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ckinson0-my.sharepoint.com/personal/erfle_dickinson_edu/Documents/Documents/newdocuments/word/research/ExcelGraphics/Math/Book/WordPressMaterials/"/>
    </mc:Choice>
  </mc:AlternateContent>
  <xr:revisionPtr revIDLastSave="75" documentId="8_{BAFE4AE9-210B-4162-8D60-12A454A17A31}" xr6:coauthVersionLast="45" xr6:coauthVersionMax="45" xr10:uidLastSave="{D308A821-B5D4-4F4E-8E85-09CB7E6CAB05}"/>
  <bookViews>
    <workbookView xWindow="-120" yWindow="-120" windowWidth="29040" windowHeight="15840" xr2:uid="{20684547-23A4-4A67-81AF-262C7378CC92}"/>
  </bookViews>
  <sheets>
    <sheet name="EvenPetalFlower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8" i="1" l="1"/>
  <c r="B71" i="1" s="1"/>
  <c r="B74" i="1" s="1"/>
  <c r="B77" i="1" s="1"/>
  <c r="B80" i="1" s="1"/>
  <c r="B83" i="1" s="1"/>
  <c r="B86" i="1" s="1"/>
  <c r="B89" i="1" s="1"/>
  <c r="B92" i="1" s="1"/>
  <c r="B95" i="1" s="1"/>
  <c r="B98" i="1" s="1"/>
  <c r="B101" i="1" s="1"/>
  <c r="B104" i="1" s="1"/>
  <c r="B107" i="1" s="1"/>
  <c r="B110" i="1" s="1"/>
  <c r="B69" i="1"/>
  <c r="B72" i="1" s="1"/>
  <c r="B75" i="1" s="1"/>
  <c r="B78" i="1" s="1"/>
  <c r="B81" i="1" s="1"/>
  <c r="B84" i="1" s="1"/>
  <c r="B87" i="1" s="1"/>
  <c r="B90" i="1" s="1"/>
  <c r="B93" i="1" s="1"/>
  <c r="B96" i="1" s="1"/>
  <c r="B99" i="1" s="1"/>
  <c r="B102" i="1" s="1"/>
  <c r="B105" i="1" s="1"/>
  <c r="B108" i="1" s="1"/>
  <c r="B111" i="1" s="1"/>
  <c r="B67" i="1"/>
  <c r="B70" i="1" s="1"/>
  <c r="B73" i="1" s="1"/>
  <c r="B76" i="1" s="1"/>
  <c r="B79" i="1" s="1"/>
  <c r="B82" i="1" s="1"/>
  <c r="B85" i="1" s="1"/>
  <c r="B88" i="1" s="1"/>
  <c r="B91" i="1" s="1"/>
  <c r="B94" i="1" s="1"/>
  <c r="B97" i="1" s="1"/>
  <c r="B100" i="1" s="1"/>
  <c r="B103" i="1" s="1"/>
  <c r="B106" i="1" s="1"/>
  <c r="B109" i="1" s="1"/>
  <c r="B112" i="1" s="1"/>
  <c r="A1" i="1"/>
  <c r="B10" i="1"/>
  <c r="C10" i="1"/>
  <c r="B13" i="1"/>
  <c r="C13" i="1"/>
  <c r="B16" i="1"/>
  <c r="C16" i="1"/>
  <c r="B19" i="1"/>
  <c r="C19" i="1"/>
  <c r="B22" i="1"/>
  <c r="C22" i="1"/>
  <c r="B25" i="1"/>
  <c r="C25" i="1"/>
  <c r="B28" i="1"/>
  <c r="C28" i="1"/>
  <c r="B31" i="1"/>
  <c r="C31" i="1"/>
  <c r="B34" i="1"/>
  <c r="C34" i="1"/>
  <c r="B37" i="1"/>
  <c r="C37" i="1"/>
  <c r="B40" i="1"/>
  <c r="C40" i="1"/>
  <c r="B43" i="1"/>
  <c r="C43" i="1"/>
  <c r="B46" i="1"/>
  <c r="C46" i="1"/>
  <c r="B49" i="1"/>
  <c r="C49" i="1"/>
  <c r="B52" i="1"/>
  <c r="C52" i="1"/>
  <c r="B55" i="1"/>
  <c r="C55" i="1"/>
  <c r="I65" i="1" l="1"/>
  <c r="K67" i="1" l="1"/>
  <c r="J68" i="1"/>
  <c r="L68" i="1" s="1"/>
  <c r="D63" i="1"/>
  <c r="L67" i="1"/>
  <c r="K68" i="1" l="1"/>
  <c r="J69" i="1"/>
  <c r="L69" i="1" s="1"/>
  <c r="K69" i="1" l="1"/>
  <c r="J70" i="1"/>
  <c r="J71" i="1" s="1"/>
  <c r="L70" i="1" l="1"/>
  <c r="K70" i="1"/>
  <c r="J72" i="1"/>
  <c r="L71" i="1"/>
  <c r="K71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N4" i="1"/>
  <c r="O5" i="1" s="1"/>
  <c r="J73" i="1" l="1"/>
  <c r="L72" i="1"/>
  <c r="K72" i="1"/>
  <c r="O6" i="1"/>
  <c r="C64" i="1"/>
  <c r="D64" i="1" s="1"/>
  <c r="J74" i="1" l="1"/>
  <c r="K73" i="1"/>
  <c r="L73" i="1"/>
  <c r="O7" i="1"/>
  <c r="C65" i="1"/>
  <c r="D65" i="1" s="1"/>
  <c r="J75" i="1" l="1"/>
  <c r="L74" i="1"/>
  <c r="K74" i="1"/>
  <c r="O8" i="1"/>
  <c r="C66" i="1"/>
  <c r="D66" i="1" s="1"/>
  <c r="J76" i="1" l="1"/>
  <c r="K75" i="1"/>
  <c r="L75" i="1"/>
  <c r="O9" i="1"/>
  <c r="C67" i="1"/>
  <c r="D67" i="1" s="1"/>
  <c r="J77" i="1" l="1"/>
  <c r="K76" i="1"/>
  <c r="L76" i="1"/>
  <c r="O10" i="1"/>
  <c r="C68" i="1"/>
  <c r="D68" i="1" s="1"/>
  <c r="J78" i="1" l="1"/>
  <c r="L77" i="1"/>
  <c r="K77" i="1"/>
  <c r="O11" i="1"/>
  <c r="C69" i="1"/>
  <c r="D69" i="1" s="1"/>
  <c r="J79" i="1" l="1"/>
  <c r="L78" i="1"/>
  <c r="K78" i="1"/>
  <c r="C70" i="1"/>
  <c r="D70" i="1" s="1"/>
  <c r="O12" i="1"/>
  <c r="J80" i="1" l="1"/>
  <c r="K79" i="1"/>
  <c r="L79" i="1"/>
  <c r="C71" i="1"/>
  <c r="D71" i="1" s="1"/>
  <c r="O13" i="1"/>
  <c r="J81" i="1" l="1"/>
  <c r="L80" i="1"/>
  <c r="K80" i="1"/>
  <c r="C72" i="1"/>
  <c r="D72" i="1" s="1"/>
  <c r="O14" i="1"/>
  <c r="J82" i="1" l="1"/>
  <c r="K81" i="1"/>
  <c r="L81" i="1"/>
  <c r="C73" i="1"/>
  <c r="D73" i="1" s="1"/>
  <c r="O15" i="1"/>
  <c r="K82" i="1" l="1"/>
  <c r="J83" i="1"/>
  <c r="L82" i="1"/>
  <c r="O16" i="1"/>
  <c r="C74" i="1"/>
  <c r="D74" i="1" s="1"/>
  <c r="L83" i="1" l="1"/>
  <c r="K83" i="1"/>
  <c r="J84" i="1"/>
  <c r="O17" i="1"/>
  <c r="C75" i="1"/>
  <c r="D75" i="1" s="1"/>
  <c r="J85" i="1" l="1"/>
  <c r="L84" i="1"/>
  <c r="K84" i="1"/>
  <c r="O18" i="1"/>
  <c r="C76" i="1"/>
  <c r="D76" i="1" s="1"/>
  <c r="J86" i="1" l="1"/>
  <c r="K85" i="1"/>
  <c r="L85" i="1"/>
  <c r="C77" i="1"/>
  <c r="D77" i="1" s="1"/>
  <c r="O19" i="1"/>
  <c r="J87" i="1" l="1"/>
  <c r="L86" i="1"/>
  <c r="K86" i="1"/>
  <c r="O20" i="1"/>
  <c r="C78" i="1"/>
  <c r="D78" i="1" s="1"/>
  <c r="J88" i="1" l="1"/>
  <c r="K87" i="1"/>
  <c r="L87" i="1"/>
  <c r="C79" i="1"/>
  <c r="D79" i="1" s="1"/>
  <c r="O21" i="1"/>
  <c r="J89" i="1" l="1"/>
  <c r="K88" i="1"/>
  <c r="L88" i="1"/>
  <c r="C80" i="1"/>
  <c r="D80" i="1" s="1"/>
  <c r="O22" i="1"/>
  <c r="J90" i="1" l="1"/>
  <c r="L89" i="1"/>
  <c r="K89" i="1"/>
  <c r="C81" i="1"/>
  <c r="D81" i="1" s="1"/>
  <c r="O23" i="1"/>
  <c r="J91" i="1" l="1"/>
  <c r="F78" i="1" s="1"/>
  <c r="C23" i="1" s="1"/>
  <c r="L90" i="1"/>
  <c r="K90" i="1"/>
  <c r="O24" i="1"/>
  <c r="C82" i="1"/>
  <c r="D82" i="1" s="1"/>
  <c r="F79" i="1" l="1"/>
  <c r="C24" i="1" s="1"/>
  <c r="E78" i="1"/>
  <c r="B23" i="1" s="1"/>
  <c r="E81" i="1"/>
  <c r="B26" i="1" s="1"/>
  <c r="F81" i="1"/>
  <c r="C26" i="1" s="1"/>
  <c r="E79" i="1"/>
  <c r="B24" i="1" s="1"/>
  <c r="E82" i="1"/>
  <c r="B27" i="1" s="1"/>
  <c r="F82" i="1"/>
  <c r="C27" i="1" s="1"/>
  <c r="F73" i="1"/>
  <c r="C18" i="1" s="1"/>
  <c r="E73" i="1"/>
  <c r="B18" i="1" s="1"/>
  <c r="F70" i="1"/>
  <c r="C15" i="1" s="1"/>
  <c r="F66" i="1"/>
  <c r="C11" i="1" s="1"/>
  <c r="E63" i="1"/>
  <c r="B8" i="1" s="1"/>
  <c r="F63" i="1"/>
  <c r="C8" i="1" s="1"/>
  <c r="J92" i="1"/>
  <c r="K91" i="1"/>
  <c r="L91" i="1"/>
  <c r="O25" i="1"/>
  <c r="C83" i="1"/>
  <c r="D83" i="1" s="1"/>
  <c r="F76" i="1" l="1"/>
  <c r="C21" i="1" s="1"/>
  <c r="E76" i="1"/>
  <c r="B21" i="1" s="1"/>
  <c r="E69" i="1"/>
  <c r="B14" i="1" s="1"/>
  <c r="E67" i="1"/>
  <c r="B12" i="1" s="1"/>
  <c r="F72" i="1"/>
  <c r="C17" i="1" s="1"/>
  <c r="F64" i="1"/>
  <c r="F67" i="1"/>
  <c r="C12" i="1" s="1"/>
  <c r="E64" i="1"/>
  <c r="E72" i="1"/>
  <c r="B17" i="1" s="1"/>
  <c r="F75" i="1"/>
  <c r="C20" i="1" s="1"/>
  <c r="E75" i="1"/>
  <c r="B20" i="1" s="1"/>
  <c r="F69" i="1"/>
  <c r="C14" i="1" s="1"/>
  <c r="E66" i="1"/>
  <c r="B11" i="1" s="1"/>
  <c r="E70" i="1"/>
  <c r="B15" i="1" s="1"/>
  <c r="J93" i="1"/>
  <c r="L92" i="1"/>
  <c r="K92" i="1"/>
  <c r="O26" i="1"/>
  <c r="C84" i="1"/>
  <c r="D84" i="1" s="1"/>
  <c r="C9" i="1" l="1"/>
  <c r="Q7" i="1" s="1"/>
  <c r="B9" i="1"/>
  <c r="P16" i="1" s="1"/>
  <c r="E84" i="1"/>
  <c r="B29" i="1" s="1"/>
  <c r="F84" i="1"/>
  <c r="C29" i="1" s="1"/>
  <c r="J94" i="1"/>
  <c r="K93" i="1"/>
  <c r="L93" i="1"/>
  <c r="O27" i="1"/>
  <c r="C85" i="1"/>
  <c r="D85" i="1" s="1"/>
  <c r="P25" i="1" l="1"/>
  <c r="P8" i="1"/>
  <c r="P12" i="1"/>
  <c r="P18" i="1"/>
  <c r="P13" i="1"/>
  <c r="P5" i="1"/>
  <c r="P7" i="1"/>
  <c r="P11" i="1"/>
  <c r="P21" i="1"/>
  <c r="P15" i="1"/>
  <c r="P17" i="1"/>
  <c r="Q19" i="1"/>
  <c r="P22" i="1"/>
  <c r="P10" i="1"/>
  <c r="P6" i="1"/>
  <c r="P20" i="1"/>
  <c r="P24" i="1"/>
  <c r="P14" i="1"/>
  <c r="P19" i="1"/>
  <c r="P23" i="1"/>
  <c r="Q15" i="1"/>
  <c r="Q25" i="1"/>
  <c r="Q14" i="1"/>
  <c r="Q11" i="1"/>
  <c r="Q21" i="1"/>
  <c r="Q16" i="1"/>
  <c r="Q17" i="1"/>
  <c r="Q20" i="1"/>
  <c r="Q22" i="1"/>
  <c r="Q23" i="1"/>
  <c r="Q10" i="1"/>
  <c r="Q6" i="1"/>
  <c r="Q9" i="1"/>
  <c r="Q5" i="1"/>
  <c r="Q12" i="1"/>
  <c r="Q13" i="1"/>
  <c r="Q18" i="1"/>
  <c r="Q8" i="1"/>
  <c r="Q24" i="1"/>
  <c r="P9" i="1"/>
  <c r="F85" i="1"/>
  <c r="E85" i="1"/>
  <c r="K94" i="1"/>
  <c r="L94" i="1"/>
  <c r="C86" i="1"/>
  <c r="O28" i="1"/>
  <c r="C30" i="1" l="1"/>
  <c r="Q26" i="1" s="1"/>
  <c r="B30" i="1"/>
  <c r="P26" i="1" s="1"/>
  <c r="D86" i="1"/>
  <c r="C87" i="1"/>
  <c r="O29" i="1"/>
  <c r="D87" i="1" l="1"/>
  <c r="C88" i="1"/>
  <c r="O30" i="1"/>
  <c r="E87" i="1" l="1"/>
  <c r="B32" i="1" s="1"/>
  <c r="P28" i="1" s="1"/>
  <c r="F87" i="1"/>
  <c r="C32" i="1" s="1"/>
  <c r="Q28" i="1" s="1"/>
  <c r="P27" i="1"/>
  <c r="Q27" i="1"/>
  <c r="D88" i="1"/>
  <c r="C89" i="1"/>
  <c r="O31" i="1"/>
  <c r="E88" i="1" l="1"/>
  <c r="B33" i="1" s="1"/>
  <c r="F88" i="1"/>
  <c r="C33" i="1" s="1"/>
  <c r="D89" i="1"/>
  <c r="C90" i="1"/>
  <c r="O32" i="1"/>
  <c r="P29" i="1" l="1"/>
  <c r="Q29" i="1"/>
  <c r="C91" i="1"/>
  <c r="D90" i="1"/>
  <c r="O33" i="1"/>
  <c r="F90" i="1" l="1"/>
  <c r="C35" i="1" s="1"/>
  <c r="Q31" i="1" s="1"/>
  <c r="E90" i="1"/>
  <c r="B35" i="1" s="1"/>
  <c r="Q30" i="1"/>
  <c r="P30" i="1"/>
  <c r="C92" i="1"/>
  <c r="D91" i="1"/>
  <c r="O34" i="1"/>
  <c r="E91" i="1" l="1"/>
  <c r="B36" i="1" s="1"/>
  <c r="F91" i="1"/>
  <c r="P31" i="1"/>
  <c r="C93" i="1"/>
  <c r="D92" i="1"/>
  <c r="O35" i="1"/>
  <c r="C36" i="1" l="1"/>
  <c r="Q32" i="1" s="1"/>
  <c r="P33" i="1"/>
  <c r="P32" i="1"/>
  <c r="C94" i="1"/>
  <c r="D93" i="1"/>
  <c r="O36" i="1"/>
  <c r="E93" i="1" l="1"/>
  <c r="B38" i="1" s="1"/>
  <c r="F93" i="1"/>
  <c r="C38" i="1" s="1"/>
  <c r="Q33" i="1"/>
  <c r="C95" i="1"/>
  <c r="D94" i="1"/>
  <c r="O37" i="1"/>
  <c r="F94" i="1" l="1"/>
  <c r="C39" i="1" s="1"/>
  <c r="E94" i="1"/>
  <c r="B39" i="1" s="1"/>
  <c r="Q34" i="1"/>
  <c r="P34" i="1"/>
  <c r="C96" i="1"/>
  <c r="D95" i="1"/>
  <c r="O38" i="1"/>
  <c r="P35" i="1" l="1"/>
  <c r="Q35" i="1"/>
  <c r="C97" i="1"/>
  <c r="D96" i="1"/>
  <c r="O39" i="1"/>
  <c r="E96" i="1" l="1"/>
  <c r="B41" i="1" s="1"/>
  <c r="F96" i="1"/>
  <c r="C41" i="1" s="1"/>
  <c r="Q36" i="1"/>
  <c r="P36" i="1"/>
  <c r="C98" i="1"/>
  <c r="D97" i="1"/>
  <c r="O40" i="1"/>
  <c r="E97" i="1" l="1"/>
  <c r="B42" i="1" s="1"/>
  <c r="P38" i="1" s="1"/>
  <c r="F97" i="1"/>
  <c r="C42" i="1" s="1"/>
  <c r="P37" i="1"/>
  <c r="Q37" i="1"/>
  <c r="C99" i="1"/>
  <c r="D98" i="1"/>
  <c r="O41" i="1"/>
  <c r="P39" i="1" l="1"/>
  <c r="Q38" i="1"/>
  <c r="C100" i="1"/>
  <c r="D99" i="1"/>
  <c r="O42" i="1"/>
  <c r="F99" i="1" l="1"/>
  <c r="C44" i="1" s="1"/>
  <c r="E99" i="1"/>
  <c r="B44" i="1" s="1"/>
  <c r="Q39" i="1"/>
  <c r="C101" i="1"/>
  <c r="D100" i="1"/>
  <c r="O43" i="1"/>
  <c r="E100" i="1" l="1"/>
  <c r="B45" i="1" s="1"/>
  <c r="F100" i="1"/>
  <c r="C45" i="1" s="1"/>
  <c r="P40" i="1"/>
  <c r="Q40" i="1"/>
  <c r="C102" i="1"/>
  <c r="D101" i="1"/>
  <c r="O44" i="1"/>
  <c r="P41" i="1" l="1"/>
  <c r="Q41" i="1"/>
  <c r="C103" i="1"/>
  <c r="D102" i="1"/>
  <c r="O45" i="1"/>
  <c r="E102" i="1" l="1"/>
  <c r="B47" i="1" s="1"/>
  <c r="F102" i="1"/>
  <c r="C47" i="1" s="1"/>
  <c r="Q42" i="1"/>
  <c r="P42" i="1"/>
  <c r="C104" i="1"/>
  <c r="D103" i="1"/>
  <c r="O46" i="1"/>
  <c r="F103" i="1" l="1"/>
  <c r="C48" i="1" s="1"/>
  <c r="E103" i="1"/>
  <c r="B48" i="1" s="1"/>
  <c r="P44" i="1" s="1"/>
  <c r="Q43" i="1"/>
  <c r="P43" i="1"/>
  <c r="C105" i="1"/>
  <c r="D104" i="1"/>
  <c r="O47" i="1"/>
  <c r="Q44" i="1" l="1"/>
  <c r="C106" i="1"/>
  <c r="D105" i="1"/>
  <c r="O48" i="1"/>
  <c r="E105" i="1" l="1"/>
  <c r="B50" i="1" s="1"/>
  <c r="F105" i="1"/>
  <c r="C50" i="1" s="1"/>
  <c r="P46" i="1"/>
  <c r="Q45" i="1"/>
  <c r="P45" i="1"/>
  <c r="C107" i="1"/>
  <c r="D106" i="1"/>
  <c r="O49" i="1"/>
  <c r="E106" i="1" l="1"/>
  <c r="B51" i="1" s="1"/>
  <c r="F106" i="1"/>
  <c r="C51" i="1" s="1"/>
  <c r="Q46" i="1"/>
  <c r="C108" i="1"/>
  <c r="D107" i="1"/>
  <c r="O50" i="1"/>
  <c r="Q47" i="1" l="1"/>
  <c r="P47" i="1"/>
  <c r="C109" i="1"/>
  <c r="D108" i="1"/>
  <c r="O51" i="1"/>
  <c r="F108" i="1" l="1"/>
  <c r="C53" i="1" s="1"/>
  <c r="E108" i="1"/>
  <c r="B53" i="1" s="1"/>
  <c r="P48" i="1"/>
  <c r="Q48" i="1"/>
  <c r="C110" i="1"/>
  <c r="D109" i="1"/>
  <c r="O52" i="1"/>
  <c r="E109" i="1" l="1"/>
  <c r="B54" i="1" s="1"/>
  <c r="F109" i="1"/>
  <c r="P51" i="1"/>
  <c r="D110" i="1"/>
  <c r="C111" i="1"/>
  <c r="Q49" i="1"/>
  <c r="P49" i="1"/>
  <c r="O53" i="1"/>
  <c r="Q52" i="1"/>
  <c r="P52" i="1"/>
  <c r="C54" i="1" l="1"/>
  <c r="Q50" i="1" s="1"/>
  <c r="C112" i="1"/>
  <c r="D112" i="1" s="1"/>
  <c r="D111" i="1"/>
  <c r="P50" i="1"/>
  <c r="O54" i="1"/>
  <c r="P53" i="1"/>
  <c r="Q53" i="1"/>
  <c r="Q51" i="1" l="1"/>
  <c r="E111" i="1"/>
  <c r="B56" i="1" s="1"/>
  <c r="F111" i="1"/>
  <c r="C56" i="1" s="1"/>
  <c r="F112" i="1"/>
  <c r="C57" i="1" s="1"/>
  <c r="E112" i="1"/>
  <c r="B57" i="1" s="1"/>
  <c r="O55" i="1"/>
  <c r="P54" i="1"/>
  <c r="Q54" i="1"/>
  <c r="O56" i="1" l="1"/>
  <c r="Q55" i="1"/>
  <c r="P55" i="1"/>
  <c r="O57" i="1" l="1"/>
  <c r="Q56" i="1"/>
  <c r="P56" i="1"/>
  <c r="O58" i="1" l="1"/>
  <c r="Q57" i="1"/>
  <c r="P57" i="1"/>
  <c r="P58" i="1" l="1"/>
  <c r="O59" i="1"/>
  <c r="Q58" i="1"/>
  <c r="Q59" i="1" l="1"/>
  <c r="P59" i="1"/>
  <c r="O60" i="1"/>
  <c r="O61" i="1" l="1"/>
  <c r="Q60" i="1"/>
  <c r="P60" i="1"/>
  <c r="O62" i="1" l="1"/>
  <c r="Q61" i="1"/>
  <c r="P61" i="1"/>
  <c r="P62" i="1" l="1"/>
  <c r="Q62" i="1"/>
  <c r="O63" i="1"/>
  <c r="O64" i="1" l="1"/>
  <c r="Q63" i="1"/>
  <c r="P63" i="1"/>
  <c r="Q64" i="1" l="1"/>
  <c r="P64" i="1"/>
  <c r="O65" i="1"/>
  <c r="O66" i="1" l="1"/>
  <c r="Q65" i="1"/>
  <c r="P65" i="1"/>
  <c r="Q66" i="1" l="1"/>
  <c r="O67" i="1"/>
  <c r="P66" i="1"/>
  <c r="Q67" i="1" l="1"/>
  <c r="O68" i="1"/>
  <c r="P67" i="1"/>
  <c r="O69" i="1" l="1"/>
  <c r="Q68" i="1"/>
  <c r="P68" i="1"/>
  <c r="Q69" i="1" l="1"/>
  <c r="P69" i="1"/>
  <c r="O70" i="1"/>
  <c r="Q70" i="1" l="1"/>
  <c r="P70" i="1"/>
  <c r="O71" i="1"/>
  <c r="Q71" i="1" l="1"/>
  <c r="P71" i="1"/>
  <c r="O72" i="1"/>
  <c r="Q72" i="1" l="1"/>
  <c r="P72" i="1"/>
  <c r="O73" i="1"/>
  <c r="P73" i="1" l="1"/>
  <c r="Q73" i="1"/>
  <c r="O74" i="1"/>
  <c r="Q74" i="1" l="1"/>
  <c r="P74" i="1"/>
  <c r="O75" i="1"/>
  <c r="P75" i="1" l="1"/>
  <c r="Q75" i="1"/>
  <c r="O76" i="1"/>
  <c r="P76" i="1" l="1"/>
  <c r="Q76" i="1"/>
  <c r="O77" i="1"/>
  <c r="Q77" i="1" l="1"/>
  <c r="P77" i="1"/>
  <c r="O78" i="1"/>
  <c r="P78" i="1" l="1"/>
  <c r="O79" i="1"/>
  <c r="Q78" i="1"/>
  <c r="Q79" i="1" l="1"/>
  <c r="P79" i="1"/>
  <c r="O80" i="1"/>
  <c r="Q80" i="1" l="1"/>
  <c r="P80" i="1"/>
  <c r="O81" i="1"/>
  <c r="P81" i="1" l="1"/>
  <c r="Q81" i="1"/>
  <c r="O82" i="1"/>
  <c r="Q82" i="1" l="1"/>
  <c r="P82" i="1"/>
  <c r="O83" i="1"/>
  <c r="Q83" i="1" l="1"/>
  <c r="P83" i="1"/>
  <c r="O84" i="1"/>
  <c r="P84" i="1" l="1"/>
  <c r="Q84" i="1"/>
  <c r="O85" i="1"/>
  <c r="Q85" i="1" l="1"/>
  <c r="P85" i="1"/>
  <c r="O86" i="1"/>
  <c r="O87" i="1" l="1"/>
  <c r="Q86" i="1"/>
  <c r="P86" i="1"/>
  <c r="P87" i="1" l="1"/>
  <c r="Q87" i="1"/>
  <c r="O88" i="1"/>
  <c r="Q88" i="1" l="1"/>
  <c r="P88" i="1"/>
  <c r="O89" i="1"/>
  <c r="P89" i="1" l="1"/>
  <c r="Q89" i="1"/>
  <c r="O90" i="1"/>
  <c r="Q90" i="1" l="1"/>
  <c r="P90" i="1"/>
  <c r="O91" i="1"/>
  <c r="Q91" i="1" l="1"/>
  <c r="O92" i="1"/>
  <c r="P91" i="1"/>
  <c r="Q92" i="1" l="1"/>
  <c r="O93" i="1"/>
  <c r="P92" i="1"/>
  <c r="P93" i="1" l="1"/>
  <c r="Q93" i="1"/>
  <c r="O94" i="1"/>
  <c r="P94" i="1" l="1"/>
  <c r="Q94" i="1"/>
  <c r="O95" i="1"/>
  <c r="P95" i="1" l="1"/>
  <c r="Q95" i="1"/>
  <c r="O96" i="1"/>
  <c r="Q96" i="1" l="1"/>
  <c r="P96" i="1"/>
  <c r="O97" i="1"/>
  <c r="Q97" i="1" l="1"/>
  <c r="O98" i="1"/>
  <c r="P97" i="1"/>
  <c r="Q98" i="1" l="1"/>
  <c r="P98" i="1"/>
  <c r="O99" i="1"/>
  <c r="P99" i="1" l="1"/>
  <c r="Q99" i="1"/>
  <c r="O100" i="1"/>
  <c r="Q100" i="1" l="1"/>
  <c r="P100" i="1"/>
  <c r="O101" i="1"/>
  <c r="P101" i="1" l="1"/>
  <c r="Q101" i="1"/>
  <c r="O102" i="1"/>
  <c r="Q102" i="1" l="1"/>
  <c r="P102" i="1"/>
  <c r="O103" i="1"/>
  <c r="Q103" i="1" l="1"/>
  <c r="P103" i="1"/>
  <c r="O104" i="1"/>
  <c r="Q104" i="1" l="1"/>
  <c r="O105" i="1"/>
  <c r="P104" i="1"/>
  <c r="P105" i="1" l="1"/>
  <c r="Q105" i="1"/>
  <c r="O106" i="1"/>
  <c r="P106" i="1" l="1"/>
  <c r="Q106" i="1"/>
  <c r="O107" i="1"/>
  <c r="P107" i="1" l="1"/>
  <c r="Q107" i="1"/>
  <c r="O108" i="1"/>
  <c r="Q108" i="1" l="1"/>
  <c r="P108" i="1"/>
  <c r="O109" i="1"/>
  <c r="Q109" i="1" l="1"/>
  <c r="P109" i="1"/>
  <c r="O110" i="1"/>
  <c r="Q110" i="1" l="1"/>
  <c r="P110" i="1"/>
  <c r="O111" i="1"/>
  <c r="P111" i="1" l="1"/>
  <c r="Q111" i="1"/>
  <c r="O112" i="1"/>
  <c r="P112" i="1" l="1"/>
  <c r="Q112" i="1"/>
  <c r="O113" i="1"/>
  <c r="P113" i="1" l="1"/>
  <c r="Q113" i="1"/>
  <c r="O114" i="1"/>
  <c r="Q114" i="1" l="1"/>
  <c r="P114" i="1"/>
  <c r="O115" i="1"/>
  <c r="Q115" i="1" l="1"/>
  <c r="O116" i="1"/>
  <c r="P115" i="1"/>
  <c r="O117" i="1" l="1"/>
  <c r="Q116" i="1"/>
  <c r="P116" i="1"/>
  <c r="P117" i="1" l="1"/>
  <c r="Q117" i="1"/>
  <c r="O118" i="1"/>
  <c r="P118" i="1" l="1"/>
  <c r="Q118" i="1"/>
  <c r="O119" i="1"/>
  <c r="P119" i="1" l="1"/>
  <c r="Q119" i="1"/>
  <c r="O120" i="1"/>
  <c r="Q120" i="1" l="1"/>
  <c r="P120" i="1"/>
  <c r="O121" i="1"/>
  <c r="O122" i="1" l="1"/>
  <c r="Q121" i="1"/>
  <c r="P121" i="1"/>
  <c r="O123" i="1" l="1"/>
  <c r="Q122" i="1"/>
  <c r="P122" i="1"/>
  <c r="Q123" i="1" l="1"/>
  <c r="P123" i="1"/>
  <c r="O124" i="1"/>
  <c r="Q124" i="1" l="1"/>
  <c r="P124" i="1"/>
  <c r="O125" i="1"/>
  <c r="P125" i="1" l="1"/>
  <c r="Q125" i="1"/>
  <c r="O126" i="1"/>
  <c r="Q126" i="1" l="1"/>
  <c r="P126" i="1"/>
  <c r="O127" i="1"/>
  <c r="Q127" i="1" l="1"/>
  <c r="O128" i="1"/>
  <c r="P127" i="1"/>
  <c r="Q128" i="1" l="1"/>
  <c r="P128" i="1"/>
  <c r="O129" i="1"/>
  <c r="P129" i="1" l="1"/>
  <c r="Q129" i="1"/>
  <c r="O130" i="1"/>
  <c r="Q130" i="1" l="1"/>
  <c r="P130" i="1"/>
  <c r="O131" i="1"/>
  <c r="P131" i="1" l="1"/>
  <c r="Q131" i="1"/>
  <c r="O132" i="1"/>
  <c r="Q132" i="1" l="1"/>
  <c r="P132" i="1"/>
  <c r="O133" i="1"/>
  <c r="O134" i="1" l="1"/>
  <c r="Q133" i="1"/>
  <c r="P133" i="1"/>
  <c r="Q134" i="1" l="1"/>
  <c r="O135" i="1"/>
  <c r="P134" i="1"/>
  <c r="Q135" i="1" l="1"/>
  <c r="P135" i="1"/>
  <c r="O136" i="1"/>
  <c r="Q136" i="1" l="1"/>
  <c r="P136" i="1"/>
  <c r="O137" i="1"/>
  <c r="P137" i="1" l="1"/>
  <c r="Q137" i="1"/>
  <c r="O138" i="1"/>
  <c r="Q138" i="1" l="1"/>
  <c r="P138" i="1"/>
  <c r="O139" i="1"/>
  <c r="Q139" i="1" l="1"/>
  <c r="O140" i="1"/>
  <c r="P139" i="1"/>
  <c r="O141" i="1" l="1"/>
  <c r="Q140" i="1"/>
  <c r="P140" i="1"/>
  <c r="P141" i="1" l="1"/>
  <c r="Q141" i="1"/>
  <c r="O142" i="1"/>
  <c r="Q142" i="1" l="1"/>
  <c r="P142" i="1"/>
  <c r="O143" i="1"/>
  <c r="P143" i="1" l="1"/>
  <c r="Q143" i="1"/>
  <c r="O144" i="1"/>
  <c r="Q144" i="1" l="1"/>
  <c r="P144" i="1"/>
  <c r="O145" i="1"/>
  <c r="O146" i="1" l="1"/>
  <c r="Q145" i="1"/>
  <c r="P145" i="1"/>
  <c r="Q146" i="1" l="1"/>
  <c r="O147" i="1"/>
  <c r="P146" i="1"/>
  <c r="Q147" i="1" l="1"/>
  <c r="P147" i="1"/>
  <c r="O148" i="1"/>
  <c r="Q148" i="1" l="1"/>
  <c r="P148" i="1"/>
  <c r="O149" i="1"/>
  <c r="P149" i="1" l="1"/>
  <c r="Q149" i="1"/>
  <c r="O150" i="1"/>
  <c r="Q150" i="1" l="1"/>
  <c r="P150" i="1"/>
  <c r="O151" i="1"/>
  <c r="Q151" i="1" l="1"/>
  <c r="P151" i="1"/>
  <c r="O152" i="1"/>
  <c r="O153" i="1" l="1"/>
  <c r="Q152" i="1"/>
  <c r="P152" i="1"/>
  <c r="P153" i="1" l="1"/>
  <c r="Q153" i="1"/>
  <c r="O154" i="1"/>
  <c r="Q154" i="1" l="1"/>
  <c r="P154" i="1"/>
  <c r="O155" i="1"/>
  <c r="P155" i="1" l="1"/>
  <c r="Q155" i="1"/>
  <c r="O156" i="1"/>
  <c r="Q156" i="1" l="1"/>
  <c r="P156" i="1"/>
  <c r="O157" i="1"/>
  <c r="Q157" i="1" l="1"/>
  <c r="P157" i="1"/>
  <c r="O158" i="1"/>
  <c r="Q158" i="1" l="1"/>
  <c r="O159" i="1"/>
  <c r="P158" i="1"/>
  <c r="P159" i="1" l="1"/>
  <c r="Q159" i="1"/>
  <c r="O160" i="1"/>
  <c r="Q160" i="1" l="1"/>
  <c r="P160" i="1"/>
  <c r="O161" i="1"/>
  <c r="P161" i="1" l="1"/>
  <c r="Q161" i="1"/>
  <c r="O162" i="1"/>
  <c r="Q162" i="1" l="1"/>
  <c r="P162" i="1"/>
  <c r="O163" i="1"/>
  <c r="Q163" i="1" l="1"/>
  <c r="O164" i="1"/>
  <c r="P163" i="1"/>
  <c r="Q164" i="1" l="1"/>
  <c r="P164" i="1"/>
  <c r="O165" i="1"/>
  <c r="P165" i="1" l="1"/>
  <c r="Q165" i="1"/>
  <c r="O166" i="1"/>
  <c r="Q166" i="1" l="1"/>
  <c r="P166" i="1"/>
  <c r="O167" i="1"/>
  <c r="P167" i="1" l="1"/>
  <c r="Q167" i="1"/>
  <c r="O168" i="1"/>
  <c r="Q168" i="1" l="1"/>
  <c r="P168" i="1"/>
  <c r="O169" i="1"/>
  <c r="Q169" i="1" l="1"/>
  <c r="P169" i="1"/>
  <c r="O170" i="1"/>
  <c r="Q170" i="1" l="1"/>
  <c r="O171" i="1"/>
  <c r="P170" i="1"/>
  <c r="P171" i="1" l="1"/>
  <c r="Q171" i="1"/>
  <c r="O172" i="1"/>
  <c r="Q172" i="1" l="1"/>
  <c r="P172" i="1"/>
  <c r="O173" i="1"/>
  <c r="P173" i="1" l="1"/>
  <c r="Q173" i="1"/>
  <c r="O174" i="1"/>
  <c r="Q174" i="1" l="1"/>
  <c r="P174" i="1"/>
  <c r="O175" i="1"/>
  <c r="Q175" i="1" l="1"/>
  <c r="P175" i="1"/>
  <c r="O176" i="1"/>
  <c r="O177" i="1" l="1"/>
  <c r="Q176" i="1"/>
  <c r="P176" i="1"/>
  <c r="P177" i="1" l="1"/>
  <c r="Q177" i="1"/>
  <c r="O178" i="1"/>
  <c r="P178" i="1" l="1"/>
  <c r="Q178" i="1"/>
  <c r="O179" i="1"/>
  <c r="P179" i="1" l="1"/>
  <c r="Q179" i="1"/>
  <c r="O180" i="1"/>
  <c r="Q180" i="1" l="1"/>
  <c r="P180" i="1"/>
  <c r="O181" i="1"/>
  <c r="O182" i="1" l="1"/>
  <c r="Q181" i="1"/>
  <c r="P181" i="1"/>
  <c r="O183" i="1" l="1"/>
  <c r="Q182" i="1"/>
  <c r="P182" i="1"/>
  <c r="P183" i="1" l="1"/>
  <c r="Q183" i="1"/>
  <c r="O184" i="1"/>
  <c r="Q184" i="1" l="1"/>
  <c r="P184" i="1"/>
  <c r="O185" i="1"/>
  <c r="P185" i="1" l="1"/>
  <c r="Q185" i="1"/>
  <c r="O186" i="1"/>
  <c r="Q186" i="1" l="1"/>
  <c r="P186" i="1"/>
  <c r="O187" i="1"/>
  <c r="Q187" i="1" l="1"/>
  <c r="P187" i="1"/>
  <c r="O188" i="1"/>
  <c r="O189" i="1" l="1"/>
  <c r="Q188" i="1"/>
  <c r="P188" i="1"/>
  <c r="Q189" i="1" l="1"/>
  <c r="P189" i="1"/>
  <c r="O190" i="1"/>
  <c r="Q190" i="1" l="1"/>
  <c r="P190" i="1"/>
  <c r="O191" i="1"/>
  <c r="P191" i="1" l="1"/>
  <c r="Q191" i="1"/>
  <c r="O192" i="1"/>
  <c r="Q192" i="1" l="1"/>
  <c r="P192" i="1"/>
  <c r="O193" i="1"/>
  <c r="Q193" i="1" l="1"/>
  <c r="O194" i="1"/>
  <c r="P193" i="1"/>
  <c r="Q194" i="1" l="1"/>
  <c r="P194" i="1"/>
  <c r="O195" i="1"/>
  <c r="P195" i="1" l="1"/>
  <c r="Q195" i="1"/>
  <c r="O196" i="1"/>
  <c r="P196" i="1" l="1"/>
  <c r="Q196" i="1"/>
  <c r="O197" i="1"/>
  <c r="P197" i="1" l="1"/>
  <c r="Q197" i="1"/>
  <c r="O198" i="1"/>
  <c r="Q198" i="1" l="1"/>
  <c r="P198" i="1"/>
  <c r="O199" i="1"/>
  <c r="Q199" i="1" l="1"/>
  <c r="P199" i="1"/>
  <c r="O200" i="1"/>
  <c r="O201" i="1" l="1"/>
  <c r="Q200" i="1"/>
  <c r="P200" i="1"/>
  <c r="Q201" i="1" l="1"/>
  <c r="P201" i="1"/>
  <c r="O202" i="1"/>
  <c r="Q202" i="1" l="1"/>
  <c r="P202" i="1"/>
  <c r="O203" i="1"/>
  <c r="P203" i="1" l="1"/>
  <c r="Q203" i="1"/>
  <c r="O204" i="1"/>
  <c r="Q204" i="1" l="1"/>
  <c r="P204" i="1"/>
  <c r="O205" i="1"/>
  <c r="O206" i="1" l="1"/>
  <c r="Q205" i="1"/>
  <c r="P205" i="1"/>
  <c r="Q206" i="1" l="1"/>
  <c r="O207" i="1"/>
  <c r="P206" i="1"/>
  <c r="P207" i="1" l="1"/>
  <c r="Q207" i="1"/>
  <c r="O208" i="1"/>
  <c r="Q208" i="1" l="1"/>
  <c r="P208" i="1"/>
  <c r="O209" i="1"/>
  <c r="P209" i="1" l="1"/>
  <c r="Q209" i="1"/>
  <c r="O210" i="1"/>
  <c r="Q210" i="1" l="1"/>
  <c r="P210" i="1"/>
  <c r="O211" i="1"/>
  <c r="Q211" i="1" l="1"/>
  <c r="P211" i="1"/>
  <c r="O212" i="1"/>
  <c r="Q212" i="1" l="1"/>
  <c r="O213" i="1"/>
  <c r="P212" i="1"/>
  <c r="P213" i="1" l="1"/>
  <c r="Q213" i="1"/>
  <c r="O214" i="1"/>
  <c r="P214" i="1" l="1"/>
  <c r="Q214" i="1"/>
  <c r="O215" i="1"/>
  <c r="P215" i="1" l="1"/>
  <c r="Q215" i="1"/>
  <c r="O216" i="1"/>
  <c r="Q216" i="1" l="1"/>
  <c r="P216" i="1"/>
  <c r="O217" i="1"/>
  <c r="Q217" i="1" l="1"/>
  <c r="O218" i="1"/>
  <c r="P217" i="1"/>
  <c r="Q218" i="1" l="1"/>
  <c r="O219" i="1"/>
  <c r="P218" i="1"/>
  <c r="P219" i="1" l="1"/>
  <c r="Q219" i="1"/>
  <c r="O220" i="1"/>
  <c r="Q220" i="1" l="1"/>
  <c r="P220" i="1"/>
  <c r="O221" i="1"/>
  <c r="P221" i="1" l="1"/>
  <c r="Q221" i="1"/>
  <c r="O222" i="1"/>
  <c r="Q222" i="1" l="1"/>
  <c r="P222" i="1"/>
  <c r="O223" i="1"/>
  <c r="Q223" i="1" l="1"/>
  <c r="P223" i="1"/>
  <c r="O224" i="1"/>
  <c r="O225" i="1" l="1"/>
  <c r="Q224" i="1"/>
  <c r="P224" i="1"/>
  <c r="P225" i="1" l="1"/>
  <c r="Q225" i="1"/>
  <c r="O226" i="1"/>
  <c r="Q226" i="1" l="1"/>
  <c r="P226" i="1"/>
  <c r="O227" i="1"/>
  <c r="Q227" i="1" l="1"/>
  <c r="P227" i="1"/>
  <c r="O228" i="1"/>
  <c r="Q228" i="1" l="1"/>
  <c r="P228" i="1"/>
  <c r="O229" i="1"/>
  <c r="P229" i="1" l="1"/>
  <c r="Q229" i="1"/>
  <c r="O230" i="1"/>
  <c r="O231" i="1" l="1"/>
  <c r="Q230" i="1"/>
  <c r="P230" i="1"/>
  <c r="P231" i="1" l="1"/>
  <c r="Q231" i="1"/>
  <c r="O232" i="1"/>
  <c r="Q232" i="1" l="1"/>
  <c r="P232" i="1"/>
  <c r="O233" i="1"/>
  <c r="Q233" i="1" l="1"/>
  <c r="O234" i="1"/>
  <c r="P233" i="1"/>
  <c r="Q234" i="1" l="1"/>
  <c r="P234" i="1"/>
  <c r="O235" i="1"/>
  <c r="P235" i="1" l="1"/>
  <c r="Q235" i="1"/>
  <c r="O236" i="1"/>
  <c r="Q236" i="1" l="1"/>
  <c r="P236" i="1"/>
  <c r="O237" i="1"/>
  <c r="P237" i="1" l="1"/>
  <c r="Q237" i="1"/>
  <c r="O238" i="1"/>
  <c r="Q238" i="1" l="1"/>
  <c r="P238" i="1"/>
  <c r="O239" i="1"/>
  <c r="P239" i="1" l="1"/>
  <c r="Q239" i="1"/>
  <c r="O240" i="1"/>
  <c r="Q240" i="1" l="1"/>
  <c r="P240" i="1"/>
  <c r="O241" i="1"/>
  <c r="P241" i="1" l="1"/>
  <c r="Q241" i="1"/>
  <c r="O242" i="1"/>
  <c r="P242" i="1" l="1"/>
  <c r="Q242" i="1"/>
  <c r="O243" i="1"/>
  <c r="P243" i="1" l="1"/>
  <c r="Q243" i="1"/>
  <c r="O244" i="1"/>
  <c r="Q244" i="1" l="1"/>
  <c r="P244" i="1"/>
  <c r="O245" i="1"/>
  <c r="Q245" i="1" l="1"/>
  <c r="P245" i="1"/>
  <c r="O246" i="1"/>
  <c r="Q246" i="1" l="1"/>
  <c r="P246" i="1"/>
  <c r="O247" i="1"/>
  <c r="Q247" i="1" l="1"/>
  <c r="P247" i="1"/>
  <c r="O248" i="1"/>
  <c r="Q248" i="1" l="1"/>
  <c r="P248" i="1"/>
  <c r="O249" i="1"/>
  <c r="P249" i="1" l="1"/>
  <c r="Q249" i="1"/>
  <c r="O250" i="1"/>
  <c r="Q250" i="1" l="1"/>
  <c r="P250" i="1"/>
  <c r="O251" i="1"/>
  <c r="P251" i="1" l="1"/>
  <c r="Q251" i="1"/>
  <c r="O252" i="1"/>
  <c r="P252" i="1" l="1"/>
  <c r="Q252" i="1"/>
  <c r="O253" i="1"/>
  <c r="Q253" i="1" l="1"/>
  <c r="P253" i="1"/>
  <c r="O254" i="1"/>
  <c r="P254" i="1" l="1"/>
  <c r="Q254" i="1"/>
  <c r="O255" i="1"/>
  <c r="P255" i="1" l="1"/>
  <c r="Q255" i="1"/>
  <c r="O256" i="1"/>
  <c r="Q256" i="1" l="1"/>
  <c r="O257" i="1"/>
  <c r="P256" i="1"/>
  <c r="Q257" i="1" l="1"/>
  <c r="P257" i="1"/>
  <c r="O258" i="1"/>
  <c r="Q258" i="1" l="1"/>
  <c r="P258" i="1"/>
  <c r="O259" i="1"/>
  <c r="Q259" i="1" l="1"/>
  <c r="P259" i="1"/>
  <c r="O260" i="1"/>
  <c r="Q260" i="1" l="1"/>
  <c r="O261" i="1"/>
  <c r="P260" i="1"/>
  <c r="P261" i="1" l="1"/>
  <c r="Q261" i="1"/>
  <c r="O262" i="1"/>
  <c r="Q262" i="1" l="1"/>
  <c r="P262" i="1"/>
  <c r="O263" i="1"/>
  <c r="O264" i="1" l="1"/>
  <c r="Q263" i="1"/>
  <c r="P263" i="1"/>
  <c r="P264" i="1" l="1"/>
  <c r="Q264" i="1"/>
  <c r="O265" i="1"/>
  <c r="P265" i="1" l="1"/>
  <c r="Q265" i="1"/>
  <c r="O266" i="1"/>
  <c r="O267" i="1" l="1"/>
  <c r="Q266" i="1"/>
  <c r="P266" i="1"/>
  <c r="P267" i="1" l="1"/>
  <c r="Q267" i="1"/>
  <c r="O268" i="1"/>
  <c r="Q268" i="1" l="1"/>
  <c r="P268" i="1"/>
  <c r="O269" i="1"/>
  <c r="Q269" i="1" l="1"/>
  <c r="P269" i="1"/>
  <c r="O270" i="1"/>
  <c r="Q270" i="1" l="1"/>
  <c r="P270" i="1"/>
  <c r="O271" i="1"/>
  <c r="Q271" i="1" l="1"/>
  <c r="P271" i="1"/>
  <c r="O272" i="1"/>
  <c r="Q272" i="1" l="1"/>
  <c r="P272" i="1"/>
  <c r="O273" i="1"/>
  <c r="P273" i="1" l="1"/>
  <c r="O274" i="1"/>
  <c r="Q273" i="1"/>
  <c r="Q274" i="1" l="1"/>
  <c r="P274" i="1"/>
  <c r="O275" i="1"/>
  <c r="P275" i="1" l="1"/>
  <c r="Q275" i="1"/>
  <c r="O276" i="1"/>
  <c r="Q276" i="1" l="1"/>
  <c r="P276" i="1"/>
  <c r="O277" i="1"/>
  <c r="P277" i="1" l="1"/>
  <c r="Q277" i="1"/>
  <c r="O278" i="1"/>
  <c r="P278" i="1" l="1"/>
  <c r="Q278" i="1"/>
  <c r="O279" i="1"/>
  <c r="P279" i="1" l="1"/>
  <c r="Q279" i="1"/>
  <c r="O280" i="1"/>
  <c r="Q280" i="1" l="1"/>
  <c r="P280" i="1"/>
  <c r="O281" i="1"/>
  <c r="Q281" i="1" l="1"/>
  <c r="P281" i="1"/>
  <c r="O282" i="1"/>
  <c r="Q282" i="1" l="1"/>
  <c r="O283" i="1"/>
  <c r="P282" i="1"/>
  <c r="Q283" i="1" l="1"/>
  <c r="P283" i="1"/>
  <c r="O284" i="1"/>
  <c r="Q284" i="1" l="1"/>
  <c r="P284" i="1"/>
  <c r="O285" i="1"/>
  <c r="P285" i="1" l="1"/>
  <c r="Q285" i="1"/>
  <c r="O286" i="1"/>
  <c r="Q286" i="1" l="1"/>
  <c r="P286" i="1"/>
  <c r="O287" i="1"/>
  <c r="Q287" i="1" l="1"/>
  <c r="P287" i="1"/>
  <c r="O288" i="1"/>
  <c r="P288" i="1" l="1"/>
  <c r="Q288" i="1"/>
  <c r="O289" i="1"/>
  <c r="Q289" i="1" l="1"/>
  <c r="P289" i="1"/>
  <c r="O290" i="1"/>
  <c r="P290" i="1" l="1"/>
  <c r="Q290" i="1"/>
  <c r="O291" i="1"/>
  <c r="P291" i="1" l="1"/>
  <c r="Q291" i="1"/>
  <c r="O292" i="1"/>
  <c r="Q292" i="1" l="1"/>
  <c r="O293" i="1"/>
  <c r="P292" i="1"/>
  <c r="Q293" i="1" l="1"/>
  <c r="P293" i="1"/>
  <c r="O294" i="1"/>
  <c r="Q294" i="1" l="1"/>
  <c r="P294" i="1"/>
  <c r="O295" i="1"/>
  <c r="Q295" i="1" l="1"/>
  <c r="P295" i="1"/>
  <c r="O296" i="1"/>
  <c r="Q296" i="1" l="1"/>
  <c r="P296" i="1"/>
  <c r="O297" i="1"/>
  <c r="P297" i="1" l="1"/>
  <c r="O298" i="1"/>
  <c r="Q297" i="1"/>
  <c r="Q298" i="1" l="1"/>
  <c r="P298" i="1"/>
  <c r="O299" i="1"/>
  <c r="Q299" i="1" l="1"/>
  <c r="P299" i="1"/>
  <c r="O300" i="1"/>
  <c r="Q300" i="1" l="1"/>
  <c r="P300" i="1"/>
  <c r="O301" i="1"/>
  <c r="P301" i="1" l="1"/>
  <c r="Q301" i="1"/>
  <c r="O302" i="1"/>
  <c r="Q302" i="1" l="1"/>
  <c r="P302" i="1"/>
  <c r="O303" i="1"/>
  <c r="P303" i="1" l="1"/>
  <c r="Q303" i="1"/>
  <c r="O304" i="1"/>
  <c r="Q304" i="1" l="1"/>
  <c r="P304" i="1"/>
  <c r="O305" i="1"/>
  <c r="Q305" i="1" l="1"/>
  <c r="P305" i="1"/>
  <c r="O306" i="1"/>
  <c r="Q306" i="1" l="1"/>
  <c r="P306" i="1"/>
  <c r="O307" i="1"/>
  <c r="P307" i="1" l="1"/>
  <c r="Q307" i="1"/>
  <c r="O308" i="1"/>
  <c r="Q308" i="1" l="1"/>
  <c r="P308" i="1"/>
  <c r="O309" i="1"/>
  <c r="P309" i="1" l="1"/>
  <c r="Q309" i="1"/>
  <c r="O310" i="1"/>
  <c r="Q310" i="1" l="1"/>
  <c r="P310" i="1"/>
  <c r="O311" i="1"/>
  <c r="Q311" i="1" l="1"/>
  <c r="P311" i="1"/>
  <c r="O312" i="1"/>
  <c r="Q312" i="1" l="1"/>
  <c r="P312" i="1"/>
  <c r="O313" i="1"/>
  <c r="Q313" i="1" l="1"/>
  <c r="P313" i="1"/>
  <c r="O314" i="1"/>
  <c r="Q314" i="1" l="1"/>
  <c r="P314" i="1"/>
  <c r="O315" i="1"/>
  <c r="P315" i="1" l="1"/>
  <c r="Q315" i="1"/>
  <c r="O316" i="1"/>
  <c r="Q316" i="1" l="1"/>
  <c r="P316" i="1"/>
  <c r="O317" i="1"/>
  <c r="Q317" i="1" l="1"/>
  <c r="P317" i="1"/>
  <c r="O318" i="1"/>
  <c r="Q318" i="1" l="1"/>
  <c r="P318" i="1"/>
  <c r="O319" i="1"/>
  <c r="P319" i="1" l="1"/>
  <c r="Q319" i="1"/>
  <c r="O320" i="1"/>
  <c r="Q320" i="1" l="1"/>
  <c r="P320" i="1"/>
  <c r="O321" i="1"/>
  <c r="P321" i="1" l="1"/>
  <c r="Q321" i="1"/>
  <c r="O322" i="1"/>
  <c r="Q322" i="1" l="1"/>
  <c r="P322" i="1"/>
  <c r="O323" i="1"/>
  <c r="Q323" i="1" l="1"/>
  <c r="P323" i="1"/>
  <c r="O324" i="1"/>
  <c r="Q324" i="1" l="1"/>
  <c r="O325" i="1"/>
  <c r="P324" i="1"/>
  <c r="P325" i="1" l="1"/>
  <c r="Q325" i="1"/>
  <c r="O326" i="1"/>
  <c r="Q326" i="1" l="1"/>
  <c r="P326" i="1"/>
  <c r="O327" i="1"/>
  <c r="P327" i="1" l="1"/>
  <c r="Q327" i="1"/>
  <c r="O328" i="1"/>
  <c r="Q328" i="1" l="1"/>
  <c r="P328" i="1"/>
  <c r="O329" i="1"/>
  <c r="Q329" i="1" l="1"/>
  <c r="P329" i="1"/>
  <c r="O330" i="1"/>
  <c r="P330" i="1" l="1"/>
  <c r="Q330" i="1"/>
  <c r="O331" i="1"/>
  <c r="Q331" i="1" l="1"/>
  <c r="P331" i="1"/>
  <c r="O332" i="1"/>
  <c r="Q332" i="1" l="1"/>
  <c r="P332" i="1"/>
  <c r="O333" i="1"/>
  <c r="P333" i="1" l="1"/>
  <c r="Q333" i="1"/>
  <c r="O334" i="1"/>
  <c r="Q334" i="1" l="1"/>
  <c r="P334" i="1"/>
  <c r="O335" i="1"/>
  <c r="Q335" i="1" l="1"/>
  <c r="P335" i="1"/>
  <c r="O336" i="1"/>
  <c r="Q336" i="1" l="1"/>
  <c r="P336" i="1"/>
  <c r="O337" i="1"/>
  <c r="P337" i="1" l="1"/>
  <c r="Q337" i="1"/>
  <c r="O338" i="1"/>
  <c r="Q338" i="1" l="1"/>
  <c r="P338" i="1"/>
  <c r="O339" i="1"/>
  <c r="P339" i="1" l="1"/>
  <c r="Q339" i="1"/>
  <c r="O340" i="1"/>
  <c r="Q340" i="1" l="1"/>
  <c r="P340" i="1"/>
  <c r="O341" i="1"/>
  <c r="Q341" i="1" l="1"/>
  <c r="P341" i="1"/>
  <c r="O342" i="1"/>
  <c r="Q342" i="1" l="1"/>
  <c r="P342" i="1"/>
  <c r="O343" i="1"/>
  <c r="P343" i="1" l="1"/>
  <c r="Q343" i="1"/>
  <c r="O344" i="1"/>
  <c r="Q344" i="1" l="1"/>
  <c r="P344" i="1"/>
  <c r="O345" i="1"/>
  <c r="P345" i="1" l="1"/>
  <c r="Q345" i="1"/>
  <c r="O346" i="1"/>
  <c r="Q346" i="1" l="1"/>
  <c r="P346" i="1"/>
  <c r="O347" i="1"/>
  <c r="Q347" i="1" l="1"/>
  <c r="P347" i="1"/>
  <c r="O348" i="1"/>
  <c r="Q348" i="1" l="1"/>
  <c r="P348" i="1"/>
  <c r="O349" i="1"/>
  <c r="Q349" i="1" l="1"/>
  <c r="P349" i="1"/>
  <c r="O350" i="1"/>
  <c r="Q350" i="1" l="1"/>
  <c r="P350" i="1"/>
  <c r="O351" i="1"/>
  <c r="P351" i="1" l="1"/>
  <c r="O352" i="1"/>
  <c r="Q351" i="1"/>
  <c r="Q352" i="1" l="1"/>
  <c r="P352" i="1"/>
  <c r="O353" i="1"/>
  <c r="Q353" i="1" l="1"/>
  <c r="P353" i="1"/>
  <c r="O354" i="1"/>
  <c r="Q354" i="1" l="1"/>
  <c r="P354" i="1"/>
  <c r="O355" i="1"/>
  <c r="P355" i="1" l="1"/>
  <c r="Q355" i="1"/>
  <c r="O356" i="1"/>
  <c r="Q356" i="1" l="1"/>
  <c r="P356" i="1"/>
  <c r="O357" i="1"/>
  <c r="P357" i="1" l="1"/>
  <c r="Q357" i="1"/>
  <c r="O358" i="1"/>
  <c r="Q358" i="1" l="1"/>
  <c r="P358" i="1"/>
  <c r="O359" i="1"/>
  <c r="Q359" i="1" l="1"/>
  <c r="P359" i="1"/>
  <c r="O360" i="1"/>
  <c r="Q360" i="1" l="1"/>
  <c r="P360" i="1"/>
  <c r="O361" i="1"/>
  <c r="P361" i="1" l="1"/>
  <c r="Q361" i="1"/>
  <c r="O362" i="1"/>
  <c r="Q362" i="1" l="1"/>
  <c r="P362" i="1"/>
  <c r="O363" i="1"/>
  <c r="P363" i="1" l="1"/>
  <c r="Q363" i="1"/>
  <c r="O364" i="1"/>
  <c r="Q364" i="1" l="1"/>
  <c r="P364" i="1"/>
  <c r="O365" i="1"/>
  <c r="Q365" i="1" l="1"/>
  <c r="P365" i="1"/>
  <c r="O366" i="1"/>
  <c r="Q366" i="1" l="1"/>
  <c r="P366" i="1"/>
  <c r="O367" i="1"/>
  <c r="P367" i="1" l="1"/>
  <c r="Q367" i="1"/>
  <c r="O368" i="1"/>
  <c r="Q368" i="1" l="1"/>
  <c r="P368" i="1"/>
  <c r="O369" i="1"/>
  <c r="P369" i="1" l="1"/>
  <c r="Q369" i="1"/>
  <c r="O370" i="1"/>
  <c r="Q370" i="1" l="1"/>
  <c r="P370" i="1"/>
  <c r="O371" i="1"/>
  <c r="Q371" i="1" l="1"/>
  <c r="P371" i="1"/>
  <c r="O372" i="1"/>
  <c r="Q372" i="1" l="1"/>
  <c r="P372" i="1"/>
  <c r="O373" i="1"/>
  <c r="P373" i="1" l="1"/>
  <c r="Q373" i="1"/>
  <c r="O374" i="1"/>
  <c r="Q374" i="1" l="1"/>
  <c r="P374" i="1"/>
  <c r="O375" i="1"/>
  <c r="P375" i="1" l="1"/>
  <c r="Q375" i="1"/>
  <c r="O376" i="1"/>
  <c r="Q376" i="1" l="1"/>
  <c r="P376" i="1"/>
  <c r="O377" i="1"/>
  <c r="Q377" i="1" l="1"/>
  <c r="P377" i="1"/>
  <c r="O378" i="1"/>
  <c r="Q378" i="1" l="1"/>
  <c r="P378" i="1"/>
  <c r="O379" i="1"/>
  <c r="P379" i="1" l="1"/>
  <c r="Q379" i="1"/>
  <c r="O380" i="1"/>
  <c r="Q380" i="1" l="1"/>
  <c r="P380" i="1"/>
  <c r="O381" i="1"/>
  <c r="P381" i="1" l="1"/>
  <c r="Q381" i="1"/>
  <c r="O382" i="1"/>
  <c r="Q382" i="1" l="1"/>
  <c r="P382" i="1"/>
  <c r="O383" i="1"/>
  <c r="Q383" i="1" l="1"/>
  <c r="P383" i="1"/>
  <c r="O384" i="1"/>
  <c r="Q384" i="1" l="1"/>
  <c r="P384" i="1"/>
  <c r="O385" i="1"/>
  <c r="P385" i="1" l="1"/>
  <c r="Q385" i="1"/>
  <c r="O386" i="1"/>
  <c r="Q386" i="1" l="1"/>
  <c r="P386" i="1"/>
  <c r="O387" i="1"/>
  <c r="P387" i="1" l="1"/>
  <c r="Q387" i="1"/>
  <c r="O388" i="1"/>
  <c r="Q388" i="1" l="1"/>
  <c r="P388" i="1"/>
  <c r="O389" i="1"/>
  <c r="Q389" i="1" l="1"/>
  <c r="P389" i="1"/>
  <c r="O390" i="1"/>
  <c r="Q390" i="1" l="1"/>
  <c r="P390" i="1"/>
  <c r="O391" i="1"/>
  <c r="P391" i="1" l="1"/>
  <c r="Q391" i="1"/>
  <c r="O392" i="1"/>
  <c r="Q392" i="1" l="1"/>
  <c r="P392" i="1"/>
  <c r="O393" i="1"/>
  <c r="P393" i="1" l="1"/>
  <c r="Q393" i="1"/>
  <c r="O394" i="1"/>
  <c r="Q394" i="1" l="1"/>
  <c r="P394" i="1"/>
  <c r="O395" i="1"/>
  <c r="Q395" i="1" l="1"/>
  <c r="P395" i="1"/>
  <c r="O396" i="1"/>
  <c r="P396" i="1" l="1"/>
  <c r="Q396" i="1"/>
  <c r="O397" i="1"/>
  <c r="P397" i="1" l="1"/>
  <c r="Q397" i="1"/>
  <c r="O398" i="1"/>
  <c r="Q398" i="1" l="1"/>
  <c r="P398" i="1"/>
  <c r="O399" i="1"/>
  <c r="P399" i="1" l="1"/>
  <c r="Q399" i="1"/>
  <c r="O400" i="1"/>
  <c r="Q400" i="1" l="1"/>
  <c r="P400" i="1"/>
  <c r="O401" i="1"/>
  <c r="Q401" i="1" l="1"/>
  <c r="P401" i="1"/>
  <c r="O402" i="1"/>
  <c r="Q402" i="1" l="1"/>
  <c r="P402" i="1"/>
  <c r="O403" i="1"/>
  <c r="P403" i="1" l="1"/>
  <c r="Q403" i="1"/>
  <c r="O404" i="1"/>
  <c r="Q404" i="1" l="1"/>
  <c r="P404" i="1"/>
  <c r="O405" i="1"/>
  <c r="P405" i="1" l="1"/>
  <c r="Q405" i="1"/>
  <c r="O406" i="1"/>
  <c r="Q406" i="1" l="1"/>
  <c r="P406" i="1"/>
  <c r="O407" i="1"/>
  <c r="Q407" i="1" l="1"/>
  <c r="P407" i="1"/>
  <c r="O408" i="1"/>
  <c r="P408" i="1" l="1"/>
  <c r="Q408" i="1"/>
  <c r="O409" i="1"/>
  <c r="P409" i="1" l="1"/>
  <c r="Q409" i="1"/>
  <c r="O410" i="1"/>
  <c r="Q410" i="1" l="1"/>
  <c r="P410" i="1"/>
  <c r="O411" i="1"/>
  <c r="P411" i="1" l="1"/>
  <c r="Q411" i="1"/>
  <c r="O412" i="1"/>
  <c r="Q412" i="1" l="1"/>
  <c r="P412" i="1"/>
  <c r="O413" i="1"/>
  <c r="Q413" i="1" l="1"/>
  <c r="P413" i="1"/>
  <c r="O414" i="1"/>
  <c r="Q414" i="1" l="1"/>
  <c r="P414" i="1"/>
  <c r="O415" i="1"/>
  <c r="P415" i="1" l="1"/>
  <c r="Q415" i="1"/>
  <c r="O416" i="1"/>
  <c r="Q416" i="1" l="1"/>
  <c r="P416" i="1"/>
  <c r="O417" i="1"/>
  <c r="P417" i="1" l="1"/>
  <c r="Q417" i="1"/>
  <c r="O418" i="1"/>
  <c r="Q418" i="1" l="1"/>
  <c r="P418" i="1"/>
  <c r="O419" i="1"/>
  <c r="Q419" i="1" l="1"/>
  <c r="P419" i="1"/>
  <c r="O420" i="1"/>
  <c r="P420" i="1" l="1"/>
  <c r="Q420" i="1"/>
  <c r="O421" i="1"/>
  <c r="P421" i="1" l="1"/>
  <c r="Q421" i="1"/>
  <c r="O422" i="1"/>
  <c r="Q422" i="1" l="1"/>
  <c r="P422" i="1"/>
  <c r="O423" i="1"/>
  <c r="P423" i="1" l="1"/>
  <c r="Q423" i="1"/>
  <c r="O424" i="1"/>
  <c r="Q424" i="1" l="1"/>
  <c r="P424" i="1"/>
  <c r="O425" i="1"/>
  <c r="Q425" i="1" l="1"/>
  <c r="P425" i="1"/>
  <c r="O426" i="1"/>
  <c r="Q426" i="1" l="1"/>
  <c r="P426" i="1"/>
  <c r="O427" i="1"/>
  <c r="P427" i="1" l="1"/>
  <c r="Q427" i="1"/>
  <c r="O428" i="1"/>
  <c r="Q428" i="1" l="1"/>
  <c r="P428" i="1"/>
  <c r="O429" i="1"/>
  <c r="P429" i="1" l="1"/>
  <c r="Q429" i="1"/>
  <c r="O430" i="1"/>
  <c r="Q430" i="1" l="1"/>
  <c r="P430" i="1"/>
  <c r="O431" i="1"/>
  <c r="Q431" i="1" l="1"/>
  <c r="P431" i="1"/>
  <c r="O432" i="1"/>
  <c r="Q432" i="1" l="1"/>
  <c r="P432" i="1"/>
  <c r="O433" i="1"/>
  <c r="P433" i="1" l="1"/>
  <c r="Q433" i="1"/>
  <c r="O434" i="1"/>
  <c r="Q434" i="1" l="1"/>
  <c r="P434" i="1"/>
  <c r="O435" i="1"/>
  <c r="Q435" i="1" l="1"/>
  <c r="P435" i="1"/>
  <c r="O436" i="1"/>
  <c r="Q436" i="1" l="1"/>
  <c r="P436" i="1"/>
  <c r="O437" i="1"/>
  <c r="Q437" i="1" l="1"/>
  <c r="P437" i="1"/>
  <c r="O438" i="1"/>
  <c r="Q438" i="1" l="1"/>
  <c r="P438" i="1"/>
  <c r="O439" i="1"/>
  <c r="P439" i="1" l="1"/>
  <c r="Q439" i="1"/>
  <c r="O440" i="1"/>
  <c r="Q440" i="1" l="1"/>
  <c r="P440" i="1"/>
  <c r="O441" i="1"/>
  <c r="Q441" i="1" l="1"/>
  <c r="P441" i="1"/>
  <c r="O442" i="1"/>
  <c r="Q442" i="1" l="1"/>
  <c r="P442" i="1"/>
  <c r="O443" i="1"/>
  <c r="Q443" i="1" l="1"/>
  <c r="P443" i="1"/>
  <c r="O444" i="1"/>
  <c r="Q444" i="1" l="1"/>
  <c r="P444" i="1"/>
  <c r="O445" i="1"/>
  <c r="P445" i="1" l="1"/>
  <c r="Q445" i="1"/>
  <c r="O446" i="1"/>
  <c r="Q446" i="1" l="1"/>
  <c r="P446" i="1"/>
  <c r="O447" i="1"/>
  <c r="Q447" i="1" l="1"/>
  <c r="P447" i="1"/>
  <c r="O448" i="1"/>
  <c r="Q448" i="1" l="1"/>
  <c r="P448" i="1"/>
  <c r="O449" i="1"/>
  <c r="Q449" i="1" l="1"/>
  <c r="P449" i="1"/>
  <c r="O450" i="1"/>
  <c r="Q450" i="1" l="1"/>
  <c r="P450" i="1"/>
  <c r="O451" i="1"/>
  <c r="P451" i="1" l="1"/>
  <c r="Q451" i="1"/>
  <c r="O452" i="1"/>
  <c r="Q452" i="1" l="1"/>
  <c r="P452" i="1"/>
  <c r="O453" i="1"/>
  <c r="Q453" i="1" l="1"/>
  <c r="P453" i="1"/>
  <c r="O454" i="1"/>
  <c r="Q454" i="1" l="1"/>
  <c r="P454" i="1"/>
  <c r="O455" i="1"/>
  <c r="Q455" i="1" l="1"/>
  <c r="P455" i="1"/>
  <c r="O456" i="1"/>
  <c r="Q456" i="1" l="1"/>
  <c r="P456" i="1"/>
  <c r="O457" i="1"/>
  <c r="P457" i="1" l="1"/>
  <c r="Q457" i="1"/>
  <c r="O458" i="1"/>
  <c r="Q458" i="1" l="1"/>
  <c r="P458" i="1"/>
  <c r="O459" i="1"/>
  <c r="Q459" i="1" l="1"/>
  <c r="P459" i="1"/>
  <c r="O460" i="1"/>
  <c r="Q460" i="1" l="1"/>
  <c r="P460" i="1"/>
  <c r="O461" i="1"/>
  <c r="Q461" i="1" l="1"/>
  <c r="P461" i="1"/>
  <c r="O462" i="1"/>
  <c r="P462" i="1" l="1"/>
  <c r="Q462" i="1"/>
  <c r="O463" i="1"/>
  <c r="P463" i="1" l="1"/>
  <c r="Q463" i="1"/>
  <c r="O464" i="1"/>
  <c r="Q464" i="1" l="1"/>
  <c r="P464" i="1"/>
  <c r="O465" i="1"/>
  <c r="Q465" i="1" l="1"/>
  <c r="P465" i="1"/>
  <c r="O466" i="1"/>
  <c r="Q466" i="1" l="1"/>
  <c r="P466" i="1"/>
  <c r="O467" i="1"/>
  <c r="Q467" i="1" l="1"/>
  <c r="P467" i="1"/>
  <c r="O468" i="1"/>
  <c r="Q468" i="1" l="1"/>
  <c r="P468" i="1"/>
  <c r="O469" i="1"/>
  <c r="P469" i="1" l="1"/>
  <c r="Q469" i="1"/>
  <c r="O470" i="1"/>
  <c r="Q470" i="1" l="1"/>
  <c r="P470" i="1"/>
  <c r="O471" i="1"/>
  <c r="Q471" i="1" l="1"/>
  <c r="P471" i="1"/>
  <c r="O472" i="1"/>
  <c r="Q472" i="1" l="1"/>
  <c r="P472" i="1"/>
  <c r="O473" i="1"/>
  <c r="Q473" i="1" l="1"/>
  <c r="P473" i="1"/>
  <c r="O474" i="1"/>
  <c r="Q474" i="1" l="1"/>
  <c r="P474" i="1"/>
  <c r="O475" i="1"/>
  <c r="P475" i="1" l="1"/>
  <c r="Q475" i="1"/>
  <c r="O476" i="1"/>
  <c r="Q476" i="1" l="1"/>
  <c r="P476" i="1"/>
  <c r="O477" i="1"/>
  <c r="Q477" i="1" l="1"/>
  <c r="P477" i="1"/>
  <c r="O478" i="1"/>
  <c r="Q478" i="1" l="1"/>
  <c r="P478" i="1"/>
  <c r="O479" i="1"/>
  <c r="Q479" i="1" l="1"/>
  <c r="P479" i="1"/>
  <c r="O480" i="1"/>
  <c r="Q480" i="1" l="1"/>
  <c r="P480" i="1"/>
  <c r="O481" i="1"/>
  <c r="P481" i="1" l="1"/>
  <c r="Q481" i="1"/>
  <c r="O482" i="1"/>
  <c r="Q482" i="1" l="1"/>
  <c r="P482" i="1"/>
  <c r="O483" i="1"/>
  <c r="Q483" i="1" l="1"/>
  <c r="P483" i="1"/>
  <c r="O484" i="1"/>
  <c r="Q484" i="1" l="1"/>
  <c r="P484" i="1"/>
  <c r="O485" i="1"/>
  <c r="Q485" i="1" l="1"/>
  <c r="P485" i="1"/>
  <c r="O486" i="1"/>
  <c r="Q486" i="1" l="1"/>
  <c r="P486" i="1"/>
  <c r="O487" i="1"/>
  <c r="P487" i="1" l="1"/>
  <c r="Q487" i="1"/>
  <c r="O488" i="1"/>
  <c r="Q488" i="1" l="1"/>
  <c r="P488" i="1"/>
  <c r="O489" i="1"/>
  <c r="Q489" i="1" l="1"/>
  <c r="P489" i="1"/>
  <c r="O490" i="1"/>
  <c r="Q490" i="1" l="1"/>
  <c r="P490" i="1"/>
  <c r="O491" i="1"/>
  <c r="Q491" i="1" l="1"/>
  <c r="P491" i="1"/>
  <c r="O492" i="1"/>
  <c r="Q492" i="1" l="1"/>
  <c r="P492" i="1"/>
  <c r="O493" i="1"/>
  <c r="P493" i="1" l="1"/>
  <c r="Q493" i="1"/>
  <c r="O494" i="1"/>
  <c r="Q494" i="1" l="1"/>
  <c r="P494" i="1"/>
  <c r="O495" i="1"/>
  <c r="Q495" i="1" l="1"/>
  <c r="P495" i="1"/>
  <c r="O496" i="1"/>
  <c r="Q496" i="1" l="1"/>
  <c r="P496" i="1"/>
  <c r="O497" i="1"/>
  <c r="Q497" i="1" l="1"/>
  <c r="P497" i="1"/>
  <c r="O498" i="1"/>
  <c r="Q498" i="1" l="1"/>
  <c r="P498" i="1"/>
  <c r="O499" i="1"/>
  <c r="P499" i="1" l="1"/>
  <c r="Q499" i="1"/>
  <c r="O500" i="1"/>
  <c r="Q500" i="1" l="1"/>
  <c r="P500" i="1"/>
  <c r="O501" i="1"/>
  <c r="Q501" i="1" l="1"/>
  <c r="P501" i="1"/>
  <c r="O502" i="1"/>
  <c r="Q502" i="1" l="1"/>
  <c r="P502" i="1"/>
  <c r="O503" i="1"/>
  <c r="Q503" i="1" l="1"/>
  <c r="P503" i="1"/>
  <c r="O504" i="1"/>
  <c r="Q504" i="1" l="1"/>
  <c r="P504" i="1"/>
  <c r="O505" i="1"/>
  <c r="P505" i="1" l="1"/>
  <c r="Q505" i="1"/>
  <c r="O506" i="1"/>
  <c r="Q506" i="1" l="1"/>
  <c r="P506" i="1"/>
  <c r="O507" i="1"/>
  <c r="Q507" i="1" l="1"/>
  <c r="P507" i="1"/>
  <c r="O508" i="1"/>
  <c r="Q508" i="1" l="1"/>
  <c r="P508" i="1"/>
  <c r="O509" i="1"/>
  <c r="Q509" i="1" l="1"/>
  <c r="P509" i="1"/>
  <c r="O510" i="1"/>
  <c r="Q510" i="1" l="1"/>
  <c r="P510" i="1"/>
  <c r="O511" i="1"/>
  <c r="P511" i="1" l="1"/>
  <c r="Q511" i="1"/>
  <c r="O512" i="1"/>
  <c r="Q512" i="1" l="1"/>
  <c r="P512" i="1"/>
  <c r="O513" i="1"/>
  <c r="Q513" i="1" l="1"/>
  <c r="P513" i="1"/>
  <c r="O514" i="1"/>
  <c r="Q514" i="1" l="1"/>
  <c r="P514" i="1"/>
  <c r="O515" i="1"/>
  <c r="Q515" i="1" l="1"/>
  <c r="P515" i="1"/>
  <c r="O516" i="1"/>
  <c r="Q516" i="1" l="1"/>
  <c r="P516" i="1"/>
  <c r="O517" i="1"/>
  <c r="P517" i="1" l="1"/>
  <c r="Q517" i="1"/>
  <c r="O518" i="1"/>
  <c r="Q518" i="1" l="1"/>
  <c r="P518" i="1"/>
  <c r="O519" i="1"/>
  <c r="Q519" i="1" l="1"/>
  <c r="P519" i="1"/>
  <c r="O520" i="1"/>
  <c r="Q520" i="1" l="1"/>
  <c r="P520" i="1"/>
  <c r="O521" i="1"/>
  <c r="Q521" i="1" l="1"/>
  <c r="P521" i="1"/>
  <c r="O522" i="1"/>
  <c r="Q522" i="1" l="1"/>
  <c r="P522" i="1"/>
  <c r="O523" i="1"/>
  <c r="P523" i="1" l="1"/>
  <c r="Q523" i="1"/>
  <c r="O524" i="1"/>
  <c r="Q524" i="1" l="1"/>
  <c r="P524" i="1"/>
  <c r="O525" i="1"/>
  <c r="P525" i="1" l="1"/>
  <c r="Q525" i="1"/>
  <c r="O526" i="1"/>
  <c r="Q526" i="1" l="1"/>
  <c r="P526" i="1"/>
  <c r="O527" i="1"/>
  <c r="P527" i="1" l="1"/>
  <c r="Q527" i="1"/>
  <c r="O528" i="1"/>
  <c r="Q528" i="1" l="1"/>
  <c r="P528" i="1"/>
  <c r="O529" i="1"/>
  <c r="Q529" i="1" l="1"/>
  <c r="P529" i="1"/>
  <c r="O530" i="1"/>
  <c r="P530" i="1" l="1"/>
  <c r="Q530" i="1"/>
  <c r="O531" i="1"/>
  <c r="P531" i="1" l="1"/>
  <c r="Q531" i="1"/>
  <c r="O532" i="1"/>
  <c r="Q532" i="1" l="1"/>
  <c r="P532" i="1"/>
  <c r="O533" i="1"/>
  <c r="Q533" i="1" l="1"/>
  <c r="P533" i="1"/>
  <c r="O534" i="1"/>
  <c r="Q534" i="1" l="1"/>
  <c r="P534" i="1"/>
  <c r="O535" i="1"/>
  <c r="Q535" i="1" l="1"/>
  <c r="P535" i="1"/>
  <c r="O536" i="1"/>
  <c r="P536" i="1" l="1"/>
  <c r="Q536" i="1"/>
  <c r="O537" i="1"/>
  <c r="P537" i="1" l="1"/>
  <c r="Q537" i="1"/>
  <c r="O538" i="1"/>
  <c r="Q538" i="1" l="1"/>
  <c r="P538" i="1"/>
  <c r="O539" i="1"/>
  <c r="Q539" i="1" l="1"/>
  <c r="P539" i="1"/>
  <c r="O540" i="1"/>
  <c r="P540" i="1" l="1"/>
  <c r="Q540" i="1"/>
  <c r="O541" i="1"/>
  <c r="Q541" i="1" l="1"/>
  <c r="P541" i="1"/>
  <c r="O542" i="1"/>
  <c r="Q542" i="1" l="1"/>
  <c r="P542" i="1"/>
  <c r="O543" i="1"/>
  <c r="P543" i="1" l="1"/>
  <c r="Q543" i="1"/>
  <c r="O544" i="1"/>
  <c r="Q544" i="1" l="1"/>
  <c r="P544" i="1"/>
  <c r="O545" i="1"/>
  <c r="Q545" i="1" l="1"/>
  <c r="P545" i="1"/>
  <c r="O546" i="1"/>
  <c r="Q546" i="1" l="1"/>
  <c r="P546" i="1"/>
  <c r="O547" i="1"/>
  <c r="Q547" i="1" l="1"/>
  <c r="P547" i="1"/>
  <c r="O548" i="1"/>
  <c r="Q548" i="1" l="1"/>
  <c r="P548" i="1"/>
  <c r="O549" i="1"/>
  <c r="P549" i="1" l="1"/>
  <c r="Q549" i="1"/>
  <c r="O550" i="1"/>
  <c r="Q550" i="1" l="1"/>
  <c r="P550" i="1"/>
  <c r="O551" i="1"/>
  <c r="Q551" i="1" l="1"/>
  <c r="P551" i="1"/>
  <c r="O552" i="1"/>
  <c r="Q552" i="1" l="1"/>
  <c r="P552" i="1"/>
  <c r="O553" i="1"/>
  <c r="P553" i="1" l="1"/>
  <c r="Q553" i="1"/>
  <c r="O554" i="1"/>
  <c r="Q554" i="1" l="1"/>
  <c r="P554" i="1"/>
  <c r="O555" i="1"/>
  <c r="P555" i="1" l="1"/>
  <c r="Q555" i="1"/>
  <c r="O556" i="1"/>
  <c r="Q556" i="1" l="1"/>
  <c r="P556" i="1"/>
  <c r="O557" i="1"/>
  <c r="Q557" i="1" l="1"/>
  <c r="P557" i="1"/>
  <c r="O558" i="1"/>
  <c r="Q558" i="1" l="1"/>
  <c r="P558" i="1"/>
  <c r="O559" i="1"/>
  <c r="Q559" i="1" l="1"/>
  <c r="P559" i="1"/>
  <c r="O560" i="1"/>
  <c r="Q560" i="1" l="1"/>
  <c r="P560" i="1"/>
  <c r="O561" i="1"/>
  <c r="P561" i="1" l="1"/>
  <c r="Q561" i="1"/>
  <c r="O562" i="1"/>
  <c r="Q562" i="1" l="1"/>
  <c r="P562" i="1"/>
  <c r="O563" i="1"/>
  <c r="P563" i="1" l="1"/>
  <c r="Q563" i="1"/>
  <c r="O564" i="1"/>
  <c r="Q564" i="1" l="1"/>
  <c r="P564" i="1"/>
  <c r="O565" i="1"/>
  <c r="Q565" i="1" l="1"/>
  <c r="P565" i="1"/>
  <c r="O566" i="1"/>
  <c r="P566" i="1" l="1"/>
  <c r="Q566" i="1"/>
  <c r="O567" i="1"/>
  <c r="P567" i="1" l="1"/>
  <c r="Q567" i="1"/>
  <c r="O568" i="1"/>
  <c r="Q568" i="1" l="1"/>
  <c r="P568" i="1"/>
  <c r="O569" i="1"/>
  <c r="Q569" i="1" l="1"/>
  <c r="P569" i="1"/>
  <c r="O570" i="1"/>
  <c r="Q570" i="1" l="1"/>
  <c r="P570" i="1"/>
  <c r="O571" i="1"/>
  <c r="Q571" i="1" l="1"/>
  <c r="P571" i="1"/>
  <c r="O572" i="1"/>
  <c r="Q572" i="1" l="1"/>
  <c r="P572" i="1"/>
  <c r="O573" i="1"/>
  <c r="P573" i="1" l="1"/>
  <c r="Q573" i="1"/>
  <c r="O574" i="1"/>
  <c r="Q574" i="1" l="1"/>
  <c r="P574" i="1"/>
  <c r="O575" i="1"/>
  <c r="Q575" i="1" l="1"/>
  <c r="P575" i="1"/>
  <c r="O576" i="1"/>
  <c r="P576" i="1" l="1"/>
  <c r="Q576" i="1"/>
  <c r="O577" i="1"/>
  <c r="Q577" i="1" l="1"/>
  <c r="P577" i="1"/>
  <c r="O578" i="1"/>
  <c r="Q578" i="1" l="1"/>
  <c r="P578" i="1"/>
  <c r="O579" i="1"/>
  <c r="P579" i="1" l="1"/>
  <c r="Q579" i="1"/>
  <c r="O580" i="1"/>
  <c r="Q580" i="1" l="1"/>
  <c r="P580" i="1"/>
  <c r="O581" i="1"/>
  <c r="Q581" i="1" l="1"/>
  <c r="P581" i="1"/>
  <c r="O582" i="1"/>
  <c r="Q582" i="1" l="1"/>
  <c r="P582" i="1"/>
  <c r="O583" i="1"/>
  <c r="Q583" i="1" l="1"/>
  <c r="P583" i="1"/>
  <c r="O584" i="1"/>
  <c r="Q584" i="1" l="1"/>
  <c r="P584" i="1"/>
  <c r="O585" i="1"/>
  <c r="P585" i="1" l="1"/>
  <c r="Q585" i="1"/>
  <c r="O586" i="1"/>
  <c r="Q586" i="1" l="1"/>
  <c r="P586" i="1"/>
  <c r="O587" i="1"/>
  <c r="Q587" i="1" l="1"/>
  <c r="P587" i="1"/>
  <c r="O588" i="1"/>
  <c r="Q588" i="1" l="1"/>
  <c r="P588" i="1"/>
  <c r="O589" i="1"/>
  <c r="P589" i="1" l="1"/>
  <c r="Q589" i="1"/>
  <c r="O590" i="1"/>
  <c r="Q590" i="1" l="1"/>
  <c r="P590" i="1"/>
  <c r="O591" i="1"/>
  <c r="P591" i="1" l="1"/>
  <c r="Q591" i="1"/>
  <c r="O592" i="1"/>
  <c r="Q592" i="1" l="1"/>
  <c r="P592" i="1"/>
  <c r="O593" i="1"/>
  <c r="Q593" i="1" l="1"/>
  <c r="P593" i="1"/>
  <c r="O594" i="1"/>
  <c r="Q594" i="1" l="1"/>
  <c r="P594" i="1"/>
  <c r="O595" i="1"/>
  <c r="Q595" i="1" l="1"/>
  <c r="P595" i="1"/>
  <c r="O596" i="1"/>
  <c r="Q596" i="1" l="1"/>
  <c r="P596" i="1"/>
  <c r="O597" i="1"/>
  <c r="P597" i="1" l="1"/>
  <c r="Q597" i="1"/>
  <c r="O598" i="1"/>
  <c r="Q598" i="1" l="1"/>
  <c r="P598" i="1"/>
  <c r="O599" i="1"/>
  <c r="P599" i="1" l="1"/>
  <c r="Q599" i="1"/>
  <c r="O600" i="1"/>
  <c r="Q600" i="1" l="1"/>
  <c r="P600" i="1"/>
  <c r="O601" i="1"/>
  <c r="Q601" i="1" l="1"/>
  <c r="P601" i="1"/>
  <c r="O602" i="1"/>
  <c r="P602" i="1" l="1"/>
  <c r="Q602" i="1"/>
  <c r="O603" i="1"/>
  <c r="P603" i="1" l="1"/>
  <c r="Q603" i="1"/>
  <c r="O604" i="1"/>
  <c r="Q604" i="1" l="1"/>
  <c r="P604" i="1"/>
  <c r="O605" i="1"/>
  <c r="P605" i="1" l="1"/>
  <c r="Q605" i="1"/>
  <c r="O606" i="1"/>
  <c r="Q606" i="1" l="1"/>
  <c r="P606" i="1"/>
  <c r="O607" i="1"/>
  <c r="Q607" i="1" l="1"/>
  <c r="P607" i="1"/>
  <c r="O608" i="1"/>
  <c r="Q608" i="1" l="1"/>
  <c r="P608" i="1"/>
  <c r="O609" i="1"/>
  <c r="P609" i="1" l="1"/>
  <c r="Q609" i="1"/>
  <c r="O610" i="1"/>
  <c r="Q610" i="1" l="1"/>
  <c r="P610" i="1"/>
  <c r="O611" i="1"/>
  <c r="Q611" i="1" l="1"/>
  <c r="P611" i="1"/>
  <c r="O612" i="1"/>
  <c r="P612" i="1" l="1"/>
  <c r="Q612" i="1"/>
  <c r="O613" i="1"/>
  <c r="Q613" i="1" l="1"/>
  <c r="P613" i="1"/>
  <c r="O614" i="1"/>
  <c r="Q614" i="1" l="1"/>
  <c r="P614" i="1"/>
  <c r="O615" i="1"/>
  <c r="P615" i="1" l="1"/>
  <c r="Q615" i="1"/>
  <c r="O616" i="1"/>
  <c r="Q616" i="1" l="1"/>
  <c r="P616" i="1"/>
  <c r="O617" i="1"/>
  <c r="Q617" i="1" l="1"/>
  <c r="P617" i="1"/>
  <c r="O618" i="1"/>
  <c r="P618" i="1" l="1"/>
  <c r="Q618" i="1"/>
  <c r="O619" i="1"/>
  <c r="Q619" i="1" l="1"/>
  <c r="P619" i="1"/>
  <c r="O620" i="1"/>
  <c r="Q620" i="1" l="1"/>
  <c r="P620" i="1"/>
  <c r="O621" i="1"/>
  <c r="P621" i="1" l="1"/>
  <c r="Q621" i="1"/>
  <c r="O622" i="1"/>
  <c r="Q622" i="1" l="1"/>
  <c r="P622" i="1"/>
  <c r="O623" i="1"/>
  <c r="Q623" i="1" l="1"/>
  <c r="P623" i="1"/>
  <c r="O624" i="1"/>
  <c r="Q624" i="1" l="1"/>
  <c r="P624" i="1"/>
  <c r="O625" i="1"/>
  <c r="P625" i="1" l="1"/>
  <c r="Q625" i="1"/>
  <c r="O626" i="1"/>
  <c r="Q626" i="1" l="1"/>
  <c r="P626" i="1"/>
  <c r="O627" i="1"/>
  <c r="P627" i="1" l="1"/>
  <c r="Q627" i="1"/>
  <c r="O628" i="1"/>
  <c r="Q628" i="1" l="1"/>
  <c r="P628" i="1"/>
  <c r="O629" i="1"/>
  <c r="Q629" i="1" l="1"/>
  <c r="P629" i="1"/>
  <c r="O630" i="1"/>
  <c r="Q630" i="1" l="1"/>
  <c r="P630" i="1"/>
  <c r="O631" i="1"/>
  <c r="P631" i="1" l="1"/>
  <c r="Q631" i="1"/>
  <c r="O632" i="1"/>
  <c r="Q632" i="1" l="1"/>
  <c r="P632" i="1"/>
  <c r="O633" i="1"/>
  <c r="P633" i="1" l="1"/>
  <c r="Q633" i="1"/>
  <c r="O634" i="1"/>
  <c r="Q634" i="1" l="1"/>
  <c r="P634" i="1"/>
  <c r="O635" i="1"/>
  <c r="P635" i="1" l="1"/>
  <c r="Q635" i="1"/>
  <c r="O636" i="1"/>
  <c r="Q636" i="1" l="1"/>
  <c r="P636" i="1"/>
  <c r="O637" i="1"/>
  <c r="Q637" i="1" l="1"/>
  <c r="P637" i="1"/>
  <c r="O638" i="1"/>
  <c r="P638" i="1" l="1"/>
  <c r="Q638" i="1"/>
  <c r="O639" i="1"/>
  <c r="P639" i="1" l="1"/>
  <c r="Q639" i="1"/>
  <c r="O640" i="1"/>
  <c r="Q640" i="1" l="1"/>
  <c r="P640" i="1"/>
  <c r="O641" i="1"/>
  <c r="Q641" i="1" l="1"/>
  <c r="P641" i="1"/>
  <c r="O642" i="1"/>
  <c r="Q642" i="1" l="1"/>
  <c r="P642" i="1"/>
  <c r="O643" i="1"/>
  <c r="Q643" i="1" l="1"/>
  <c r="P643" i="1"/>
  <c r="O644" i="1"/>
  <c r="P644" i="1" l="1"/>
  <c r="Q644" i="1"/>
  <c r="O645" i="1"/>
  <c r="P645" i="1" l="1"/>
  <c r="Q645" i="1"/>
  <c r="O646" i="1"/>
  <c r="Q646" i="1" l="1"/>
  <c r="P646" i="1"/>
  <c r="O647" i="1"/>
  <c r="Q647" i="1" l="1"/>
  <c r="P647" i="1"/>
  <c r="O648" i="1"/>
  <c r="P648" i="1" l="1"/>
  <c r="Q648" i="1"/>
  <c r="O649" i="1"/>
  <c r="Q649" i="1" l="1"/>
  <c r="P649" i="1"/>
  <c r="O650" i="1"/>
  <c r="Q650" i="1" l="1"/>
  <c r="P650" i="1"/>
  <c r="O651" i="1"/>
  <c r="P651" i="1" l="1"/>
  <c r="Q651" i="1"/>
  <c r="O652" i="1"/>
  <c r="Q652" i="1" l="1"/>
  <c r="P652" i="1"/>
  <c r="O653" i="1"/>
  <c r="Q653" i="1" l="1"/>
  <c r="P653" i="1"/>
  <c r="O654" i="1"/>
  <c r="Q654" i="1" l="1"/>
  <c r="P654" i="1"/>
  <c r="O655" i="1"/>
  <c r="Q655" i="1" l="1"/>
  <c r="P655" i="1"/>
  <c r="O656" i="1"/>
  <c r="Q656" i="1" l="1"/>
  <c r="P656" i="1"/>
  <c r="O657" i="1"/>
  <c r="P657" i="1" l="1"/>
  <c r="Q657" i="1"/>
  <c r="O658" i="1"/>
  <c r="Q658" i="1" l="1"/>
  <c r="P658" i="1"/>
  <c r="O659" i="1"/>
  <c r="Q659" i="1" l="1"/>
  <c r="P659" i="1"/>
  <c r="O660" i="1"/>
  <c r="P660" i="1" l="1"/>
  <c r="Q660" i="1"/>
  <c r="O661" i="1"/>
  <c r="Q661" i="1" l="1"/>
  <c r="P661" i="1"/>
  <c r="O662" i="1"/>
  <c r="P662" i="1" l="1"/>
  <c r="Q662" i="1"/>
  <c r="O663" i="1"/>
  <c r="Q663" i="1" l="1"/>
  <c r="P663" i="1"/>
  <c r="O664" i="1"/>
  <c r="Q664" i="1" l="1"/>
  <c r="P664" i="1"/>
  <c r="O665" i="1"/>
  <c r="Q665" i="1" l="1"/>
  <c r="P665" i="1"/>
  <c r="O666" i="1"/>
  <c r="Q666" i="1" l="1"/>
  <c r="P666" i="1"/>
  <c r="O667" i="1"/>
  <c r="Q667" i="1" l="1"/>
  <c r="P667" i="1"/>
  <c r="O668" i="1"/>
  <c r="P668" i="1" l="1"/>
  <c r="Q668" i="1"/>
  <c r="O669" i="1"/>
  <c r="Q669" i="1" l="1"/>
  <c r="P669" i="1"/>
  <c r="O670" i="1"/>
  <c r="Q670" i="1" l="1"/>
  <c r="P670" i="1"/>
  <c r="O671" i="1"/>
  <c r="Q671" i="1" l="1"/>
  <c r="P671" i="1"/>
  <c r="O672" i="1"/>
  <c r="Q672" i="1" l="1"/>
  <c r="P672" i="1"/>
  <c r="O673" i="1"/>
  <c r="P673" i="1" l="1"/>
  <c r="Q673" i="1"/>
  <c r="O674" i="1"/>
  <c r="P674" i="1" l="1"/>
  <c r="Q674" i="1"/>
  <c r="O675" i="1"/>
  <c r="Q675" i="1" l="1"/>
  <c r="P675" i="1"/>
  <c r="O676" i="1"/>
  <c r="Q676" i="1" l="1"/>
  <c r="P676" i="1"/>
  <c r="O677" i="1"/>
  <c r="Q677" i="1" l="1"/>
  <c r="P677" i="1"/>
  <c r="O678" i="1"/>
  <c r="P678" i="1" l="1"/>
  <c r="Q678" i="1"/>
  <c r="O679" i="1"/>
  <c r="Q679" i="1" l="1"/>
  <c r="P679" i="1"/>
  <c r="O680" i="1"/>
  <c r="P680" i="1" l="1"/>
  <c r="Q680" i="1"/>
  <c r="O681" i="1"/>
  <c r="Q681" i="1" l="1"/>
  <c r="P681" i="1"/>
  <c r="O682" i="1"/>
  <c r="Q682" i="1" l="1"/>
  <c r="P682" i="1"/>
  <c r="O683" i="1"/>
  <c r="Q683" i="1" l="1"/>
  <c r="P683" i="1"/>
  <c r="O684" i="1"/>
  <c r="Q684" i="1" l="1"/>
  <c r="P684" i="1"/>
  <c r="O685" i="1"/>
  <c r="P685" i="1" l="1"/>
  <c r="Q685" i="1"/>
  <c r="O686" i="1"/>
  <c r="Q686" i="1" l="1"/>
  <c r="P686" i="1"/>
  <c r="O687" i="1"/>
  <c r="Q687" i="1" l="1"/>
  <c r="P687" i="1"/>
  <c r="O688" i="1"/>
  <c r="Q688" i="1" l="1"/>
  <c r="P688" i="1"/>
  <c r="O689" i="1"/>
  <c r="P689" i="1" l="1"/>
  <c r="Q689" i="1"/>
  <c r="O690" i="1"/>
  <c r="Q690" i="1" l="1"/>
  <c r="P690" i="1"/>
  <c r="O691" i="1"/>
  <c r="P691" i="1" l="1"/>
  <c r="Q691" i="1"/>
  <c r="O692" i="1"/>
  <c r="Q692" i="1" l="1"/>
  <c r="P692" i="1"/>
  <c r="O693" i="1"/>
  <c r="Q693" i="1" l="1"/>
  <c r="P693" i="1"/>
  <c r="O694" i="1"/>
  <c r="Q694" i="1" l="1"/>
  <c r="P694" i="1"/>
  <c r="O695" i="1"/>
  <c r="Q695" i="1" l="1"/>
  <c r="P695" i="1"/>
  <c r="O696" i="1"/>
  <c r="Q696" i="1" l="1"/>
  <c r="P696" i="1"/>
  <c r="O697" i="1"/>
  <c r="P697" i="1" l="1"/>
  <c r="Q697" i="1"/>
  <c r="O698" i="1"/>
  <c r="Q698" i="1" l="1"/>
  <c r="P698" i="1"/>
  <c r="O699" i="1"/>
  <c r="Q699" i="1" l="1"/>
  <c r="P699" i="1"/>
  <c r="O700" i="1"/>
  <c r="Q700" i="1" l="1"/>
  <c r="P700" i="1"/>
  <c r="O701" i="1"/>
  <c r="P701" i="1" l="1"/>
  <c r="Q701" i="1"/>
  <c r="O702" i="1"/>
  <c r="Q702" i="1" l="1"/>
  <c r="P702" i="1"/>
  <c r="O703" i="1"/>
  <c r="P703" i="1" l="1"/>
  <c r="Q703" i="1"/>
  <c r="O704" i="1"/>
  <c r="Q704" i="1" l="1"/>
  <c r="P704" i="1"/>
  <c r="O705" i="1"/>
  <c r="Q705" i="1" l="1"/>
  <c r="P705" i="1"/>
  <c r="O706" i="1"/>
  <c r="Q706" i="1" l="1"/>
  <c r="P706" i="1"/>
  <c r="O707" i="1"/>
  <c r="Q707" i="1" l="1"/>
  <c r="P707" i="1"/>
  <c r="O708" i="1"/>
  <c r="Q708" i="1" l="1"/>
  <c r="P708" i="1"/>
  <c r="O709" i="1"/>
  <c r="P709" i="1" l="1"/>
  <c r="Q709" i="1"/>
  <c r="O710" i="1"/>
  <c r="Q710" i="1" l="1"/>
  <c r="P710" i="1"/>
  <c r="O711" i="1"/>
  <c r="Q711" i="1" l="1"/>
  <c r="P711" i="1"/>
  <c r="O712" i="1"/>
  <c r="Q712" i="1" l="1"/>
  <c r="P712" i="1"/>
  <c r="O713" i="1"/>
  <c r="P713" i="1" l="1"/>
  <c r="Q713" i="1"/>
  <c r="O714" i="1"/>
  <c r="Q714" i="1" l="1"/>
  <c r="P714" i="1"/>
  <c r="O715" i="1"/>
  <c r="P715" i="1" l="1"/>
  <c r="Q715" i="1"/>
  <c r="O716" i="1"/>
  <c r="Q716" i="1" l="1"/>
  <c r="P716" i="1"/>
  <c r="O717" i="1"/>
  <c r="Q717" i="1" l="1"/>
  <c r="P717" i="1"/>
  <c r="O718" i="1"/>
  <c r="Q718" i="1" l="1"/>
  <c r="P718" i="1"/>
  <c r="O719" i="1"/>
  <c r="Q719" i="1" l="1"/>
  <c r="P719" i="1"/>
  <c r="O720" i="1"/>
  <c r="Q720" i="1" l="1"/>
  <c r="P720" i="1"/>
  <c r="O721" i="1"/>
  <c r="P721" i="1" l="1"/>
  <c r="Q721" i="1"/>
  <c r="O722" i="1"/>
  <c r="Q722" i="1" l="1"/>
  <c r="P722" i="1"/>
  <c r="O723" i="1"/>
  <c r="Q723" i="1" l="1"/>
  <c r="P723" i="1"/>
  <c r="O724" i="1"/>
  <c r="Q724" i="1" l="1"/>
  <c r="P724" i="1"/>
  <c r="O725" i="1"/>
  <c r="P725" i="1" l="1"/>
  <c r="Q725" i="1"/>
  <c r="O726" i="1"/>
  <c r="Q726" i="1" l="1"/>
  <c r="P726" i="1"/>
  <c r="O727" i="1"/>
  <c r="P727" i="1" l="1"/>
  <c r="Q727" i="1"/>
  <c r="O728" i="1"/>
  <c r="Q728" i="1" l="1"/>
  <c r="P728" i="1"/>
  <c r="O729" i="1"/>
  <c r="Q729" i="1" l="1"/>
  <c r="P729" i="1"/>
  <c r="O730" i="1"/>
  <c r="Q730" i="1" l="1"/>
  <c r="P730" i="1"/>
  <c r="O731" i="1"/>
  <c r="Q731" i="1" l="1"/>
  <c r="P731" i="1"/>
  <c r="O732" i="1"/>
  <c r="Q732" i="1" l="1"/>
  <c r="P732" i="1"/>
  <c r="O733" i="1"/>
  <c r="P733" i="1" l="1"/>
  <c r="Q733" i="1"/>
  <c r="O734" i="1"/>
  <c r="Q734" i="1" l="1"/>
  <c r="P734" i="1"/>
  <c r="O735" i="1"/>
  <c r="P735" i="1" l="1"/>
  <c r="Q735" i="1"/>
  <c r="O736" i="1"/>
  <c r="P736" i="1" l="1"/>
  <c r="Q736" i="1"/>
  <c r="O737" i="1"/>
  <c r="Q737" i="1" l="1"/>
  <c r="P737" i="1"/>
  <c r="O738" i="1"/>
  <c r="Q738" i="1" l="1"/>
  <c r="P738" i="1"/>
  <c r="O739" i="1"/>
  <c r="Q739" i="1" l="1"/>
  <c r="P739" i="1"/>
  <c r="O740" i="1"/>
  <c r="Q740" i="1" l="1"/>
  <c r="P740" i="1"/>
  <c r="O741" i="1"/>
  <c r="Q741" i="1" l="1"/>
  <c r="P741" i="1"/>
  <c r="O742" i="1"/>
  <c r="P742" i="1" l="1"/>
  <c r="Q742" i="1"/>
  <c r="O743" i="1"/>
  <c r="Q743" i="1" l="1"/>
  <c r="P743" i="1"/>
  <c r="O744" i="1"/>
  <c r="Q744" i="1" l="1"/>
  <c r="P744" i="1"/>
  <c r="O745" i="1"/>
  <c r="Q745" i="1" l="1"/>
  <c r="P745" i="1"/>
  <c r="O746" i="1"/>
  <c r="P746" i="1" l="1"/>
  <c r="Q746" i="1"/>
  <c r="O747" i="1"/>
  <c r="Q747" i="1" l="1"/>
  <c r="P747" i="1"/>
  <c r="O748" i="1"/>
  <c r="P748" i="1" l="1"/>
  <c r="Q748" i="1"/>
  <c r="O749" i="1"/>
  <c r="Q749" i="1" l="1"/>
  <c r="P749" i="1"/>
  <c r="O750" i="1"/>
  <c r="Q750" i="1" l="1"/>
  <c r="P750" i="1"/>
  <c r="O751" i="1"/>
  <c r="Q751" i="1" l="1"/>
  <c r="P751" i="1"/>
  <c r="O752" i="1"/>
  <c r="Q752" i="1" l="1"/>
  <c r="P752" i="1"/>
  <c r="O753" i="1"/>
  <c r="Q753" i="1" l="1"/>
  <c r="P753" i="1"/>
  <c r="O754" i="1"/>
  <c r="P754" i="1" l="1"/>
  <c r="Q754" i="1"/>
  <c r="O755" i="1"/>
  <c r="Q755" i="1" l="1"/>
  <c r="P755" i="1"/>
  <c r="O756" i="1"/>
  <c r="P756" i="1" l="1"/>
  <c r="Q756" i="1"/>
  <c r="O757" i="1"/>
  <c r="Q757" i="1" l="1"/>
  <c r="P757" i="1"/>
  <c r="O758" i="1"/>
  <c r="P758" i="1" l="1"/>
  <c r="Q758" i="1"/>
  <c r="O759" i="1"/>
  <c r="P759" i="1" l="1"/>
  <c r="Q759" i="1"/>
  <c r="O760" i="1"/>
  <c r="P760" i="1" l="1"/>
  <c r="Q760" i="1"/>
  <c r="O761" i="1"/>
  <c r="Q761" i="1" l="1"/>
  <c r="P761" i="1"/>
  <c r="O762" i="1"/>
  <c r="Q762" i="1" l="1"/>
  <c r="P762" i="1"/>
  <c r="O763" i="1"/>
  <c r="Q763" i="1" l="1"/>
  <c r="P763" i="1"/>
  <c r="O764" i="1"/>
  <c r="Q764" i="1" l="1"/>
  <c r="P764" i="1"/>
  <c r="O765" i="1"/>
  <c r="Q765" i="1" l="1"/>
  <c r="P765" i="1"/>
  <c r="O766" i="1"/>
  <c r="P766" i="1" l="1"/>
  <c r="Q766" i="1"/>
  <c r="O767" i="1"/>
  <c r="Q767" i="1" l="1"/>
  <c r="P767" i="1"/>
  <c r="O768" i="1"/>
  <c r="Q768" i="1" l="1"/>
  <c r="P768" i="1"/>
  <c r="O769" i="1"/>
  <c r="P769" i="1" l="1"/>
  <c r="Q769" i="1"/>
  <c r="O770" i="1"/>
  <c r="Q770" i="1" l="1"/>
  <c r="P770" i="1"/>
  <c r="O771" i="1"/>
  <c r="Q771" i="1" l="1"/>
  <c r="P771" i="1"/>
  <c r="O772" i="1"/>
  <c r="P772" i="1" l="1"/>
  <c r="Q772" i="1"/>
  <c r="O773" i="1"/>
  <c r="Q773" i="1" l="1"/>
  <c r="P773" i="1"/>
  <c r="O774" i="1"/>
  <c r="Q774" i="1" l="1"/>
  <c r="P774" i="1"/>
  <c r="O775" i="1"/>
  <c r="Q775" i="1" l="1"/>
  <c r="P775" i="1"/>
  <c r="O776" i="1"/>
  <c r="Q776" i="1" l="1"/>
  <c r="P776" i="1"/>
  <c r="O777" i="1"/>
  <c r="Q777" i="1" l="1"/>
  <c r="P777" i="1"/>
  <c r="O778" i="1"/>
  <c r="P778" i="1" l="1"/>
  <c r="Q778" i="1"/>
  <c r="O779" i="1"/>
  <c r="Q779" i="1" l="1"/>
  <c r="P779" i="1"/>
  <c r="O780" i="1"/>
  <c r="Q780" i="1" l="1"/>
  <c r="P780" i="1"/>
  <c r="O781" i="1"/>
  <c r="P781" i="1" l="1"/>
  <c r="Q781" i="1"/>
  <c r="O782" i="1"/>
  <c r="P782" i="1" l="1"/>
  <c r="Q782" i="1"/>
  <c r="O783" i="1"/>
  <c r="Q783" i="1" l="1"/>
  <c r="P783" i="1"/>
  <c r="O784" i="1"/>
  <c r="P784" i="1" l="1"/>
  <c r="Q784" i="1"/>
  <c r="O785" i="1"/>
  <c r="Q785" i="1" l="1"/>
  <c r="P785" i="1"/>
  <c r="O786" i="1"/>
  <c r="Q786" i="1" l="1"/>
  <c r="P786" i="1"/>
  <c r="O787" i="1"/>
  <c r="Q787" i="1" l="1"/>
  <c r="P787" i="1"/>
  <c r="O788" i="1"/>
  <c r="Q788" i="1" l="1"/>
  <c r="P788" i="1"/>
  <c r="O789" i="1"/>
  <c r="Q789" i="1" l="1"/>
  <c r="P789" i="1"/>
  <c r="O790" i="1"/>
  <c r="P790" i="1" l="1"/>
  <c r="Q790" i="1"/>
  <c r="O791" i="1"/>
  <c r="Q791" i="1" l="1"/>
  <c r="P791" i="1"/>
  <c r="O792" i="1"/>
  <c r="P792" i="1" l="1"/>
  <c r="Q792" i="1"/>
  <c r="O793" i="1"/>
  <c r="Q793" i="1" l="1"/>
  <c r="P793" i="1"/>
  <c r="O794" i="1"/>
  <c r="Q794" i="1" l="1"/>
  <c r="P794" i="1"/>
  <c r="O795" i="1"/>
  <c r="P795" i="1" l="1"/>
  <c r="Q795" i="1"/>
  <c r="O796" i="1"/>
  <c r="P796" i="1" l="1"/>
  <c r="Q796" i="1"/>
  <c r="O797" i="1"/>
  <c r="Q797" i="1" l="1"/>
  <c r="P797" i="1"/>
  <c r="O798" i="1"/>
  <c r="Q798" i="1" l="1"/>
  <c r="P798" i="1"/>
  <c r="O799" i="1"/>
  <c r="Q799" i="1" l="1"/>
  <c r="P799" i="1"/>
  <c r="O800" i="1"/>
  <c r="Q800" i="1" l="1"/>
  <c r="P800" i="1"/>
  <c r="O801" i="1"/>
  <c r="Q801" i="1" l="1"/>
  <c r="P801" i="1"/>
  <c r="O802" i="1"/>
  <c r="P802" i="1" l="1"/>
  <c r="Q802" i="1"/>
  <c r="O803" i="1"/>
  <c r="Q803" i="1" l="1"/>
  <c r="P803" i="1"/>
  <c r="O804" i="1"/>
  <c r="P804" i="1" l="1"/>
  <c r="Q804" i="1"/>
  <c r="O805" i="1"/>
  <c r="P805" i="1" l="1"/>
  <c r="Q805" i="1"/>
  <c r="O806" i="1"/>
  <c r="Q806" i="1" l="1"/>
  <c r="P806" i="1"/>
  <c r="O807" i="1"/>
  <c r="P807" i="1" l="1"/>
  <c r="Q807" i="1"/>
  <c r="O808" i="1"/>
  <c r="P808" i="1" l="1"/>
  <c r="Q808" i="1"/>
  <c r="O809" i="1"/>
  <c r="Q809" i="1" l="1"/>
  <c r="P809" i="1"/>
  <c r="O810" i="1"/>
  <c r="Q810" i="1" l="1"/>
  <c r="P810" i="1"/>
  <c r="O811" i="1"/>
  <c r="Q811" i="1" l="1"/>
  <c r="P811" i="1"/>
  <c r="O812" i="1"/>
  <c r="Q812" i="1" l="1"/>
  <c r="P812" i="1"/>
  <c r="O813" i="1"/>
  <c r="Q813" i="1" l="1"/>
  <c r="P813" i="1"/>
  <c r="O814" i="1"/>
  <c r="P814" i="1" l="1"/>
  <c r="Q814" i="1"/>
  <c r="O815" i="1"/>
  <c r="Q815" i="1" l="1"/>
  <c r="P815" i="1"/>
  <c r="O816" i="1"/>
  <c r="Q816" i="1" l="1"/>
  <c r="P816" i="1"/>
  <c r="O817" i="1"/>
  <c r="Q817" i="1" l="1"/>
  <c r="P817" i="1"/>
  <c r="O818" i="1"/>
  <c r="P818" i="1" l="1"/>
  <c r="Q818" i="1"/>
  <c r="O819" i="1"/>
  <c r="Q819" i="1" l="1"/>
  <c r="P819" i="1"/>
  <c r="O820" i="1"/>
  <c r="P820" i="1" l="1"/>
  <c r="Q820" i="1"/>
  <c r="O821" i="1"/>
  <c r="Q821" i="1" l="1"/>
  <c r="P821" i="1"/>
  <c r="O822" i="1"/>
  <c r="Q822" i="1" l="1"/>
  <c r="P822" i="1"/>
  <c r="O823" i="1"/>
  <c r="Q823" i="1" l="1"/>
  <c r="P823" i="1"/>
  <c r="O824" i="1"/>
  <c r="Q824" i="1" l="1"/>
  <c r="P824" i="1"/>
  <c r="O825" i="1"/>
  <c r="Q825" i="1" l="1"/>
  <c r="P825" i="1"/>
  <c r="O826" i="1"/>
  <c r="P826" i="1" l="1"/>
  <c r="Q826" i="1"/>
  <c r="O827" i="1"/>
  <c r="Q827" i="1" l="1"/>
  <c r="P827" i="1"/>
  <c r="O828" i="1"/>
  <c r="P828" i="1" l="1"/>
  <c r="Q828" i="1"/>
  <c r="O829" i="1"/>
  <c r="Q829" i="1" l="1"/>
  <c r="P829" i="1"/>
  <c r="O830" i="1"/>
  <c r="P830" i="1" l="1"/>
  <c r="Q830" i="1"/>
  <c r="O831" i="1"/>
  <c r="P831" i="1" l="1"/>
  <c r="Q831" i="1"/>
  <c r="O832" i="1"/>
  <c r="P832" i="1" l="1"/>
  <c r="Q832" i="1"/>
  <c r="O833" i="1"/>
  <c r="Q833" i="1" l="1"/>
  <c r="P833" i="1"/>
  <c r="O834" i="1"/>
  <c r="Q834" i="1" l="1"/>
  <c r="P834" i="1"/>
  <c r="O835" i="1"/>
  <c r="Q835" i="1" l="1"/>
  <c r="P835" i="1"/>
  <c r="O836" i="1"/>
  <c r="Q836" i="1" l="1"/>
  <c r="P836" i="1"/>
  <c r="O837" i="1"/>
  <c r="Q837" i="1" l="1"/>
  <c r="P837" i="1"/>
  <c r="O838" i="1"/>
  <c r="P838" i="1" l="1"/>
  <c r="Q838" i="1"/>
  <c r="O839" i="1"/>
  <c r="Q839" i="1" l="1"/>
  <c r="P839" i="1"/>
  <c r="O840" i="1"/>
  <c r="Q840" i="1" l="1"/>
  <c r="P840" i="1"/>
  <c r="O841" i="1"/>
  <c r="P841" i="1" l="1"/>
  <c r="Q841" i="1"/>
  <c r="O842" i="1"/>
  <c r="Q842" i="1" l="1"/>
  <c r="P842" i="1"/>
  <c r="O843" i="1"/>
  <c r="Q843" i="1" l="1"/>
  <c r="P843" i="1"/>
  <c r="O844" i="1"/>
  <c r="P844" i="1" l="1"/>
  <c r="Q844" i="1"/>
  <c r="O845" i="1"/>
  <c r="Q845" i="1" l="1"/>
  <c r="P845" i="1"/>
  <c r="O846" i="1"/>
  <c r="Q846" i="1" l="1"/>
  <c r="P846" i="1"/>
  <c r="O847" i="1"/>
  <c r="P847" i="1" l="1"/>
  <c r="Q847" i="1"/>
  <c r="O848" i="1"/>
  <c r="Q848" i="1" l="1"/>
  <c r="P848" i="1"/>
  <c r="O849" i="1"/>
  <c r="P849" i="1" l="1"/>
  <c r="Q849" i="1"/>
  <c r="O850" i="1"/>
  <c r="Q850" i="1" l="1"/>
  <c r="P850" i="1"/>
  <c r="O851" i="1"/>
  <c r="Q851" i="1" l="1"/>
  <c r="P851" i="1"/>
  <c r="O852" i="1"/>
  <c r="Q852" i="1" l="1"/>
  <c r="P852" i="1"/>
  <c r="O853" i="1"/>
  <c r="Q853" i="1" l="1"/>
  <c r="P853" i="1"/>
  <c r="O854" i="1"/>
  <c r="Q854" i="1" l="1"/>
  <c r="P854" i="1"/>
  <c r="O855" i="1"/>
  <c r="P855" i="1" l="1"/>
  <c r="Q855" i="1"/>
  <c r="O856" i="1"/>
  <c r="Q856" i="1" l="1"/>
  <c r="P856" i="1"/>
  <c r="O857" i="1"/>
  <c r="Q857" i="1" l="1"/>
  <c r="P857" i="1"/>
  <c r="O858" i="1"/>
  <c r="P858" i="1" l="1"/>
  <c r="Q858" i="1"/>
  <c r="O859" i="1"/>
  <c r="P859" i="1" l="1"/>
  <c r="Q859" i="1"/>
  <c r="O860" i="1"/>
  <c r="P860" i="1" l="1"/>
  <c r="Q860" i="1"/>
  <c r="O861" i="1"/>
  <c r="Q861" i="1" l="1"/>
  <c r="P861" i="1"/>
  <c r="O862" i="1"/>
  <c r="Q862" i="1" l="1"/>
  <c r="P862" i="1"/>
  <c r="O863" i="1"/>
  <c r="Q863" i="1" l="1"/>
  <c r="P863" i="1"/>
  <c r="O864" i="1"/>
  <c r="Q864" i="1" l="1"/>
  <c r="P864" i="1"/>
  <c r="O865" i="1"/>
  <c r="Q865" i="1" l="1"/>
  <c r="P865" i="1"/>
  <c r="O866" i="1"/>
  <c r="P866" i="1" l="1"/>
  <c r="Q866" i="1"/>
  <c r="O867" i="1"/>
  <c r="Q867" i="1" l="1"/>
  <c r="P867" i="1"/>
  <c r="O868" i="1"/>
  <c r="Q868" i="1" l="1"/>
  <c r="P868" i="1"/>
  <c r="O869" i="1"/>
  <c r="Q869" i="1" l="1"/>
  <c r="P869" i="1"/>
  <c r="O870" i="1"/>
  <c r="P870" i="1" l="1"/>
  <c r="Q870" i="1"/>
  <c r="O871" i="1"/>
  <c r="Q871" i="1" l="1"/>
  <c r="P871" i="1"/>
  <c r="O872" i="1"/>
  <c r="P872" i="1" l="1"/>
  <c r="Q872" i="1"/>
  <c r="O873" i="1"/>
  <c r="Q873" i="1" l="1"/>
  <c r="P873" i="1"/>
  <c r="O874" i="1"/>
  <c r="Q874" i="1" l="1"/>
  <c r="P874" i="1"/>
  <c r="O875" i="1"/>
  <c r="Q875" i="1" l="1"/>
  <c r="P875" i="1"/>
  <c r="O876" i="1"/>
  <c r="Q876" i="1" l="1"/>
  <c r="P876" i="1"/>
  <c r="O877" i="1"/>
  <c r="Q877" i="1" l="1"/>
  <c r="P877" i="1"/>
  <c r="O878" i="1"/>
  <c r="P878" i="1" l="1"/>
  <c r="Q878" i="1"/>
  <c r="O879" i="1"/>
  <c r="Q879" i="1" l="1"/>
  <c r="P879" i="1"/>
  <c r="O880" i="1"/>
  <c r="Q880" i="1" l="1"/>
  <c r="P880" i="1"/>
  <c r="O881" i="1"/>
  <c r="Q881" i="1" l="1"/>
  <c r="P881" i="1"/>
  <c r="O882" i="1"/>
  <c r="Q882" i="1" l="1"/>
  <c r="P882" i="1"/>
  <c r="O883" i="1"/>
  <c r="P883" i="1" l="1"/>
  <c r="Q883" i="1"/>
  <c r="O884" i="1"/>
  <c r="Q884" i="1" l="1"/>
  <c r="P884" i="1"/>
  <c r="O885" i="1"/>
  <c r="Q885" i="1" l="1"/>
  <c r="P885" i="1"/>
  <c r="O886" i="1"/>
  <c r="Q886" i="1" l="1"/>
  <c r="P886" i="1"/>
  <c r="O887" i="1"/>
  <c r="Q887" i="1" l="1"/>
  <c r="P887" i="1"/>
  <c r="O888" i="1"/>
  <c r="Q888" i="1" l="1"/>
  <c r="P888" i="1"/>
  <c r="O889" i="1"/>
  <c r="P889" i="1" l="1"/>
  <c r="Q889" i="1"/>
  <c r="O890" i="1"/>
  <c r="Q890" i="1" l="1"/>
  <c r="P890" i="1"/>
  <c r="O891" i="1"/>
  <c r="Q891" i="1" l="1"/>
  <c r="P891" i="1"/>
  <c r="O892" i="1"/>
  <c r="Q892" i="1" l="1"/>
  <c r="P892" i="1"/>
  <c r="O893" i="1"/>
  <c r="Q893" i="1" l="1"/>
  <c r="P893" i="1"/>
  <c r="O894" i="1"/>
  <c r="Q894" i="1" l="1"/>
  <c r="P894" i="1"/>
  <c r="O895" i="1"/>
  <c r="P895" i="1" l="1"/>
  <c r="Q895" i="1"/>
  <c r="O896" i="1"/>
  <c r="Q896" i="1" l="1"/>
  <c r="P896" i="1"/>
  <c r="O897" i="1"/>
  <c r="Q897" i="1" l="1"/>
  <c r="P897" i="1"/>
  <c r="O898" i="1"/>
  <c r="Q898" i="1" l="1"/>
  <c r="P898" i="1"/>
  <c r="O899" i="1"/>
  <c r="Q899" i="1" l="1"/>
  <c r="P899" i="1"/>
  <c r="O900" i="1"/>
  <c r="Q900" i="1" l="1"/>
  <c r="P900" i="1"/>
  <c r="O901" i="1"/>
  <c r="P901" i="1" l="1"/>
  <c r="Q901" i="1"/>
  <c r="O902" i="1"/>
  <c r="Q902" i="1" l="1"/>
  <c r="P902" i="1"/>
  <c r="O903" i="1"/>
  <c r="Q903" i="1" l="1"/>
  <c r="P903" i="1"/>
  <c r="O904" i="1"/>
  <c r="Q904" i="1" l="1"/>
  <c r="P904" i="1"/>
  <c r="O905" i="1"/>
  <c r="Q905" i="1" l="1"/>
  <c r="P905" i="1"/>
  <c r="O906" i="1"/>
  <c r="Q906" i="1" l="1"/>
  <c r="P906" i="1"/>
  <c r="O907" i="1"/>
  <c r="P907" i="1" l="1"/>
  <c r="Q907" i="1"/>
  <c r="O908" i="1"/>
  <c r="Q908" i="1" l="1"/>
  <c r="P908" i="1"/>
  <c r="O909" i="1"/>
  <c r="Q909" i="1" l="1"/>
  <c r="P909" i="1"/>
  <c r="O910" i="1"/>
  <c r="Q910" i="1" l="1"/>
  <c r="P910" i="1"/>
  <c r="O911" i="1"/>
  <c r="Q911" i="1" l="1"/>
  <c r="P911" i="1"/>
  <c r="O912" i="1"/>
  <c r="Q912" i="1" l="1"/>
  <c r="P912" i="1"/>
  <c r="O913" i="1"/>
  <c r="P913" i="1" l="1"/>
  <c r="Q913" i="1"/>
  <c r="O914" i="1"/>
  <c r="Q914" i="1" l="1"/>
  <c r="P914" i="1"/>
  <c r="O915" i="1"/>
  <c r="Q915" i="1" l="1"/>
  <c r="P915" i="1"/>
  <c r="O916" i="1"/>
  <c r="Q916" i="1" l="1"/>
  <c r="P916" i="1"/>
  <c r="O917" i="1"/>
  <c r="Q917" i="1" l="1"/>
  <c r="P917" i="1"/>
  <c r="O918" i="1"/>
  <c r="Q918" i="1" l="1"/>
  <c r="P918" i="1"/>
  <c r="O919" i="1"/>
  <c r="P919" i="1" l="1"/>
  <c r="Q919" i="1"/>
  <c r="O920" i="1"/>
  <c r="Q920" i="1" l="1"/>
  <c r="P920" i="1"/>
  <c r="O921" i="1"/>
  <c r="Q921" i="1" l="1"/>
  <c r="P921" i="1"/>
  <c r="O922" i="1"/>
  <c r="Q922" i="1" l="1"/>
  <c r="P922" i="1"/>
  <c r="O923" i="1"/>
  <c r="Q923" i="1" l="1"/>
  <c r="P923" i="1"/>
  <c r="O924" i="1"/>
  <c r="Q924" i="1" l="1"/>
  <c r="P924" i="1"/>
  <c r="O925" i="1"/>
  <c r="P925" i="1" l="1"/>
  <c r="Q925" i="1"/>
  <c r="O926" i="1"/>
  <c r="Q926" i="1" l="1"/>
  <c r="P926" i="1"/>
  <c r="O927" i="1"/>
  <c r="Q927" i="1" l="1"/>
  <c r="P927" i="1"/>
  <c r="O928" i="1"/>
  <c r="Q928" i="1" l="1"/>
  <c r="P928" i="1"/>
  <c r="O929" i="1"/>
  <c r="Q929" i="1" l="1"/>
  <c r="P929" i="1"/>
  <c r="O930" i="1"/>
  <c r="Q930" i="1" l="1"/>
  <c r="P930" i="1"/>
  <c r="O931" i="1"/>
  <c r="P931" i="1" l="1"/>
  <c r="Q931" i="1"/>
  <c r="O932" i="1"/>
  <c r="Q932" i="1" l="1"/>
  <c r="P932" i="1"/>
  <c r="O933" i="1"/>
  <c r="Q933" i="1" l="1"/>
  <c r="P933" i="1"/>
  <c r="O934" i="1"/>
  <c r="Q934" i="1" l="1"/>
  <c r="P934" i="1"/>
  <c r="O935" i="1"/>
  <c r="Q935" i="1" l="1"/>
  <c r="P935" i="1"/>
  <c r="O936" i="1"/>
  <c r="Q936" i="1" l="1"/>
  <c r="P936" i="1"/>
  <c r="O937" i="1"/>
  <c r="P937" i="1" l="1"/>
  <c r="Q937" i="1"/>
  <c r="O938" i="1"/>
  <c r="Q938" i="1" l="1"/>
  <c r="P938" i="1"/>
  <c r="O939" i="1"/>
  <c r="Q939" i="1" l="1"/>
  <c r="P939" i="1"/>
  <c r="O940" i="1"/>
  <c r="Q940" i="1" l="1"/>
  <c r="P940" i="1"/>
  <c r="O941" i="1"/>
  <c r="Q941" i="1" l="1"/>
  <c r="P941" i="1"/>
  <c r="O942" i="1"/>
  <c r="Q942" i="1" l="1"/>
  <c r="P942" i="1"/>
  <c r="O943" i="1"/>
  <c r="P943" i="1" l="1"/>
  <c r="Q943" i="1"/>
  <c r="O944" i="1"/>
  <c r="Q944" i="1" l="1"/>
  <c r="P944" i="1"/>
  <c r="O945" i="1"/>
  <c r="Q945" i="1" l="1"/>
  <c r="P945" i="1"/>
  <c r="O946" i="1"/>
  <c r="Q946" i="1" l="1"/>
  <c r="P946" i="1"/>
  <c r="O947" i="1"/>
  <c r="Q947" i="1" l="1"/>
  <c r="P947" i="1"/>
  <c r="O948" i="1"/>
  <c r="Q948" i="1" l="1"/>
  <c r="P948" i="1"/>
  <c r="O949" i="1"/>
  <c r="P949" i="1" l="1"/>
  <c r="Q949" i="1"/>
  <c r="O950" i="1"/>
  <c r="Q950" i="1" l="1"/>
  <c r="P950" i="1"/>
  <c r="O951" i="1"/>
  <c r="Q951" i="1" l="1"/>
  <c r="P951" i="1"/>
  <c r="O952" i="1"/>
  <c r="Q952" i="1" l="1"/>
  <c r="P952" i="1"/>
  <c r="O953" i="1"/>
  <c r="Q953" i="1" l="1"/>
  <c r="P953" i="1"/>
  <c r="O954" i="1"/>
  <c r="Q954" i="1" l="1"/>
  <c r="P954" i="1"/>
  <c r="O955" i="1"/>
  <c r="P955" i="1" l="1"/>
  <c r="Q955" i="1"/>
  <c r="O956" i="1"/>
  <c r="Q956" i="1" l="1"/>
  <c r="P956" i="1"/>
  <c r="O957" i="1"/>
  <c r="Q957" i="1" l="1"/>
  <c r="P957" i="1"/>
  <c r="O958" i="1"/>
  <c r="Q958" i="1" l="1"/>
  <c r="P958" i="1"/>
  <c r="O959" i="1"/>
  <c r="Q959" i="1" l="1"/>
  <c r="P959" i="1"/>
  <c r="O960" i="1"/>
  <c r="Q960" i="1" l="1"/>
  <c r="P960" i="1"/>
  <c r="O961" i="1"/>
  <c r="P961" i="1" l="1"/>
  <c r="Q961" i="1"/>
  <c r="O962" i="1"/>
  <c r="Q962" i="1" l="1"/>
  <c r="P962" i="1"/>
  <c r="O963" i="1"/>
  <c r="Q963" i="1" l="1"/>
  <c r="P963" i="1"/>
  <c r="O964" i="1"/>
  <c r="Q964" i="1" l="1"/>
  <c r="P964" i="1"/>
  <c r="O965" i="1"/>
  <c r="Q965" i="1" l="1"/>
  <c r="P965" i="1"/>
  <c r="O966" i="1"/>
  <c r="Q966" i="1" l="1"/>
  <c r="P966" i="1"/>
  <c r="O967" i="1"/>
  <c r="P967" i="1" l="1"/>
  <c r="Q967" i="1"/>
  <c r="O968" i="1"/>
  <c r="Q968" i="1" l="1"/>
  <c r="P968" i="1"/>
  <c r="O969" i="1"/>
  <c r="Q969" i="1" l="1"/>
  <c r="P969" i="1"/>
  <c r="O970" i="1"/>
  <c r="Q970" i="1" l="1"/>
  <c r="P970" i="1"/>
  <c r="O971" i="1"/>
  <c r="Q971" i="1" l="1"/>
  <c r="P971" i="1"/>
  <c r="O972" i="1"/>
  <c r="Q972" i="1" l="1"/>
  <c r="P972" i="1"/>
  <c r="O973" i="1"/>
  <c r="P973" i="1" l="1"/>
  <c r="Q973" i="1"/>
  <c r="O974" i="1"/>
  <c r="Q974" i="1" l="1"/>
  <c r="P974" i="1"/>
  <c r="O975" i="1"/>
  <c r="P975" i="1" l="1"/>
  <c r="Q975" i="1"/>
  <c r="O976" i="1"/>
  <c r="Q976" i="1" l="1"/>
  <c r="P976" i="1"/>
  <c r="O977" i="1"/>
  <c r="Q977" i="1" l="1"/>
  <c r="P977" i="1"/>
  <c r="O978" i="1"/>
  <c r="Q978" i="1" l="1"/>
  <c r="P978" i="1"/>
  <c r="O979" i="1"/>
  <c r="P979" i="1" l="1"/>
  <c r="Q979" i="1"/>
  <c r="O980" i="1"/>
  <c r="Q980" i="1" l="1"/>
  <c r="P980" i="1"/>
  <c r="O981" i="1"/>
  <c r="Q981" i="1" l="1"/>
  <c r="P981" i="1"/>
  <c r="O982" i="1"/>
  <c r="Q982" i="1" l="1"/>
  <c r="P982" i="1"/>
  <c r="O983" i="1"/>
  <c r="Q983" i="1" l="1"/>
  <c r="P983" i="1"/>
  <c r="O984" i="1"/>
  <c r="Q984" i="1" l="1"/>
  <c r="P984" i="1"/>
  <c r="O985" i="1"/>
  <c r="P985" i="1" l="1"/>
  <c r="Q985" i="1"/>
  <c r="O986" i="1"/>
  <c r="Q986" i="1" l="1"/>
  <c r="P986" i="1"/>
  <c r="O987" i="1"/>
  <c r="Q987" i="1" l="1"/>
  <c r="P987" i="1"/>
  <c r="O988" i="1"/>
  <c r="Q988" i="1" l="1"/>
  <c r="P988" i="1"/>
  <c r="O989" i="1"/>
  <c r="Q989" i="1" l="1"/>
  <c r="P989" i="1"/>
  <c r="O990" i="1"/>
  <c r="Q990" i="1" l="1"/>
  <c r="P990" i="1"/>
  <c r="O991" i="1"/>
  <c r="P991" i="1" l="1"/>
  <c r="Q991" i="1"/>
  <c r="O992" i="1"/>
  <c r="Q992" i="1" l="1"/>
  <c r="P992" i="1"/>
  <c r="O993" i="1"/>
  <c r="Q993" i="1" l="1"/>
  <c r="P993" i="1"/>
  <c r="O994" i="1"/>
  <c r="Q994" i="1" l="1"/>
  <c r="P994" i="1"/>
  <c r="O995" i="1"/>
  <c r="Q995" i="1" l="1"/>
  <c r="P995" i="1"/>
  <c r="O996" i="1"/>
  <c r="Q996" i="1" l="1"/>
  <c r="P996" i="1"/>
  <c r="O997" i="1"/>
  <c r="P997" i="1" l="1"/>
  <c r="Q997" i="1"/>
  <c r="O998" i="1"/>
  <c r="Q998" i="1" l="1"/>
  <c r="P998" i="1"/>
  <c r="O999" i="1"/>
  <c r="Q999" i="1" l="1"/>
  <c r="P999" i="1"/>
  <c r="O1000" i="1"/>
  <c r="Q1000" i="1" l="1"/>
  <c r="P1000" i="1"/>
  <c r="O1001" i="1"/>
  <c r="Q1001" i="1" l="1"/>
  <c r="P1001" i="1"/>
  <c r="O1002" i="1"/>
  <c r="Q1002" i="1" l="1"/>
  <c r="P1002" i="1"/>
  <c r="O1003" i="1"/>
  <c r="P1003" i="1" l="1"/>
  <c r="Q1003" i="1"/>
  <c r="O1004" i="1"/>
  <c r="Q1004" i="1" l="1"/>
  <c r="P1004" i="1"/>
  <c r="O1005" i="1"/>
  <c r="Q1005" i="1" l="1"/>
  <c r="P1005" i="1"/>
  <c r="O1006" i="1"/>
  <c r="Q1006" i="1" l="1"/>
  <c r="P1006" i="1"/>
  <c r="O1007" i="1"/>
  <c r="Q1007" i="1" l="1"/>
  <c r="P1007" i="1"/>
  <c r="O1008" i="1"/>
  <c r="Q1008" i="1" l="1"/>
  <c r="P1008" i="1"/>
  <c r="O1009" i="1"/>
  <c r="P1009" i="1" l="1"/>
  <c r="Q1009" i="1"/>
  <c r="O1010" i="1"/>
  <c r="Q1010" i="1" l="1"/>
  <c r="P1010" i="1"/>
  <c r="O1011" i="1"/>
  <c r="Q1011" i="1" l="1"/>
  <c r="P1011" i="1"/>
  <c r="O1012" i="1"/>
  <c r="Q1012" i="1" l="1"/>
  <c r="P1012" i="1"/>
  <c r="O1013" i="1"/>
  <c r="Q1013" i="1" l="1"/>
  <c r="P1013" i="1"/>
  <c r="O1014" i="1"/>
  <c r="Q1014" i="1" l="1"/>
  <c r="P1014" i="1"/>
  <c r="O1015" i="1"/>
  <c r="P1015" i="1" l="1"/>
  <c r="Q1015" i="1"/>
  <c r="O1016" i="1"/>
  <c r="Q1016" i="1" l="1"/>
  <c r="P1016" i="1"/>
  <c r="O1017" i="1"/>
  <c r="Q1017" i="1" l="1"/>
  <c r="P1017" i="1"/>
  <c r="O1018" i="1"/>
  <c r="Q1018" i="1" l="1"/>
  <c r="P1018" i="1"/>
  <c r="O1019" i="1"/>
  <c r="Q1019" i="1" l="1"/>
  <c r="P1019" i="1"/>
  <c r="O1020" i="1"/>
  <c r="Q1020" i="1" l="1"/>
  <c r="P1020" i="1"/>
  <c r="O1021" i="1"/>
  <c r="P1021" i="1" l="1"/>
  <c r="Q1021" i="1"/>
  <c r="O1022" i="1"/>
  <c r="Q1022" i="1" l="1"/>
  <c r="P1022" i="1"/>
  <c r="O1023" i="1"/>
  <c r="Q1023" i="1" l="1"/>
  <c r="P1023" i="1"/>
  <c r="O1024" i="1"/>
  <c r="Q1024" i="1" l="1"/>
  <c r="P1024" i="1"/>
  <c r="O1025" i="1"/>
  <c r="Q1025" i="1" l="1"/>
  <c r="P1025" i="1"/>
  <c r="O1026" i="1"/>
  <c r="Q1026" i="1" l="1"/>
  <c r="P1026" i="1"/>
  <c r="O1027" i="1"/>
  <c r="P1027" i="1" l="1"/>
  <c r="Q1027" i="1"/>
  <c r="O1028" i="1"/>
  <c r="Q1028" i="1" l="1"/>
  <c r="P1028" i="1"/>
  <c r="O1029" i="1"/>
  <c r="Q1029" i="1" l="1"/>
  <c r="P1029" i="1"/>
  <c r="O1030" i="1"/>
  <c r="Q1030" i="1" l="1"/>
  <c r="P1030" i="1"/>
  <c r="O1031" i="1"/>
  <c r="Q1031" i="1" l="1"/>
  <c r="P1031" i="1"/>
  <c r="O1032" i="1"/>
  <c r="Q1032" i="1" l="1"/>
  <c r="P1032" i="1"/>
  <c r="O1033" i="1"/>
  <c r="P1033" i="1" l="1"/>
  <c r="Q1033" i="1"/>
  <c r="O1034" i="1"/>
  <c r="Q1034" i="1" l="1"/>
  <c r="P1034" i="1"/>
  <c r="O1035" i="1"/>
  <c r="Q1035" i="1" l="1"/>
  <c r="P1035" i="1"/>
  <c r="O1036" i="1"/>
  <c r="Q1036" i="1" l="1"/>
  <c r="P1036" i="1"/>
  <c r="O1037" i="1"/>
  <c r="Q1037" i="1" l="1"/>
  <c r="P1037" i="1"/>
  <c r="O1038" i="1"/>
  <c r="Q1038" i="1" l="1"/>
  <c r="P1038" i="1"/>
  <c r="O1039" i="1"/>
  <c r="P1039" i="1" l="1"/>
  <c r="Q1039" i="1"/>
  <c r="O1040" i="1"/>
  <c r="Q1040" i="1" l="1"/>
  <c r="P1040" i="1"/>
  <c r="O1041" i="1"/>
  <c r="Q1041" i="1" l="1"/>
  <c r="P1041" i="1"/>
  <c r="O1042" i="1"/>
  <c r="Q1042" i="1" l="1"/>
  <c r="P1042" i="1"/>
  <c r="O1043" i="1"/>
  <c r="Q1043" i="1" l="1"/>
  <c r="P1043" i="1"/>
  <c r="O1044" i="1"/>
  <c r="Q1044" i="1" l="1"/>
  <c r="P1044" i="1"/>
  <c r="O1045" i="1"/>
  <c r="P1045" i="1" l="1"/>
  <c r="Q1045" i="1"/>
  <c r="O1046" i="1"/>
  <c r="Q1046" i="1" l="1"/>
  <c r="P1046" i="1"/>
  <c r="O1047" i="1"/>
  <c r="Q1047" i="1" l="1"/>
  <c r="P1047" i="1"/>
  <c r="O1048" i="1"/>
  <c r="Q1048" i="1" l="1"/>
  <c r="P1048" i="1"/>
  <c r="O1049" i="1"/>
  <c r="Q1049" i="1" l="1"/>
  <c r="P1049" i="1"/>
  <c r="O1050" i="1"/>
  <c r="Q1050" i="1" l="1"/>
  <c r="P1050" i="1"/>
  <c r="O1051" i="1"/>
  <c r="P1051" i="1" l="1"/>
  <c r="Q1051" i="1"/>
  <c r="O1052" i="1"/>
  <c r="Q1052" i="1" l="1"/>
  <c r="P1052" i="1"/>
  <c r="O1053" i="1"/>
  <c r="Q1053" i="1" l="1"/>
  <c r="P1053" i="1"/>
  <c r="O1054" i="1"/>
  <c r="Q1054" i="1" l="1"/>
  <c r="P1054" i="1"/>
  <c r="O1055" i="1"/>
  <c r="Q1055" i="1" l="1"/>
  <c r="P1055" i="1"/>
  <c r="O1056" i="1"/>
  <c r="Q1056" i="1" l="1"/>
  <c r="P1056" i="1"/>
  <c r="O1057" i="1"/>
  <c r="P1057" i="1" l="1"/>
  <c r="Q1057" i="1"/>
  <c r="O1058" i="1"/>
  <c r="Q1058" i="1" l="1"/>
  <c r="P1058" i="1"/>
  <c r="O1059" i="1"/>
  <c r="Q1059" i="1" l="1"/>
  <c r="P1059" i="1"/>
  <c r="O1060" i="1"/>
  <c r="Q1060" i="1" l="1"/>
  <c r="P1060" i="1"/>
  <c r="O1061" i="1"/>
  <c r="Q1061" i="1" l="1"/>
  <c r="P1061" i="1"/>
  <c r="O1062" i="1"/>
  <c r="Q1062" i="1" l="1"/>
  <c r="P1062" i="1"/>
  <c r="O1063" i="1"/>
  <c r="P1063" i="1" l="1"/>
  <c r="Q1063" i="1"/>
  <c r="O1064" i="1"/>
  <c r="Q1064" i="1" l="1"/>
  <c r="P1064" i="1"/>
  <c r="O1065" i="1"/>
  <c r="Q1065" i="1" l="1"/>
  <c r="P1065" i="1"/>
  <c r="O1066" i="1"/>
  <c r="Q1066" i="1" l="1"/>
  <c r="P1066" i="1"/>
  <c r="O1067" i="1"/>
  <c r="Q1067" i="1" l="1"/>
  <c r="P1067" i="1"/>
  <c r="O1068" i="1"/>
  <c r="Q1068" i="1" l="1"/>
  <c r="P1068" i="1"/>
  <c r="O1069" i="1"/>
  <c r="P1069" i="1" l="1"/>
  <c r="Q1069" i="1"/>
  <c r="O1070" i="1"/>
  <c r="Q1070" i="1" l="1"/>
  <c r="P1070" i="1"/>
  <c r="O1071" i="1"/>
  <c r="Q1071" i="1" l="1"/>
  <c r="P1071" i="1"/>
  <c r="O1072" i="1"/>
  <c r="Q1072" i="1" l="1"/>
  <c r="P1072" i="1"/>
  <c r="O1073" i="1"/>
  <c r="Q1073" i="1" l="1"/>
  <c r="P1073" i="1"/>
  <c r="O1074" i="1"/>
  <c r="Q1074" i="1" l="1"/>
  <c r="P1074" i="1"/>
  <c r="O1075" i="1"/>
  <c r="P1075" i="1" l="1"/>
  <c r="Q1075" i="1"/>
  <c r="O1076" i="1"/>
  <c r="Q1076" i="1" l="1"/>
  <c r="P1076" i="1"/>
  <c r="O1077" i="1"/>
  <c r="Q1077" i="1" l="1"/>
  <c r="P1077" i="1"/>
  <c r="O1078" i="1"/>
  <c r="Q1078" i="1" l="1"/>
  <c r="P1078" i="1"/>
  <c r="O1079" i="1"/>
  <c r="Q1079" i="1" l="1"/>
  <c r="P1079" i="1"/>
  <c r="O1080" i="1"/>
  <c r="Q1080" i="1" l="1"/>
  <c r="P1080" i="1"/>
  <c r="O1081" i="1"/>
  <c r="P1081" i="1" l="1"/>
  <c r="Q1081" i="1"/>
  <c r="O1082" i="1"/>
  <c r="Q1082" i="1" l="1"/>
  <c r="P1082" i="1"/>
  <c r="O1083" i="1"/>
  <c r="Q1083" i="1" l="1"/>
  <c r="P1083" i="1"/>
  <c r="O1084" i="1"/>
  <c r="Q1084" i="1" l="1"/>
  <c r="P1084" i="1"/>
  <c r="O1085" i="1"/>
  <c r="Q1085" i="1" l="1"/>
  <c r="P1085" i="1"/>
  <c r="O1086" i="1"/>
  <c r="Q1086" i="1" l="1"/>
  <c r="P1086" i="1"/>
  <c r="O1087" i="1"/>
  <c r="P1087" i="1" l="1"/>
  <c r="Q1087" i="1"/>
  <c r="O1088" i="1"/>
  <c r="Q1088" i="1" l="1"/>
  <c r="P1088" i="1"/>
  <c r="O1089" i="1"/>
  <c r="Q1089" i="1" l="1"/>
  <c r="P1089" i="1"/>
  <c r="O1090" i="1"/>
  <c r="Q1090" i="1" l="1"/>
  <c r="P1090" i="1"/>
  <c r="O1091" i="1"/>
  <c r="Q1091" i="1" l="1"/>
  <c r="P1091" i="1"/>
  <c r="O1092" i="1"/>
  <c r="Q1092" i="1" l="1"/>
  <c r="P1092" i="1"/>
  <c r="O1093" i="1"/>
  <c r="P1093" i="1" l="1"/>
  <c r="Q1093" i="1"/>
  <c r="O1094" i="1"/>
  <c r="Q1094" i="1" l="1"/>
  <c r="P1094" i="1"/>
  <c r="O1095" i="1"/>
  <c r="Q1095" i="1" l="1"/>
  <c r="P1095" i="1"/>
  <c r="O1096" i="1"/>
  <c r="Q1096" i="1" l="1"/>
  <c r="P1096" i="1"/>
  <c r="O1097" i="1"/>
  <c r="Q1097" i="1" l="1"/>
  <c r="P1097" i="1"/>
  <c r="O1098" i="1"/>
  <c r="Q1098" i="1" l="1"/>
  <c r="P1098" i="1"/>
  <c r="O1099" i="1"/>
  <c r="P1099" i="1" l="1"/>
  <c r="Q1099" i="1"/>
  <c r="O1100" i="1"/>
  <c r="Q1100" i="1" l="1"/>
  <c r="P1100" i="1"/>
  <c r="O1101" i="1"/>
  <c r="Q1101" i="1" l="1"/>
  <c r="P1101" i="1"/>
  <c r="O1102" i="1"/>
  <c r="Q1102" i="1" l="1"/>
  <c r="P1102" i="1"/>
  <c r="O1103" i="1"/>
  <c r="Q1103" i="1" l="1"/>
  <c r="P1103" i="1"/>
  <c r="O1104" i="1"/>
  <c r="Q1104" i="1" l="1"/>
  <c r="P1104" i="1"/>
  <c r="O1105" i="1"/>
  <c r="P1105" i="1" l="1"/>
  <c r="Q1105" i="1"/>
  <c r="O1106" i="1"/>
  <c r="Q1106" i="1" l="1"/>
  <c r="P1106" i="1"/>
  <c r="O1107" i="1"/>
  <c r="Q1107" i="1" l="1"/>
  <c r="P1107" i="1"/>
  <c r="O1108" i="1"/>
  <c r="Q1108" i="1" l="1"/>
  <c r="P1108" i="1"/>
  <c r="O1109" i="1"/>
  <c r="Q1109" i="1" l="1"/>
  <c r="P1109" i="1"/>
  <c r="O1110" i="1"/>
  <c r="Q1110" i="1" l="1"/>
  <c r="P1110" i="1"/>
  <c r="O1111" i="1"/>
  <c r="P1111" i="1" l="1"/>
  <c r="Q1111" i="1"/>
  <c r="O1112" i="1"/>
  <c r="Q1112" i="1" l="1"/>
  <c r="P1112" i="1"/>
  <c r="O1113" i="1"/>
  <c r="Q1113" i="1" l="1"/>
  <c r="P1113" i="1"/>
  <c r="O1114" i="1"/>
  <c r="Q1114" i="1" l="1"/>
  <c r="P1114" i="1"/>
  <c r="O1115" i="1"/>
  <c r="Q1115" i="1" l="1"/>
  <c r="P1115" i="1"/>
  <c r="O1116" i="1"/>
  <c r="Q1116" i="1" l="1"/>
  <c r="P1116" i="1"/>
  <c r="O1117" i="1"/>
  <c r="P1117" i="1" l="1"/>
  <c r="Q1117" i="1"/>
  <c r="O1118" i="1"/>
  <c r="Q1118" i="1" l="1"/>
  <c r="P1118" i="1"/>
  <c r="O1119" i="1"/>
  <c r="Q1119" i="1" l="1"/>
  <c r="P1119" i="1"/>
  <c r="O1120" i="1"/>
  <c r="Q1120" i="1" l="1"/>
  <c r="P1120" i="1"/>
  <c r="O1121" i="1"/>
  <c r="Q1121" i="1" l="1"/>
  <c r="P1121" i="1"/>
  <c r="O1122" i="1"/>
  <c r="Q1122" i="1" l="1"/>
  <c r="P1122" i="1"/>
  <c r="O1123" i="1"/>
  <c r="P1123" i="1" l="1"/>
  <c r="Q1123" i="1"/>
  <c r="O1124" i="1"/>
  <c r="Q1124" i="1" l="1"/>
  <c r="P1124" i="1"/>
  <c r="O1125" i="1"/>
  <c r="Q1125" i="1" l="1"/>
  <c r="P1125" i="1"/>
  <c r="O1126" i="1"/>
  <c r="Q1126" i="1" l="1"/>
  <c r="P1126" i="1"/>
  <c r="O1127" i="1"/>
  <c r="Q1127" i="1" l="1"/>
  <c r="P1127" i="1"/>
  <c r="O1128" i="1"/>
  <c r="Q1128" i="1" l="1"/>
  <c r="P1128" i="1"/>
  <c r="O1129" i="1"/>
  <c r="P1129" i="1" l="1"/>
  <c r="Q1129" i="1"/>
  <c r="O1130" i="1"/>
  <c r="Q1130" i="1" l="1"/>
  <c r="P1130" i="1"/>
  <c r="O1131" i="1"/>
  <c r="Q1131" i="1" l="1"/>
  <c r="P1131" i="1"/>
  <c r="O1132" i="1"/>
  <c r="Q1132" i="1" l="1"/>
  <c r="P1132" i="1"/>
  <c r="O1133" i="1"/>
  <c r="Q1133" i="1" l="1"/>
  <c r="P1133" i="1"/>
  <c r="O1134" i="1"/>
  <c r="Q1134" i="1" l="1"/>
  <c r="P1134" i="1"/>
  <c r="O1135" i="1"/>
  <c r="P1135" i="1" l="1"/>
  <c r="Q1135" i="1"/>
  <c r="O1136" i="1"/>
  <c r="Q1136" i="1" l="1"/>
  <c r="P1136" i="1"/>
  <c r="O1137" i="1"/>
  <c r="Q1137" i="1" l="1"/>
  <c r="P1137" i="1"/>
  <c r="O1138" i="1"/>
  <c r="Q1138" i="1" l="1"/>
  <c r="P1138" i="1"/>
  <c r="O1139" i="1"/>
  <c r="Q1139" i="1" l="1"/>
  <c r="P1139" i="1"/>
  <c r="O1140" i="1"/>
  <c r="Q1140" i="1" l="1"/>
  <c r="P1140" i="1"/>
  <c r="O1141" i="1"/>
  <c r="P1141" i="1" l="1"/>
  <c r="Q1141" i="1"/>
  <c r="O1142" i="1"/>
  <c r="Q1142" i="1" l="1"/>
  <c r="P1142" i="1"/>
  <c r="O1143" i="1"/>
  <c r="Q1143" i="1" l="1"/>
  <c r="P1143" i="1"/>
  <c r="O1144" i="1"/>
  <c r="Q1144" i="1" l="1"/>
  <c r="P1144" i="1"/>
  <c r="O1145" i="1"/>
  <c r="Q1145" i="1" l="1"/>
  <c r="P1145" i="1"/>
  <c r="O1146" i="1"/>
  <c r="Q1146" i="1" l="1"/>
  <c r="P1146" i="1"/>
  <c r="O1147" i="1"/>
  <c r="P1147" i="1" l="1"/>
  <c r="Q1147" i="1"/>
  <c r="O1148" i="1"/>
  <c r="Q1148" i="1" l="1"/>
  <c r="P1148" i="1"/>
  <c r="O1149" i="1"/>
  <c r="Q1149" i="1" l="1"/>
  <c r="P1149" i="1"/>
  <c r="O1150" i="1"/>
  <c r="Q1150" i="1" l="1"/>
  <c r="P1150" i="1"/>
  <c r="O1151" i="1"/>
  <c r="Q1151" i="1" l="1"/>
  <c r="P1151" i="1"/>
  <c r="O1152" i="1"/>
  <c r="Q1152" i="1" l="1"/>
  <c r="P1152" i="1"/>
  <c r="O1153" i="1"/>
  <c r="P1153" i="1" l="1"/>
  <c r="Q1153" i="1"/>
  <c r="O1154" i="1"/>
  <c r="Q1154" i="1" l="1"/>
  <c r="P1154" i="1"/>
  <c r="O1155" i="1"/>
  <c r="Q1155" i="1" l="1"/>
  <c r="P1155" i="1"/>
  <c r="O1156" i="1"/>
  <c r="Q1156" i="1" l="1"/>
  <c r="P1156" i="1"/>
  <c r="O1157" i="1"/>
  <c r="Q1157" i="1" l="1"/>
  <c r="P1157" i="1"/>
  <c r="O1158" i="1"/>
  <c r="Q1158" i="1" l="1"/>
  <c r="P1158" i="1"/>
  <c r="O1159" i="1"/>
  <c r="P1159" i="1" l="1"/>
  <c r="Q1159" i="1"/>
  <c r="O1160" i="1"/>
  <c r="Q1160" i="1" l="1"/>
  <c r="P1160" i="1"/>
  <c r="O1161" i="1"/>
  <c r="Q1161" i="1" l="1"/>
  <c r="P1161" i="1"/>
  <c r="O1162" i="1"/>
  <c r="Q1162" i="1" l="1"/>
  <c r="P1162" i="1"/>
  <c r="O1163" i="1"/>
  <c r="Q1163" i="1" l="1"/>
  <c r="P1163" i="1"/>
  <c r="O1164" i="1"/>
  <c r="Q1164" i="1" l="1"/>
  <c r="P1164" i="1"/>
  <c r="O1165" i="1"/>
  <c r="Q1165" i="1" l="1"/>
  <c r="P1165" i="1"/>
  <c r="O1166" i="1"/>
  <c r="Q1166" i="1" l="1"/>
  <c r="P1166" i="1"/>
  <c r="O1167" i="1"/>
  <c r="Q1167" i="1" l="1"/>
  <c r="P1167" i="1"/>
  <c r="O1168" i="1"/>
  <c r="P1168" i="1" l="1"/>
  <c r="Q1168" i="1"/>
  <c r="O1169" i="1"/>
  <c r="Q1169" i="1" l="1"/>
  <c r="P1169" i="1"/>
  <c r="O1170" i="1"/>
  <c r="Q1170" i="1" l="1"/>
  <c r="P1170" i="1"/>
  <c r="O1171" i="1"/>
  <c r="P1171" i="1" l="1"/>
  <c r="Q1171" i="1"/>
  <c r="O1172" i="1"/>
  <c r="Q1172" i="1" l="1"/>
  <c r="P1172" i="1"/>
  <c r="O1173" i="1"/>
  <c r="Q1173" i="1" l="1"/>
  <c r="P1173" i="1"/>
  <c r="O1174" i="1"/>
  <c r="P1174" i="1" l="1"/>
  <c r="Q1174" i="1"/>
  <c r="O1175" i="1"/>
  <c r="Q1175" i="1" l="1"/>
  <c r="P1175" i="1"/>
  <c r="O1176" i="1"/>
  <c r="Q1176" i="1" l="1"/>
  <c r="P1176" i="1"/>
  <c r="O1177" i="1"/>
  <c r="Q1177" i="1" l="1"/>
  <c r="P1177" i="1"/>
  <c r="O1178" i="1"/>
  <c r="Q1178" i="1" l="1"/>
  <c r="P1178" i="1"/>
  <c r="O1179" i="1"/>
  <c r="Q1179" i="1" l="1"/>
  <c r="P1179" i="1"/>
  <c r="O1180" i="1"/>
  <c r="P1180" i="1" l="1"/>
  <c r="Q1180" i="1"/>
  <c r="O1181" i="1"/>
  <c r="Q1181" i="1" l="1"/>
  <c r="P1181" i="1"/>
  <c r="O1182" i="1"/>
  <c r="Q1182" i="1" l="1"/>
  <c r="P1182" i="1"/>
  <c r="O1183" i="1"/>
  <c r="Q1183" i="1" l="1"/>
  <c r="P1183" i="1"/>
  <c r="O1184" i="1"/>
  <c r="Q1184" i="1" l="1"/>
  <c r="P1184" i="1"/>
  <c r="O1185" i="1"/>
  <c r="Q1185" i="1" l="1"/>
  <c r="P1185" i="1"/>
  <c r="O1186" i="1"/>
  <c r="P1186" i="1" l="1"/>
  <c r="Q1186" i="1"/>
  <c r="O1187" i="1"/>
  <c r="Q1187" i="1" l="1"/>
  <c r="P1187" i="1"/>
  <c r="O1188" i="1"/>
  <c r="Q1188" i="1" l="1"/>
  <c r="P1188" i="1"/>
  <c r="O1189" i="1"/>
  <c r="Q1189" i="1" l="1"/>
  <c r="P1189" i="1"/>
  <c r="O1190" i="1"/>
  <c r="P1190" i="1" l="1"/>
  <c r="Q1190" i="1"/>
  <c r="O1191" i="1"/>
  <c r="Q1191" i="1" l="1"/>
  <c r="P1191" i="1"/>
  <c r="O1192" i="1"/>
  <c r="P1192" i="1" l="1"/>
  <c r="Q1192" i="1"/>
  <c r="O1193" i="1"/>
  <c r="Q1193" i="1" l="1"/>
  <c r="P1193" i="1"/>
  <c r="O1194" i="1"/>
  <c r="Q1194" i="1" l="1"/>
  <c r="P1194" i="1"/>
  <c r="O1195" i="1"/>
  <c r="Q1195" i="1" l="1"/>
  <c r="P1195" i="1"/>
  <c r="O1196" i="1"/>
  <c r="Q1196" i="1" l="1"/>
  <c r="P1196" i="1"/>
  <c r="O1197" i="1"/>
  <c r="Q1197" i="1" l="1"/>
  <c r="P1197" i="1"/>
  <c r="O1198" i="1"/>
  <c r="P1198" i="1" l="1"/>
  <c r="Q1198" i="1"/>
  <c r="O1199" i="1"/>
  <c r="Q1199" i="1" l="1"/>
  <c r="P1199" i="1"/>
  <c r="O1200" i="1"/>
  <c r="P1200" i="1" l="1"/>
  <c r="Q1200" i="1"/>
  <c r="O1201" i="1"/>
  <c r="Q1201" i="1" l="1"/>
  <c r="P1201" i="1"/>
  <c r="O1202" i="1"/>
  <c r="Q1202" i="1" l="1"/>
  <c r="P1202" i="1"/>
  <c r="O1203" i="1"/>
  <c r="P1203" i="1" l="1"/>
  <c r="Q1203" i="1"/>
  <c r="O1204" i="1"/>
  <c r="P1204" i="1" l="1"/>
  <c r="Q1204" i="1"/>
  <c r="O1205" i="1"/>
  <c r="Q1205" i="1" l="1"/>
  <c r="P1205" i="1"/>
  <c r="O1206" i="1"/>
  <c r="Q1206" i="1" l="1"/>
  <c r="P1206" i="1"/>
  <c r="O1207" i="1"/>
  <c r="Q1207" i="1" l="1"/>
  <c r="P1207" i="1"/>
  <c r="O1208" i="1"/>
  <c r="Q1208" i="1" l="1"/>
  <c r="P1208" i="1"/>
  <c r="O1209" i="1"/>
  <c r="Q1209" i="1" l="1"/>
  <c r="P1209" i="1"/>
  <c r="O1210" i="1"/>
  <c r="P1210" i="1" l="1"/>
  <c r="Q1210" i="1"/>
  <c r="O1211" i="1"/>
  <c r="Q1211" i="1" l="1"/>
  <c r="P1211" i="1"/>
  <c r="O1212" i="1"/>
  <c r="Q1212" i="1" l="1"/>
  <c r="P1212" i="1"/>
  <c r="O1213" i="1"/>
  <c r="P1213" i="1" l="1"/>
  <c r="Q1213" i="1"/>
  <c r="O1214" i="1"/>
  <c r="Q1214" i="1" l="1"/>
  <c r="P1214" i="1"/>
  <c r="O1215" i="1"/>
  <c r="Q1215" i="1" l="1"/>
  <c r="P1215" i="1"/>
  <c r="O1216" i="1"/>
  <c r="P1216" i="1" l="1"/>
  <c r="Q1216" i="1"/>
  <c r="O1217" i="1"/>
  <c r="Q1217" i="1" l="1"/>
  <c r="P1217" i="1"/>
  <c r="O1218" i="1"/>
  <c r="Q1218" i="1" l="1"/>
  <c r="P1218" i="1"/>
  <c r="O1219" i="1"/>
  <c r="Q1219" i="1" l="1"/>
  <c r="P1219" i="1"/>
  <c r="O1220" i="1"/>
  <c r="Q1220" i="1" l="1"/>
  <c r="P1220" i="1"/>
  <c r="O1221" i="1"/>
  <c r="Q1221" i="1" l="1"/>
  <c r="P1221" i="1"/>
  <c r="O1222" i="1"/>
  <c r="P1222" i="1" l="1"/>
  <c r="Q1222" i="1"/>
  <c r="O1223" i="1"/>
  <c r="Q1223" i="1" l="1"/>
  <c r="P1223" i="1"/>
  <c r="O1224" i="1"/>
  <c r="Q1224" i="1" l="1"/>
  <c r="P1224" i="1"/>
  <c r="O1225" i="1"/>
  <c r="Q1225" i="1" l="1"/>
  <c r="P1225" i="1"/>
  <c r="O1226" i="1"/>
  <c r="P1226" i="1" l="1"/>
  <c r="Q1226" i="1"/>
  <c r="O1227" i="1"/>
  <c r="Q1227" i="1" l="1"/>
  <c r="P1227" i="1"/>
  <c r="O1228" i="1"/>
  <c r="P1228" i="1" l="1"/>
  <c r="Q1228" i="1"/>
  <c r="O1229" i="1"/>
  <c r="Q1229" i="1" l="1"/>
  <c r="P1229" i="1"/>
  <c r="O1230" i="1"/>
  <c r="Q1230" i="1" l="1"/>
  <c r="P1230" i="1"/>
  <c r="O1231" i="1"/>
  <c r="Q1231" i="1" l="1"/>
  <c r="P1231" i="1"/>
  <c r="O1232" i="1"/>
  <c r="Q1232" i="1" l="1"/>
  <c r="P1232" i="1"/>
  <c r="O1233" i="1"/>
  <c r="Q1233" i="1" l="1"/>
  <c r="P1233" i="1"/>
  <c r="O1234" i="1"/>
  <c r="P1234" i="1" l="1"/>
  <c r="Q1234" i="1"/>
  <c r="O1235" i="1"/>
  <c r="Q1235" i="1" l="1"/>
  <c r="P1235" i="1"/>
  <c r="O1236" i="1"/>
  <c r="P1236" i="1" l="1"/>
  <c r="Q1236" i="1"/>
  <c r="O1237" i="1"/>
  <c r="Q1237" i="1" l="1"/>
  <c r="P1237" i="1"/>
  <c r="O1238" i="1"/>
  <c r="Q1238" i="1" l="1"/>
  <c r="P1238" i="1"/>
  <c r="O1239" i="1"/>
  <c r="P1239" i="1" l="1"/>
  <c r="Q1239" i="1"/>
  <c r="O1240" i="1"/>
  <c r="P1240" i="1" l="1"/>
  <c r="Q1240" i="1"/>
  <c r="O1241" i="1"/>
  <c r="Q1241" i="1" l="1"/>
  <c r="P1241" i="1"/>
  <c r="O1242" i="1"/>
  <c r="Q1242" i="1" l="1"/>
  <c r="P1242" i="1"/>
  <c r="O1243" i="1"/>
  <c r="Q1243" i="1" l="1"/>
  <c r="P1243" i="1"/>
  <c r="O1244" i="1"/>
  <c r="Q1244" i="1" l="1"/>
  <c r="P1244" i="1"/>
  <c r="O1245" i="1"/>
  <c r="Q1245" i="1" l="1"/>
  <c r="P1245" i="1"/>
  <c r="O1246" i="1"/>
  <c r="P1246" i="1" l="1"/>
  <c r="Q1246" i="1"/>
  <c r="O1247" i="1"/>
  <c r="Q1247" i="1" l="1"/>
  <c r="P1247" i="1"/>
  <c r="O1248" i="1"/>
  <c r="Q1248" i="1" l="1"/>
  <c r="P1248" i="1"/>
  <c r="O1249" i="1"/>
  <c r="P1249" i="1" l="1"/>
  <c r="Q1249" i="1"/>
  <c r="O1250" i="1"/>
  <c r="Q1250" i="1" l="1"/>
  <c r="P1250" i="1"/>
  <c r="O1251" i="1"/>
  <c r="Q1251" i="1" l="1"/>
  <c r="P1251" i="1"/>
  <c r="O1252" i="1"/>
  <c r="P1252" i="1" l="1"/>
  <c r="Q1252" i="1"/>
  <c r="O1253" i="1"/>
  <c r="Q1253" i="1" l="1"/>
  <c r="P1253" i="1"/>
  <c r="O1254" i="1"/>
  <c r="Q1254" i="1" l="1"/>
  <c r="P1254" i="1"/>
  <c r="O1255" i="1"/>
  <c r="Q1255" i="1" l="1"/>
  <c r="P1255" i="1"/>
  <c r="O1256" i="1"/>
  <c r="Q1256" i="1" l="1"/>
  <c r="P1256" i="1"/>
  <c r="O1257" i="1"/>
  <c r="Q1257" i="1" l="1"/>
  <c r="P1257" i="1"/>
  <c r="O1258" i="1"/>
  <c r="P1258" i="1" l="1"/>
  <c r="Q1258" i="1"/>
  <c r="O1259" i="1"/>
  <c r="Q1259" i="1" l="1"/>
  <c r="P1259" i="1"/>
  <c r="O1260" i="1"/>
  <c r="Q1260" i="1" l="1"/>
  <c r="P1260" i="1"/>
  <c r="O1261" i="1"/>
  <c r="Q1261" i="1" l="1"/>
  <c r="P1261" i="1"/>
  <c r="O1262" i="1"/>
  <c r="P1262" i="1" l="1"/>
  <c r="Q1262" i="1"/>
  <c r="O1263" i="1"/>
  <c r="Q1263" i="1" l="1"/>
  <c r="P1263" i="1"/>
  <c r="O1264" i="1"/>
  <c r="P1264" i="1" l="1"/>
  <c r="Q1264" i="1"/>
  <c r="O1265" i="1"/>
  <c r="Q1265" i="1" l="1"/>
  <c r="P1265" i="1"/>
  <c r="O1266" i="1"/>
  <c r="Q1266" i="1" l="1"/>
  <c r="P1266" i="1"/>
  <c r="O1267" i="1"/>
  <c r="Q1267" i="1" l="1"/>
  <c r="P1267" i="1"/>
  <c r="O1268" i="1"/>
  <c r="Q1268" i="1" l="1"/>
  <c r="P1268" i="1"/>
  <c r="O1269" i="1"/>
  <c r="Q1269" i="1" l="1"/>
  <c r="P1269" i="1"/>
  <c r="O1270" i="1"/>
  <c r="P1270" i="1" l="1"/>
  <c r="Q1270" i="1"/>
  <c r="O1271" i="1"/>
  <c r="Q1271" i="1" l="1"/>
  <c r="P1271" i="1"/>
  <c r="O1272" i="1"/>
  <c r="P1272" i="1" l="1"/>
  <c r="Q1272" i="1"/>
  <c r="O1273" i="1"/>
  <c r="Q1273" i="1" l="1"/>
  <c r="P1273" i="1"/>
  <c r="O1274" i="1"/>
  <c r="Q1274" i="1" l="1"/>
  <c r="P1274" i="1"/>
  <c r="O1275" i="1"/>
  <c r="P1275" i="1" l="1"/>
  <c r="Q1275" i="1"/>
  <c r="O1276" i="1"/>
  <c r="P1276" i="1" l="1"/>
  <c r="Q1276" i="1"/>
  <c r="O1277" i="1"/>
  <c r="Q1277" i="1" l="1"/>
  <c r="P1277" i="1"/>
  <c r="O1278" i="1"/>
  <c r="Q1278" i="1" l="1"/>
  <c r="P1278" i="1"/>
  <c r="O1279" i="1"/>
  <c r="Q1279" i="1" l="1"/>
  <c r="P1279" i="1"/>
  <c r="O1280" i="1"/>
  <c r="Q1280" i="1" l="1"/>
  <c r="P1280" i="1"/>
  <c r="O1281" i="1"/>
  <c r="Q1281" i="1" l="1"/>
  <c r="P1281" i="1"/>
  <c r="O1282" i="1"/>
  <c r="P1282" i="1" l="1"/>
  <c r="Q1282" i="1"/>
  <c r="O1283" i="1"/>
  <c r="Q1283" i="1" l="1"/>
  <c r="P1283" i="1"/>
  <c r="O1284" i="1"/>
  <c r="Q1284" i="1" l="1"/>
  <c r="P1284" i="1"/>
  <c r="O1285" i="1"/>
  <c r="P1285" i="1" l="1"/>
  <c r="Q1285" i="1"/>
  <c r="O1286" i="1"/>
  <c r="Q1286" i="1" l="1"/>
  <c r="P1286" i="1"/>
  <c r="O1287" i="1"/>
  <c r="Q1287" i="1" l="1"/>
  <c r="P1287" i="1"/>
  <c r="O1288" i="1"/>
  <c r="P1288" i="1" l="1"/>
  <c r="Q1288" i="1"/>
  <c r="O1289" i="1"/>
  <c r="Q1289" i="1" l="1"/>
  <c r="P1289" i="1"/>
  <c r="O1290" i="1"/>
  <c r="Q1290" i="1" l="1"/>
  <c r="P1290" i="1"/>
  <c r="O1291" i="1"/>
  <c r="Q1291" i="1" l="1"/>
  <c r="P1291" i="1"/>
  <c r="O1292" i="1"/>
  <c r="Q1292" i="1" l="1"/>
  <c r="P1292" i="1"/>
  <c r="O1293" i="1"/>
  <c r="Q1293" i="1" l="1"/>
  <c r="P1293" i="1"/>
  <c r="O1294" i="1"/>
  <c r="P1294" i="1" l="1"/>
  <c r="Q1294" i="1"/>
  <c r="O1295" i="1"/>
  <c r="Q1295" i="1" l="1"/>
  <c r="P1295" i="1"/>
  <c r="O1296" i="1"/>
  <c r="Q1296" i="1" l="1"/>
  <c r="P1296" i="1"/>
  <c r="O1297" i="1"/>
  <c r="Q1297" i="1" l="1"/>
  <c r="P1297" i="1"/>
  <c r="O1298" i="1"/>
  <c r="P1298" i="1" l="1"/>
  <c r="Q1298" i="1"/>
  <c r="O1299" i="1"/>
  <c r="Q1299" i="1" l="1"/>
  <c r="P1299" i="1"/>
  <c r="O1300" i="1"/>
  <c r="P1300" i="1" l="1"/>
  <c r="Q1300" i="1"/>
  <c r="O1301" i="1"/>
  <c r="Q1301" i="1" l="1"/>
  <c r="P1301" i="1"/>
  <c r="O1302" i="1"/>
  <c r="Q1302" i="1" l="1"/>
  <c r="P1302" i="1"/>
  <c r="O1303" i="1"/>
  <c r="Q1303" i="1" l="1"/>
  <c r="P1303" i="1"/>
  <c r="O1304" i="1"/>
  <c r="Q1304" i="1" l="1"/>
  <c r="P1304" i="1"/>
  <c r="O1305" i="1"/>
  <c r="Q1305" i="1" l="1"/>
  <c r="P1305" i="1"/>
  <c r="O1306" i="1"/>
  <c r="P1306" i="1" l="1"/>
  <c r="Q1306" i="1"/>
  <c r="O1307" i="1"/>
  <c r="Q1307" i="1" l="1"/>
  <c r="P1307" i="1"/>
  <c r="O1308" i="1"/>
  <c r="P1308" i="1" l="1"/>
  <c r="Q1308" i="1"/>
  <c r="O1309" i="1"/>
  <c r="Q1309" i="1" l="1"/>
  <c r="P1309" i="1"/>
  <c r="O1310" i="1"/>
  <c r="Q1310" i="1" l="1"/>
  <c r="P1310" i="1"/>
  <c r="O1311" i="1"/>
  <c r="P1311" i="1" l="1"/>
  <c r="Q1311" i="1"/>
  <c r="O1312" i="1"/>
  <c r="P1312" i="1" l="1"/>
  <c r="Q1312" i="1"/>
  <c r="O1313" i="1"/>
  <c r="Q1313" i="1" l="1"/>
  <c r="P1313" i="1"/>
  <c r="O1314" i="1"/>
  <c r="Q1314" i="1" l="1"/>
  <c r="P1314" i="1"/>
  <c r="O1315" i="1"/>
  <c r="Q1315" i="1" l="1"/>
  <c r="P1315" i="1"/>
  <c r="O1316" i="1"/>
  <c r="Q1316" i="1" l="1"/>
  <c r="P1316" i="1"/>
  <c r="O1317" i="1"/>
  <c r="Q1317" i="1" l="1"/>
  <c r="P1317" i="1"/>
  <c r="O1318" i="1"/>
  <c r="P1318" i="1" l="1"/>
  <c r="Q1318" i="1"/>
  <c r="O1319" i="1"/>
  <c r="Q1319" i="1" l="1"/>
  <c r="P1319" i="1"/>
  <c r="O1320" i="1"/>
  <c r="Q1320" i="1" l="1"/>
  <c r="P1320" i="1"/>
  <c r="O1321" i="1"/>
  <c r="P1321" i="1" l="1"/>
  <c r="Q1321" i="1"/>
  <c r="O1322" i="1"/>
  <c r="Q1322" i="1" l="1"/>
  <c r="P1322" i="1"/>
  <c r="O1323" i="1"/>
  <c r="Q1323" i="1" l="1"/>
  <c r="P1323" i="1"/>
  <c r="O1324" i="1"/>
  <c r="P1324" i="1" l="1"/>
  <c r="Q1324" i="1"/>
  <c r="O1325" i="1"/>
  <c r="Q1325" i="1" l="1"/>
  <c r="P1325" i="1"/>
  <c r="O1326" i="1"/>
  <c r="Q1326" i="1" l="1"/>
  <c r="P1326" i="1"/>
  <c r="O1327" i="1"/>
  <c r="Q1327" i="1" l="1"/>
  <c r="P1327" i="1"/>
  <c r="O1328" i="1"/>
  <c r="Q1328" i="1" l="1"/>
  <c r="P1328" i="1"/>
  <c r="O1329" i="1"/>
  <c r="Q1329" i="1" l="1"/>
  <c r="P1329" i="1"/>
  <c r="O1330" i="1"/>
  <c r="P1330" i="1" l="1"/>
  <c r="Q1330" i="1"/>
  <c r="O1331" i="1"/>
  <c r="Q1331" i="1" l="1"/>
  <c r="P1331" i="1"/>
  <c r="O1332" i="1"/>
  <c r="Q1332" i="1" l="1"/>
  <c r="P1332" i="1"/>
  <c r="O1333" i="1"/>
  <c r="P1333" i="1" l="1"/>
  <c r="Q1333" i="1"/>
  <c r="O1334" i="1"/>
  <c r="Q1334" i="1" l="1"/>
  <c r="P1334" i="1"/>
  <c r="O1335" i="1"/>
  <c r="P1335" i="1" l="1"/>
  <c r="Q1335" i="1"/>
  <c r="O1336" i="1"/>
  <c r="P1336" i="1" l="1"/>
  <c r="Q1336" i="1"/>
  <c r="O1337" i="1"/>
  <c r="Q1337" i="1" l="1"/>
  <c r="P1337" i="1"/>
  <c r="O1338" i="1"/>
  <c r="Q1338" i="1" l="1"/>
  <c r="P1338" i="1"/>
  <c r="O1339" i="1"/>
  <c r="P1339" i="1" l="1"/>
  <c r="Q1339" i="1"/>
  <c r="O1340" i="1"/>
  <c r="Q1340" i="1" l="1"/>
  <c r="P1340" i="1"/>
  <c r="O1341" i="1"/>
  <c r="Q1341" i="1" l="1"/>
  <c r="P1341" i="1"/>
  <c r="O1342" i="1"/>
  <c r="P1342" i="1" l="1"/>
  <c r="Q1342" i="1"/>
  <c r="O1343" i="1"/>
  <c r="Q1343" i="1" l="1"/>
  <c r="P1343" i="1"/>
  <c r="O1344" i="1"/>
  <c r="Q1344" i="1" l="1"/>
  <c r="P1344" i="1"/>
  <c r="O1345" i="1"/>
  <c r="P1345" i="1" l="1"/>
  <c r="Q1345" i="1"/>
  <c r="O1346" i="1"/>
  <c r="Q1346" i="1" l="1"/>
  <c r="P1346" i="1"/>
  <c r="O1347" i="1"/>
  <c r="Q1347" i="1" l="1"/>
  <c r="P1347" i="1"/>
  <c r="O1348" i="1"/>
  <c r="Q1348" i="1" l="1"/>
  <c r="P1348" i="1"/>
  <c r="O1349" i="1"/>
  <c r="Q1349" i="1" l="1"/>
  <c r="P1349" i="1"/>
  <c r="O1350" i="1"/>
  <c r="Q1350" i="1" l="1"/>
  <c r="P1350" i="1"/>
  <c r="O1351" i="1"/>
  <c r="P1351" i="1" l="1"/>
  <c r="Q1351" i="1"/>
  <c r="O1352" i="1"/>
  <c r="Q1352" i="1" l="1"/>
  <c r="P1352" i="1"/>
  <c r="O1353" i="1"/>
  <c r="Q1353" i="1" l="1"/>
  <c r="P1353" i="1"/>
  <c r="O1354" i="1"/>
  <c r="Q1354" i="1" l="1"/>
  <c r="P1354" i="1"/>
  <c r="O1355" i="1"/>
  <c r="Q1355" i="1" l="1"/>
  <c r="P1355" i="1"/>
  <c r="O1356" i="1"/>
  <c r="Q1356" i="1" l="1"/>
  <c r="P1356" i="1"/>
  <c r="O1357" i="1"/>
  <c r="P1357" i="1" l="1"/>
  <c r="Q1357" i="1"/>
  <c r="O1358" i="1"/>
  <c r="Q1358" i="1" l="1"/>
  <c r="P1358" i="1"/>
  <c r="O1359" i="1"/>
  <c r="Q1359" i="1" l="1"/>
  <c r="P1359" i="1"/>
  <c r="O1360" i="1"/>
  <c r="Q1360" i="1" l="1"/>
  <c r="P1360" i="1"/>
  <c r="O1361" i="1"/>
  <c r="Q1361" i="1" l="1"/>
  <c r="P1361" i="1"/>
  <c r="O1362" i="1"/>
  <c r="Q1362" i="1" l="1"/>
  <c r="P1362" i="1"/>
  <c r="O1363" i="1"/>
  <c r="P1363" i="1" l="1"/>
  <c r="Q1363" i="1"/>
  <c r="O1364" i="1"/>
  <c r="Q1364" i="1" l="1"/>
  <c r="P1364" i="1"/>
  <c r="O1365" i="1"/>
  <c r="Q1365" i="1" l="1"/>
  <c r="P1365" i="1"/>
  <c r="O1366" i="1"/>
  <c r="Q1366" i="1" l="1"/>
  <c r="P1366" i="1"/>
  <c r="O1367" i="1"/>
  <c r="Q1367" i="1" l="1"/>
  <c r="P1367" i="1"/>
  <c r="O1368" i="1"/>
  <c r="Q1368" i="1" l="1"/>
  <c r="P1368" i="1"/>
  <c r="O1369" i="1"/>
  <c r="P1369" i="1" l="1"/>
  <c r="Q1369" i="1"/>
  <c r="O1370" i="1"/>
  <c r="Q1370" i="1" l="1"/>
  <c r="P1370" i="1"/>
  <c r="O1371" i="1"/>
  <c r="Q1371" i="1" l="1"/>
  <c r="P1371" i="1"/>
  <c r="O1372" i="1"/>
  <c r="Q1372" i="1" l="1"/>
  <c r="P1372" i="1"/>
  <c r="O1373" i="1"/>
  <c r="Q1373" i="1" l="1"/>
  <c r="P1373" i="1"/>
  <c r="O1374" i="1"/>
  <c r="Q1374" i="1" l="1"/>
  <c r="P1374" i="1"/>
  <c r="O1375" i="1"/>
  <c r="P1375" i="1" l="1"/>
  <c r="Q1375" i="1"/>
  <c r="O1376" i="1"/>
  <c r="Q1376" i="1" l="1"/>
  <c r="P1376" i="1"/>
  <c r="O1377" i="1"/>
  <c r="Q1377" i="1" l="1"/>
  <c r="P1377" i="1"/>
  <c r="O1378" i="1"/>
  <c r="Q1378" i="1" l="1"/>
  <c r="P1378" i="1"/>
  <c r="O1379" i="1"/>
  <c r="P1379" i="1" l="1"/>
  <c r="Q1379" i="1"/>
  <c r="O1380" i="1"/>
  <c r="Q1380" i="1" l="1"/>
  <c r="P1380" i="1"/>
  <c r="O1381" i="1"/>
  <c r="P1381" i="1" l="1"/>
  <c r="Q1381" i="1"/>
  <c r="O1382" i="1"/>
  <c r="Q1382" i="1" l="1"/>
  <c r="P1382" i="1"/>
  <c r="O1383" i="1"/>
  <c r="Q1383" i="1" l="1"/>
  <c r="P1383" i="1"/>
  <c r="O1384" i="1"/>
  <c r="Q1384" i="1" l="1"/>
  <c r="P1384" i="1"/>
  <c r="O1385" i="1"/>
  <c r="Q1385" i="1" l="1"/>
  <c r="P1385" i="1"/>
  <c r="O1386" i="1"/>
  <c r="Q1386" i="1" l="1"/>
  <c r="P1386" i="1"/>
  <c r="O1387" i="1"/>
  <c r="P1387" i="1" l="1"/>
  <c r="Q1387" i="1"/>
  <c r="O1388" i="1"/>
  <c r="Q1388" i="1" l="1"/>
  <c r="P1388" i="1"/>
  <c r="O1389" i="1"/>
  <c r="P1389" i="1" l="1"/>
  <c r="Q1389" i="1"/>
  <c r="O1390" i="1"/>
  <c r="Q1390" i="1" l="1"/>
  <c r="P1390" i="1"/>
  <c r="O1391" i="1"/>
  <c r="Q1391" i="1" l="1"/>
  <c r="P1391" i="1"/>
  <c r="O1392" i="1"/>
  <c r="P1392" i="1" l="1"/>
  <c r="Q1392" i="1"/>
  <c r="O1393" i="1"/>
  <c r="P1393" i="1" l="1"/>
  <c r="Q1393" i="1"/>
  <c r="O1394" i="1"/>
  <c r="Q1394" i="1" l="1"/>
  <c r="P1394" i="1"/>
  <c r="O1395" i="1"/>
  <c r="Q1395" i="1" l="1"/>
  <c r="P1395" i="1"/>
  <c r="O1396" i="1"/>
  <c r="Q1396" i="1" l="1"/>
  <c r="P1396" i="1"/>
  <c r="O1397" i="1"/>
  <c r="Q1397" i="1" l="1"/>
  <c r="P1397" i="1"/>
  <c r="O1398" i="1"/>
  <c r="Q1398" i="1" l="1"/>
  <c r="P1398" i="1"/>
  <c r="O1399" i="1"/>
  <c r="P1399" i="1" l="1"/>
  <c r="Q1399" i="1"/>
  <c r="O1400" i="1"/>
  <c r="Q1400" i="1" l="1"/>
  <c r="P1400" i="1"/>
  <c r="O1401" i="1"/>
  <c r="Q1401" i="1" l="1"/>
  <c r="P1401" i="1"/>
  <c r="O1402" i="1"/>
  <c r="P1402" i="1" l="1"/>
  <c r="Q1402" i="1"/>
  <c r="O1403" i="1"/>
  <c r="Q1403" i="1" l="1"/>
  <c r="P1403" i="1"/>
  <c r="O1404" i="1"/>
  <c r="Q1404" i="1" l="1"/>
  <c r="P1404" i="1"/>
  <c r="O1405" i="1"/>
  <c r="P1405" i="1" l="1"/>
  <c r="Q1405" i="1"/>
  <c r="O1406" i="1"/>
  <c r="Q1406" i="1" l="1"/>
  <c r="P1406" i="1"/>
  <c r="O1407" i="1"/>
  <c r="Q1407" i="1" l="1"/>
  <c r="P1407" i="1"/>
  <c r="O1408" i="1"/>
  <c r="Q1408" i="1" l="1"/>
  <c r="P1408" i="1"/>
  <c r="O1409" i="1"/>
  <c r="Q1409" i="1" l="1"/>
  <c r="P1409" i="1"/>
  <c r="O1410" i="1"/>
  <c r="Q1410" i="1" l="1"/>
  <c r="P1410" i="1"/>
  <c r="O1411" i="1"/>
  <c r="P1411" i="1" l="1"/>
  <c r="Q1411" i="1"/>
  <c r="O1412" i="1"/>
  <c r="Q1412" i="1" l="1"/>
  <c r="P1412" i="1"/>
  <c r="O1413" i="1"/>
  <c r="Q1413" i="1" l="1"/>
  <c r="P1413" i="1"/>
  <c r="O1414" i="1"/>
  <c r="Q1414" i="1" l="1"/>
  <c r="P1414" i="1"/>
  <c r="O1415" i="1"/>
  <c r="P1415" i="1" l="1"/>
  <c r="Q1415" i="1"/>
  <c r="O1416" i="1"/>
  <c r="Q1416" i="1" l="1"/>
  <c r="P1416" i="1"/>
  <c r="O1417" i="1"/>
  <c r="P1417" i="1" l="1"/>
  <c r="Q1417" i="1"/>
  <c r="O1418" i="1"/>
  <c r="Q1418" i="1" l="1"/>
  <c r="P1418" i="1"/>
  <c r="O1419" i="1"/>
  <c r="Q1419" i="1" l="1"/>
  <c r="P1419" i="1"/>
  <c r="O1420" i="1"/>
  <c r="Q1420" i="1" l="1"/>
  <c r="P1420" i="1"/>
  <c r="O1421" i="1"/>
  <c r="Q1421" i="1" l="1"/>
  <c r="P1421" i="1"/>
  <c r="O1422" i="1"/>
  <c r="Q1422" i="1" l="1"/>
  <c r="P1422" i="1"/>
  <c r="O1423" i="1"/>
  <c r="P1423" i="1" l="1"/>
  <c r="Q1423" i="1"/>
  <c r="O1424" i="1"/>
  <c r="Q1424" i="1" l="1"/>
  <c r="P1424" i="1"/>
  <c r="O1425" i="1"/>
  <c r="P1425" i="1" l="1"/>
  <c r="Q1425" i="1"/>
  <c r="O1426" i="1"/>
  <c r="Q1426" i="1" l="1"/>
  <c r="P1426" i="1"/>
  <c r="O1427" i="1"/>
  <c r="Q1427" i="1" l="1"/>
  <c r="P1427" i="1"/>
  <c r="O1428" i="1"/>
  <c r="P1428" i="1" l="1"/>
  <c r="Q1428" i="1"/>
  <c r="O1429" i="1"/>
  <c r="P1429" i="1" l="1"/>
  <c r="Q1429" i="1"/>
  <c r="O1430" i="1"/>
  <c r="Q1430" i="1" l="1"/>
  <c r="P1430" i="1"/>
  <c r="O1431" i="1"/>
  <c r="Q1431" i="1" l="1"/>
  <c r="P1431" i="1"/>
  <c r="O1432" i="1"/>
  <c r="Q1432" i="1" l="1"/>
  <c r="P1432" i="1"/>
  <c r="O1433" i="1"/>
  <c r="Q1433" i="1" l="1"/>
  <c r="P1433" i="1"/>
  <c r="O1434" i="1"/>
  <c r="Q1434" i="1" l="1"/>
  <c r="P1434" i="1"/>
  <c r="O1435" i="1"/>
  <c r="P1435" i="1" l="1"/>
  <c r="Q1435" i="1"/>
  <c r="O1436" i="1"/>
  <c r="Q1436" i="1" l="1"/>
  <c r="P1436" i="1"/>
  <c r="O1437" i="1"/>
  <c r="Q1437" i="1" l="1"/>
  <c r="P1437" i="1"/>
  <c r="O1438" i="1"/>
  <c r="P1438" i="1" l="1"/>
  <c r="Q1438" i="1"/>
  <c r="O1439" i="1"/>
  <c r="Q1439" i="1" l="1"/>
  <c r="P1439" i="1"/>
  <c r="O1440" i="1"/>
  <c r="Q1440" i="1" l="1"/>
  <c r="P1440" i="1"/>
  <c r="O1441" i="1"/>
  <c r="P1441" i="1" l="1"/>
  <c r="Q1441" i="1"/>
  <c r="O1442" i="1"/>
  <c r="Q1442" i="1" l="1"/>
  <c r="P1442" i="1"/>
  <c r="O1443" i="1"/>
  <c r="Q1443" i="1" l="1"/>
  <c r="P1443" i="1"/>
  <c r="O1444" i="1"/>
  <c r="Q1444" i="1" l="1"/>
  <c r="P1444" i="1"/>
  <c r="O1445" i="1"/>
  <c r="Q1445" i="1" l="1"/>
  <c r="P1445" i="1"/>
  <c r="O1446" i="1"/>
  <c r="Q1446" i="1" l="1"/>
  <c r="P1446" i="1"/>
  <c r="O1447" i="1"/>
  <c r="P1447" i="1" l="1"/>
  <c r="Q1447" i="1"/>
  <c r="O1448" i="1"/>
  <c r="Q1448" i="1" l="1"/>
  <c r="P1448" i="1"/>
  <c r="O1449" i="1"/>
  <c r="Q1449" i="1" l="1"/>
  <c r="P1449" i="1"/>
  <c r="O1450" i="1"/>
  <c r="Q1450" i="1" l="1"/>
  <c r="P1450" i="1"/>
  <c r="O1451" i="1"/>
  <c r="P1451" i="1" l="1"/>
  <c r="Q1451" i="1"/>
  <c r="O1452" i="1"/>
  <c r="Q1452" i="1" l="1"/>
  <c r="P1452" i="1"/>
  <c r="O1453" i="1"/>
  <c r="P1453" i="1" l="1"/>
  <c r="Q1453" i="1"/>
  <c r="O1454" i="1"/>
  <c r="Q1454" i="1" l="1"/>
  <c r="P1454" i="1"/>
  <c r="O1455" i="1"/>
  <c r="Q1455" i="1" l="1"/>
  <c r="P1455" i="1"/>
  <c r="O1456" i="1"/>
  <c r="Q1456" i="1" l="1"/>
  <c r="P1456" i="1"/>
  <c r="O1457" i="1"/>
  <c r="Q1457" i="1" l="1"/>
  <c r="P1457" i="1"/>
  <c r="O1458" i="1"/>
  <c r="Q1458" i="1" l="1"/>
  <c r="P1458" i="1"/>
  <c r="O1459" i="1"/>
  <c r="P1459" i="1" l="1"/>
  <c r="Q1459" i="1"/>
  <c r="O1460" i="1"/>
  <c r="Q1460" i="1" l="1"/>
  <c r="P1460" i="1"/>
  <c r="O1461" i="1"/>
  <c r="P1461" i="1" l="1"/>
  <c r="Q1461" i="1"/>
  <c r="O1462" i="1"/>
  <c r="Q1462" i="1" l="1"/>
  <c r="P1462" i="1"/>
  <c r="O1463" i="1"/>
  <c r="Q1463" i="1" l="1"/>
  <c r="P1463" i="1"/>
  <c r="O1464" i="1"/>
  <c r="Q1464" i="1" l="1"/>
  <c r="P1464" i="1"/>
  <c r="O1465" i="1"/>
  <c r="P1465" i="1" l="1"/>
  <c r="Q1465" i="1"/>
  <c r="O1466" i="1"/>
  <c r="Q1466" i="1" l="1"/>
  <c r="P1466" i="1"/>
  <c r="O1467" i="1"/>
  <c r="P1467" i="1" l="1"/>
  <c r="Q1467" i="1"/>
  <c r="O1468" i="1"/>
  <c r="Q1468" i="1" l="1"/>
  <c r="P1468" i="1"/>
  <c r="O1469" i="1"/>
  <c r="Q1469" i="1" l="1"/>
  <c r="P1469" i="1"/>
  <c r="O1470" i="1"/>
  <c r="P1470" i="1" l="1"/>
  <c r="Q1470" i="1"/>
  <c r="O1471" i="1"/>
  <c r="P1471" i="1" l="1"/>
  <c r="Q1471" i="1"/>
  <c r="O1472" i="1"/>
  <c r="Q1472" i="1" l="1"/>
  <c r="P1472" i="1"/>
  <c r="O1473" i="1"/>
  <c r="P1473" i="1" l="1"/>
  <c r="Q1473" i="1"/>
  <c r="O1474" i="1"/>
  <c r="Q1474" i="1" l="1"/>
  <c r="P1474" i="1"/>
  <c r="O1475" i="1"/>
  <c r="Q1475" i="1" l="1"/>
  <c r="P1475" i="1"/>
  <c r="O1476" i="1"/>
  <c r="Q1476" i="1" l="1"/>
  <c r="P1476" i="1"/>
  <c r="O1477" i="1"/>
  <c r="P1477" i="1" l="1"/>
  <c r="Q1477" i="1"/>
  <c r="O1478" i="1"/>
  <c r="Q1478" i="1" l="1"/>
  <c r="P1478" i="1"/>
  <c r="O1479" i="1"/>
  <c r="Q1479" i="1" l="1"/>
  <c r="P1479" i="1"/>
  <c r="O1480" i="1"/>
  <c r="P1480" i="1" l="1"/>
  <c r="Q1480" i="1"/>
  <c r="O1481" i="1"/>
  <c r="Q1481" i="1" l="1"/>
  <c r="P1481" i="1"/>
  <c r="O1482" i="1"/>
  <c r="Q1482" i="1" l="1"/>
  <c r="P1482" i="1"/>
  <c r="O1483" i="1"/>
  <c r="P1483" i="1" l="1"/>
  <c r="Q1483" i="1"/>
  <c r="O1484" i="1"/>
  <c r="Q1484" i="1" l="1"/>
  <c r="P1484" i="1"/>
  <c r="O1485" i="1"/>
  <c r="P1485" i="1" l="1"/>
  <c r="Q1485" i="1"/>
  <c r="O1486" i="1"/>
  <c r="Q1486" i="1" l="1"/>
  <c r="P1486" i="1"/>
  <c r="O1487" i="1"/>
  <c r="Q1487" i="1" l="1"/>
  <c r="P1487" i="1"/>
  <c r="O1488" i="1"/>
  <c r="P1488" i="1" l="1"/>
  <c r="Q1488" i="1"/>
  <c r="O1489" i="1"/>
  <c r="P1489" i="1" l="1"/>
  <c r="Q1489" i="1"/>
  <c r="O1490" i="1"/>
  <c r="Q1490" i="1" l="1"/>
  <c r="P1490" i="1"/>
  <c r="O1491" i="1"/>
  <c r="Q1491" i="1" l="1"/>
  <c r="P1491" i="1"/>
  <c r="O1492" i="1"/>
  <c r="Q1492" i="1" l="1"/>
  <c r="P1492" i="1"/>
  <c r="O1493" i="1"/>
  <c r="P1493" i="1" l="1"/>
  <c r="Q1493" i="1"/>
  <c r="O1494" i="1"/>
  <c r="Q1494" i="1" l="1"/>
  <c r="P1494" i="1"/>
  <c r="O1495" i="1"/>
  <c r="P1495" i="1" l="1"/>
  <c r="Q1495" i="1"/>
  <c r="O1496" i="1"/>
  <c r="Q1496" i="1" l="1"/>
  <c r="P1496" i="1"/>
  <c r="O1497" i="1"/>
  <c r="Q1497" i="1" l="1"/>
  <c r="P1497" i="1"/>
  <c r="O1498" i="1"/>
  <c r="P1498" i="1" l="1"/>
  <c r="Q1498" i="1"/>
  <c r="O1499" i="1"/>
  <c r="Q1499" i="1" l="1"/>
  <c r="P1499" i="1"/>
  <c r="O1500" i="1"/>
  <c r="Q1500" i="1" l="1"/>
  <c r="P1500" i="1"/>
  <c r="O1501" i="1"/>
  <c r="P1501" i="1" l="1"/>
  <c r="Q1501" i="1"/>
  <c r="O1502" i="1"/>
  <c r="Q1502" i="1" l="1"/>
  <c r="P1502" i="1"/>
  <c r="O1503" i="1"/>
  <c r="P1503" i="1" l="1"/>
  <c r="Q1503" i="1"/>
  <c r="O1504" i="1"/>
  <c r="Q1504" i="1" l="1"/>
  <c r="P1504" i="1"/>
  <c r="O1505" i="1"/>
  <c r="Q1505" i="1" l="1"/>
  <c r="P1505" i="1"/>
  <c r="O1506" i="1"/>
  <c r="P1506" i="1" l="1"/>
  <c r="Q1506" i="1"/>
  <c r="O1507" i="1"/>
  <c r="P1507" i="1" l="1"/>
  <c r="Q1507" i="1"/>
  <c r="O1508" i="1"/>
  <c r="Q1508" i="1" l="1"/>
  <c r="P1508" i="1"/>
  <c r="O1509" i="1"/>
  <c r="Q1509" i="1" l="1"/>
  <c r="P1509" i="1"/>
  <c r="O1510" i="1"/>
  <c r="Q1510" i="1" l="1"/>
  <c r="P1510" i="1"/>
  <c r="O1511" i="1"/>
  <c r="P1511" i="1" l="1"/>
  <c r="Q1511" i="1"/>
  <c r="O1512" i="1"/>
  <c r="Q1512" i="1" l="1"/>
  <c r="P1512" i="1"/>
  <c r="O1513" i="1"/>
  <c r="P1513" i="1" l="1"/>
  <c r="Q1513" i="1"/>
  <c r="O1514" i="1"/>
  <c r="Q1514" i="1" l="1"/>
  <c r="P1514" i="1"/>
  <c r="O1515" i="1"/>
  <c r="Q1515" i="1" l="1"/>
  <c r="P1515" i="1"/>
  <c r="O1516" i="1"/>
  <c r="P1516" i="1" l="1"/>
  <c r="Q1516" i="1"/>
  <c r="O1517" i="1"/>
  <c r="Q1517" i="1" l="1"/>
  <c r="P1517" i="1"/>
  <c r="O1518" i="1"/>
  <c r="Q1518" i="1" l="1"/>
  <c r="P1518" i="1"/>
  <c r="O1519" i="1"/>
  <c r="P1519" i="1" l="1"/>
  <c r="Q1519" i="1"/>
  <c r="O1520" i="1"/>
  <c r="Q1520" i="1" l="1"/>
  <c r="P1520" i="1"/>
  <c r="O1521" i="1"/>
  <c r="P1521" i="1" l="1"/>
  <c r="Q1521" i="1"/>
  <c r="O1522" i="1"/>
  <c r="Q1522" i="1" l="1"/>
  <c r="P1522" i="1"/>
  <c r="O1523" i="1"/>
  <c r="Q1523" i="1" l="1"/>
  <c r="P1523" i="1"/>
  <c r="O1524" i="1"/>
  <c r="P1524" i="1" l="1"/>
  <c r="Q1524" i="1"/>
  <c r="O1525" i="1"/>
  <c r="P1525" i="1" l="1"/>
  <c r="Q1525" i="1"/>
  <c r="O1526" i="1"/>
  <c r="Q1526" i="1" l="1"/>
  <c r="P1526" i="1"/>
  <c r="O1527" i="1"/>
  <c r="Q1527" i="1" l="1"/>
  <c r="P1527" i="1"/>
  <c r="O1528" i="1"/>
  <c r="Q1528" i="1" l="1"/>
  <c r="P1528" i="1"/>
  <c r="O1529" i="1"/>
  <c r="P1529" i="1" l="1"/>
  <c r="Q1529" i="1"/>
  <c r="O1530" i="1"/>
  <c r="Q1530" i="1" l="1"/>
  <c r="P1530" i="1"/>
  <c r="O1531" i="1"/>
  <c r="P1531" i="1" l="1"/>
  <c r="Q1531" i="1"/>
  <c r="O1532" i="1"/>
  <c r="Q1532" i="1" l="1"/>
  <c r="P1532" i="1"/>
  <c r="O1533" i="1"/>
  <c r="Q1533" i="1" l="1"/>
  <c r="P1533" i="1"/>
  <c r="O1534" i="1"/>
  <c r="P1534" i="1" l="1"/>
  <c r="Q1534" i="1"/>
  <c r="O1535" i="1"/>
  <c r="Q1535" i="1" l="1"/>
  <c r="P1535" i="1"/>
  <c r="O1536" i="1"/>
  <c r="Q1536" i="1" l="1"/>
  <c r="P1536" i="1"/>
  <c r="O1537" i="1"/>
  <c r="P1537" i="1" l="1"/>
  <c r="Q1537" i="1"/>
  <c r="O1538" i="1"/>
  <c r="Q1538" i="1" l="1"/>
  <c r="P1538" i="1"/>
  <c r="O1539" i="1"/>
  <c r="P1539" i="1" l="1"/>
  <c r="Q1539" i="1"/>
  <c r="O1540" i="1"/>
  <c r="Q1540" i="1" l="1"/>
  <c r="P1540" i="1"/>
  <c r="O1541" i="1"/>
  <c r="Q1541" i="1" l="1"/>
  <c r="P1541" i="1"/>
  <c r="O1542" i="1"/>
  <c r="P1542" i="1" l="1"/>
  <c r="Q1542" i="1"/>
  <c r="O1543" i="1"/>
  <c r="P1543" i="1" l="1"/>
  <c r="Q1543" i="1"/>
  <c r="O1544" i="1"/>
  <c r="Q1544" i="1" l="1"/>
  <c r="P1544" i="1"/>
  <c r="O1545" i="1"/>
  <c r="Q1545" i="1" l="1"/>
  <c r="P1545" i="1"/>
  <c r="O1546" i="1"/>
  <c r="Q1546" i="1" l="1"/>
  <c r="P1546" i="1"/>
  <c r="O1547" i="1"/>
  <c r="P1547" i="1" l="1"/>
  <c r="Q1547" i="1"/>
  <c r="O1548" i="1"/>
  <c r="P1548" i="1" l="1"/>
  <c r="Q1548" i="1"/>
  <c r="O1549" i="1"/>
  <c r="P1549" i="1" l="1"/>
  <c r="Q1549" i="1"/>
  <c r="O1550" i="1"/>
  <c r="Q1550" i="1" l="1"/>
  <c r="P1550" i="1"/>
  <c r="O1551" i="1"/>
  <c r="Q1551" i="1" l="1"/>
  <c r="P1551" i="1"/>
  <c r="O1552" i="1"/>
  <c r="Q1552" i="1" l="1"/>
  <c r="P1552" i="1"/>
  <c r="O1553" i="1"/>
  <c r="Q1553" i="1" l="1"/>
  <c r="P1553" i="1"/>
  <c r="O1554" i="1"/>
  <c r="Q1554" i="1" l="1"/>
  <c r="P1554" i="1"/>
  <c r="O1555" i="1"/>
  <c r="P1555" i="1" l="1"/>
  <c r="Q1555" i="1"/>
  <c r="O1556" i="1"/>
  <c r="Q1556" i="1" l="1"/>
  <c r="P1556" i="1"/>
  <c r="O1557" i="1"/>
  <c r="P1557" i="1" l="1"/>
  <c r="Q1557" i="1"/>
  <c r="O1558" i="1"/>
  <c r="Q1558" i="1" l="1"/>
  <c r="P1558" i="1"/>
  <c r="O1559" i="1"/>
  <c r="Q1559" i="1" l="1"/>
  <c r="P1559" i="1"/>
  <c r="O1560" i="1"/>
  <c r="P1560" i="1" l="1"/>
  <c r="Q1560" i="1"/>
  <c r="O1561" i="1"/>
  <c r="P1561" i="1" l="1"/>
  <c r="Q1561" i="1"/>
  <c r="O1562" i="1"/>
  <c r="Q1562" i="1" l="1"/>
  <c r="P1562" i="1"/>
  <c r="O1563" i="1"/>
  <c r="Q1563" i="1" l="1"/>
  <c r="P1563" i="1"/>
  <c r="O1564" i="1"/>
  <c r="Q1564" i="1" l="1"/>
  <c r="P1564" i="1"/>
  <c r="O1565" i="1"/>
  <c r="Q1565" i="1" l="1"/>
  <c r="P1565" i="1"/>
  <c r="O1566" i="1"/>
  <c r="Q1566" i="1" l="1"/>
  <c r="P1566" i="1"/>
  <c r="O1567" i="1"/>
  <c r="P1567" i="1" l="1"/>
  <c r="Q1567" i="1"/>
  <c r="O1568" i="1"/>
  <c r="Q1568" i="1" l="1"/>
  <c r="P1568" i="1"/>
  <c r="O1569" i="1"/>
  <c r="Q1569" i="1" l="1"/>
  <c r="P1569" i="1"/>
  <c r="O1570" i="1"/>
  <c r="P1570" i="1" l="1"/>
  <c r="Q1570" i="1"/>
  <c r="O1571" i="1"/>
  <c r="Q1571" i="1" l="1"/>
  <c r="P1571" i="1"/>
  <c r="O1572" i="1"/>
  <c r="Q1572" i="1" l="1"/>
  <c r="P1572" i="1"/>
  <c r="O1573" i="1"/>
  <c r="P1573" i="1" l="1"/>
  <c r="Q1573" i="1"/>
  <c r="O1574" i="1"/>
  <c r="Q1574" i="1" l="1"/>
  <c r="P1574" i="1"/>
  <c r="O1575" i="1"/>
  <c r="Q1575" i="1" l="1"/>
  <c r="P1575" i="1"/>
  <c r="O1576" i="1"/>
  <c r="Q1576" i="1" l="1"/>
  <c r="P1576" i="1"/>
  <c r="O1577" i="1"/>
  <c r="Q1577" i="1" l="1"/>
  <c r="P1577" i="1"/>
  <c r="O1578" i="1"/>
  <c r="Q1578" i="1" l="1"/>
  <c r="P1578" i="1"/>
  <c r="O1579" i="1"/>
  <c r="P1579" i="1" l="1"/>
  <c r="Q1579" i="1"/>
  <c r="O1580" i="1"/>
  <c r="Q1580" i="1" l="1"/>
  <c r="P1580" i="1"/>
  <c r="O1581" i="1"/>
  <c r="Q1581" i="1" l="1"/>
  <c r="P1581" i="1"/>
  <c r="O1582" i="1"/>
  <c r="Q1582" i="1" l="1"/>
  <c r="P1582" i="1"/>
  <c r="O1583" i="1"/>
  <c r="P1583" i="1" l="1"/>
  <c r="Q1583" i="1"/>
  <c r="O1584" i="1"/>
  <c r="Q1584" i="1" l="1"/>
  <c r="P1584" i="1"/>
  <c r="O1585" i="1"/>
  <c r="P1585" i="1" l="1"/>
  <c r="Q1585" i="1"/>
  <c r="O1586" i="1"/>
  <c r="Q1586" i="1" l="1"/>
  <c r="P1586" i="1"/>
  <c r="O1587" i="1"/>
  <c r="Q1587" i="1" l="1"/>
  <c r="P1587" i="1"/>
  <c r="O1588" i="1"/>
  <c r="Q1588" i="1" l="1"/>
  <c r="P1588" i="1"/>
  <c r="O1589" i="1"/>
  <c r="Q1589" i="1" l="1"/>
  <c r="P1589" i="1"/>
  <c r="O1590" i="1"/>
  <c r="Q1590" i="1" l="1"/>
  <c r="P1590" i="1"/>
  <c r="O1591" i="1"/>
  <c r="P1591" i="1" l="1"/>
  <c r="Q1591" i="1"/>
  <c r="O1592" i="1"/>
  <c r="Q1592" i="1" l="1"/>
  <c r="P1592" i="1"/>
  <c r="O1593" i="1"/>
  <c r="P1593" i="1" l="1"/>
  <c r="Q1593" i="1"/>
  <c r="O1594" i="1"/>
  <c r="Q1594" i="1" l="1"/>
  <c r="P1594" i="1"/>
  <c r="O1595" i="1"/>
  <c r="Q1595" i="1" l="1"/>
  <c r="P1595" i="1"/>
  <c r="O1596" i="1"/>
  <c r="P1596" i="1" l="1"/>
  <c r="Q1596" i="1"/>
  <c r="O1597" i="1"/>
  <c r="P1597" i="1" l="1"/>
  <c r="Q1597" i="1"/>
  <c r="O1598" i="1"/>
  <c r="Q1598" i="1" l="1"/>
  <c r="P1598" i="1"/>
  <c r="O1599" i="1"/>
  <c r="Q1599" i="1" l="1"/>
  <c r="P1599" i="1"/>
  <c r="O1600" i="1"/>
  <c r="Q1600" i="1" l="1"/>
  <c r="P1600" i="1"/>
  <c r="O1601" i="1"/>
  <c r="Q1601" i="1" l="1"/>
  <c r="P1601" i="1"/>
  <c r="O1602" i="1"/>
  <c r="Q1602" i="1" l="1"/>
  <c r="P1602" i="1"/>
  <c r="O1603" i="1"/>
  <c r="P1603" i="1" l="1"/>
  <c r="Q1603" i="1"/>
  <c r="O1604" i="1"/>
  <c r="Q1604" i="1" l="1"/>
  <c r="P1604" i="1"/>
  <c r="O1605" i="1"/>
  <c r="Q1605" i="1" l="1"/>
  <c r="P1605" i="1"/>
  <c r="O1606" i="1"/>
  <c r="P1606" i="1" l="1"/>
  <c r="Q1606" i="1"/>
  <c r="O1607" i="1"/>
  <c r="Q1607" i="1" l="1"/>
  <c r="P1607" i="1"/>
  <c r="O1608" i="1"/>
  <c r="Q1608" i="1" l="1"/>
  <c r="P1608" i="1"/>
  <c r="O1609" i="1"/>
  <c r="P1609" i="1" l="1"/>
  <c r="Q1609" i="1"/>
  <c r="O1610" i="1"/>
  <c r="Q1610" i="1" l="1"/>
  <c r="P1610" i="1"/>
  <c r="O1611" i="1"/>
  <c r="Q1611" i="1" l="1"/>
  <c r="P1611" i="1"/>
  <c r="O1612" i="1"/>
  <c r="Q1612" i="1" l="1"/>
  <c r="P1612" i="1"/>
  <c r="O1613" i="1"/>
  <c r="Q1613" i="1" l="1"/>
  <c r="P1613" i="1"/>
  <c r="O1614" i="1"/>
  <c r="Q1614" i="1" l="1"/>
  <c r="P1614" i="1"/>
  <c r="O1615" i="1"/>
  <c r="P1615" i="1" l="1"/>
  <c r="Q1615" i="1"/>
  <c r="O1616" i="1"/>
  <c r="Q1616" i="1" l="1"/>
  <c r="P1616" i="1"/>
  <c r="O1617" i="1"/>
  <c r="Q1617" i="1" l="1"/>
  <c r="P1617" i="1"/>
  <c r="O1618" i="1"/>
  <c r="Q1618" i="1" l="1"/>
  <c r="P1618" i="1"/>
  <c r="O1619" i="1"/>
  <c r="P1619" i="1" l="1"/>
  <c r="Q1619" i="1"/>
  <c r="O1620" i="1"/>
  <c r="Q1620" i="1" l="1"/>
  <c r="P1620" i="1"/>
  <c r="O1621" i="1"/>
  <c r="P1621" i="1" l="1"/>
  <c r="Q1621" i="1"/>
  <c r="O1622" i="1"/>
  <c r="Q1622" i="1" l="1"/>
  <c r="P1622" i="1"/>
  <c r="O1623" i="1"/>
  <c r="Q1623" i="1" l="1"/>
  <c r="P1623" i="1"/>
  <c r="O1624" i="1"/>
  <c r="Q1624" i="1" l="1"/>
  <c r="P1624" i="1"/>
  <c r="O1625" i="1"/>
  <c r="P1625" i="1" l="1"/>
  <c r="Q1625" i="1"/>
  <c r="O1626" i="1"/>
  <c r="Q1626" i="1" l="1"/>
  <c r="P1626" i="1"/>
  <c r="O1627" i="1"/>
  <c r="Q1627" i="1" l="1"/>
  <c r="P1627" i="1"/>
  <c r="O1628" i="1"/>
  <c r="P1628" i="1" l="1"/>
  <c r="Q1628" i="1"/>
  <c r="O1629" i="1"/>
  <c r="Q1629" i="1" l="1"/>
  <c r="P1629" i="1"/>
  <c r="O1630" i="1"/>
  <c r="P1630" i="1" l="1"/>
  <c r="Q1630" i="1"/>
  <c r="O1631" i="1"/>
  <c r="Q1631" i="1" l="1"/>
  <c r="P1631" i="1"/>
  <c r="O1632" i="1"/>
  <c r="P1632" i="1" l="1"/>
  <c r="Q1632" i="1"/>
  <c r="O1633" i="1"/>
  <c r="Q1633" i="1" l="1"/>
  <c r="P1633" i="1"/>
  <c r="O1634" i="1"/>
  <c r="P1634" i="1" l="1"/>
  <c r="Q1634" i="1"/>
  <c r="O1635" i="1"/>
  <c r="Q1635" i="1" l="1"/>
  <c r="P1635" i="1"/>
  <c r="O1636" i="1"/>
  <c r="Q1636" i="1" l="1"/>
  <c r="P1636" i="1"/>
  <c r="O1637" i="1"/>
  <c r="P1637" i="1" l="1"/>
  <c r="Q1637" i="1"/>
  <c r="O1638" i="1"/>
  <c r="Q1638" i="1" l="1"/>
  <c r="P1638" i="1"/>
  <c r="O1639" i="1"/>
  <c r="Q1639" i="1" l="1"/>
  <c r="P1639" i="1"/>
  <c r="O1640" i="1"/>
  <c r="P1640" i="1" l="1"/>
  <c r="Q1640" i="1"/>
  <c r="O1641" i="1"/>
  <c r="Q1641" i="1" l="1"/>
  <c r="P1641" i="1"/>
  <c r="O1642" i="1"/>
  <c r="P1642" i="1" l="1"/>
  <c r="Q1642" i="1"/>
  <c r="O1643" i="1"/>
  <c r="Q1643" i="1" l="1"/>
  <c r="P1643" i="1"/>
  <c r="O1644" i="1"/>
  <c r="P1644" i="1" l="1"/>
  <c r="Q1644" i="1"/>
  <c r="O1645" i="1"/>
  <c r="P1645" i="1" l="1"/>
  <c r="Q1645" i="1"/>
  <c r="O1646" i="1"/>
  <c r="P1646" i="1" l="1"/>
  <c r="Q1646" i="1"/>
  <c r="O1647" i="1"/>
  <c r="Q1647" i="1" l="1"/>
  <c r="P1647" i="1"/>
  <c r="O1648" i="1"/>
  <c r="Q1648" i="1" l="1"/>
  <c r="P1648" i="1"/>
  <c r="O1649" i="1"/>
  <c r="Q1649" i="1" l="1"/>
  <c r="P1649" i="1"/>
  <c r="O1650" i="1"/>
  <c r="Q1650" i="1" l="1"/>
  <c r="P1650" i="1"/>
  <c r="O1651" i="1"/>
  <c r="P1651" i="1" l="1"/>
  <c r="Q1651" i="1"/>
  <c r="O1652" i="1"/>
  <c r="P1652" i="1" l="1"/>
  <c r="Q1652" i="1"/>
  <c r="O1653" i="1"/>
  <c r="Q1653" i="1" l="1"/>
  <c r="P1653" i="1"/>
  <c r="O1654" i="1"/>
  <c r="Q1654" i="1" l="1"/>
  <c r="P1654" i="1"/>
  <c r="O1655" i="1"/>
  <c r="P1655" i="1" l="1"/>
  <c r="Q1655" i="1"/>
  <c r="O1656" i="1"/>
  <c r="P1656" i="1" l="1"/>
  <c r="Q1656" i="1"/>
  <c r="O1657" i="1"/>
  <c r="Q1657" i="1" l="1"/>
  <c r="P1657" i="1"/>
  <c r="O1658" i="1"/>
  <c r="P1658" i="1" l="1"/>
  <c r="Q1658" i="1"/>
  <c r="O1659" i="1"/>
  <c r="Q1659" i="1" l="1"/>
  <c r="P1659" i="1"/>
  <c r="O1660" i="1"/>
  <c r="Q1660" i="1" l="1"/>
  <c r="P1660" i="1"/>
  <c r="O1661" i="1"/>
  <c r="Q1661" i="1" l="1"/>
  <c r="P1661" i="1"/>
  <c r="O1662" i="1"/>
  <c r="Q1662" i="1" l="1"/>
  <c r="P1662" i="1"/>
  <c r="O1663" i="1"/>
  <c r="P1663" i="1" l="1"/>
  <c r="Q1663" i="1"/>
  <c r="O1664" i="1"/>
  <c r="P1664" i="1" l="1"/>
  <c r="Q1664" i="1"/>
  <c r="O1665" i="1"/>
  <c r="Q1665" i="1" l="1"/>
  <c r="P1665" i="1"/>
  <c r="O1666" i="1"/>
  <c r="Q1666" i="1" l="1"/>
  <c r="P1666" i="1"/>
  <c r="O1667" i="1"/>
  <c r="Q1667" i="1" l="1"/>
  <c r="P1667" i="1"/>
  <c r="O1668" i="1"/>
  <c r="P1668" i="1" l="1"/>
  <c r="Q1668" i="1"/>
  <c r="O1669" i="1"/>
  <c r="Q1669" i="1" l="1"/>
  <c r="P1669" i="1"/>
  <c r="O1670" i="1"/>
  <c r="P1670" i="1" l="1"/>
  <c r="Q1670" i="1"/>
  <c r="O1671" i="1"/>
  <c r="Q1671" i="1" l="1"/>
  <c r="P1671" i="1"/>
  <c r="O1672" i="1"/>
  <c r="Q1672" i="1" l="1"/>
  <c r="P1672" i="1"/>
  <c r="O1673" i="1"/>
  <c r="Q1673" i="1" l="1"/>
  <c r="P1673" i="1"/>
  <c r="O1674" i="1"/>
  <c r="P1674" i="1" l="1"/>
  <c r="Q1674" i="1"/>
  <c r="O1675" i="1"/>
  <c r="Q1675" i="1" l="1"/>
  <c r="P1675" i="1"/>
  <c r="O1676" i="1"/>
  <c r="Q1676" i="1" l="1"/>
  <c r="P1676" i="1"/>
  <c r="O1677" i="1"/>
  <c r="P1677" i="1" l="1"/>
  <c r="Q1677" i="1"/>
  <c r="O1678" i="1"/>
  <c r="P1678" i="1" l="1"/>
  <c r="Q1678" i="1"/>
  <c r="O1679" i="1"/>
  <c r="P1679" i="1" l="1"/>
  <c r="Q1679" i="1"/>
  <c r="O1680" i="1"/>
  <c r="P1680" i="1" l="1"/>
  <c r="Q1680" i="1"/>
  <c r="O1681" i="1"/>
  <c r="Q1681" i="1" l="1"/>
  <c r="P1681" i="1"/>
  <c r="O1682" i="1"/>
  <c r="Q1682" i="1" l="1"/>
  <c r="P1682" i="1"/>
  <c r="O1683" i="1"/>
  <c r="P1683" i="1" l="1"/>
  <c r="Q1683" i="1"/>
  <c r="O1684" i="1"/>
  <c r="P1684" i="1" l="1"/>
  <c r="Q1684" i="1"/>
  <c r="O1685" i="1"/>
  <c r="Q1685" i="1" l="1"/>
  <c r="P1685" i="1"/>
  <c r="O1686" i="1"/>
  <c r="P1686" i="1" l="1"/>
  <c r="Q1686" i="1"/>
  <c r="O1687" i="1"/>
  <c r="Q1687" i="1" l="1"/>
  <c r="P1687" i="1"/>
  <c r="O1688" i="1"/>
  <c r="P1688" i="1" l="1"/>
  <c r="Q1688" i="1"/>
  <c r="O1689" i="1"/>
  <c r="P1689" i="1" l="1"/>
  <c r="Q1689" i="1"/>
  <c r="O1690" i="1"/>
  <c r="Q1690" i="1" l="1"/>
  <c r="P1690" i="1"/>
  <c r="O1691" i="1"/>
  <c r="P1691" i="1" l="1"/>
  <c r="Q1691" i="1"/>
  <c r="O1692" i="1"/>
  <c r="P1692" i="1" l="1"/>
  <c r="Q1692" i="1"/>
  <c r="O1693" i="1"/>
  <c r="Q1693" i="1" l="1"/>
  <c r="P1693" i="1"/>
  <c r="O1694" i="1"/>
  <c r="Q1694" i="1" l="1"/>
  <c r="P1694" i="1"/>
  <c r="O1695" i="1"/>
  <c r="Q1695" i="1" l="1"/>
  <c r="P1695" i="1"/>
  <c r="O1696" i="1"/>
  <c r="P1696" i="1" l="1"/>
  <c r="Q1696" i="1"/>
  <c r="O1697" i="1"/>
  <c r="Q1697" i="1" l="1"/>
  <c r="P1697" i="1"/>
  <c r="O1698" i="1"/>
  <c r="P1698" i="1" l="1"/>
  <c r="Q1698" i="1"/>
  <c r="O1699" i="1"/>
  <c r="Q1699" i="1" l="1"/>
  <c r="P1699" i="1"/>
  <c r="O1700" i="1"/>
  <c r="P1700" i="1" l="1"/>
  <c r="Q1700" i="1"/>
  <c r="O1701" i="1"/>
  <c r="P1701" i="1" l="1"/>
  <c r="Q1701" i="1"/>
  <c r="O1702" i="1"/>
  <c r="Q1702" i="1" l="1"/>
  <c r="P1702" i="1"/>
  <c r="O1703" i="1"/>
  <c r="P1703" i="1" l="1"/>
  <c r="Q1703" i="1"/>
  <c r="O1704" i="1"/>
  <c r="P1704" i="1" l="1"/>
  <c r="Q1704" i="1"/>
  <c r="O1705" i="1"/>
  <c r="Q1705" i="1" l="1"/>
  <c r="P1705" i="1"/>
  <c r="O1706" i="1"/>
  <c r="Q1706" i="1" l="1"/>
  <c r="P1706" i="1"/>
  <c r="O1707" i="1"/>
  <c r="Q1707" i="1" l="1"/>
  <c r="P1707" i="1"/>
  <c r="O1708" i="1"/>
  <c r="Q1708" i="1" l="1"/>
  <c r="P1708" i="1"/>
  <c r="O1709" i="1"/>
  <c r="P1709" i="1" l="1"/>
  <c r="Q1709" i="1"/>
  <c r="O1710" i="1"/>
  <c r="P1710" i="1" l="1"/>
  <c r="Q1710" i="1"/>
  <c r="O1711" i="1"/>
  <c r="Q1711" i="1" l="1"/>
  <c r="P1711" i="1"/>
  <c r="O1712" i="1"/>
  <c r="Q1712" i="1" l="1"/>
  <c r="P1712" i="1"/>
  <c r="O1713" i="1"/>
  <c r="Q1713" i="1" l="1"/>
  <c r="P1713" i="1"/>
  <c r="O1714" i="1"/>
  <c r="P1714" i="1" l="1"/>
  <c r="Q1714" i="1"/>
  <c r="O1715" i="1"/>
  <c r="Q1715" i="1" l="1"/>
  <c r="P1715" i="1"/>
  <c r="O1716" i="1"/>
  <c r="P1716" i="1" l="1"/>
  <c r="Q1716" i="1"/>
  <c r="O1717" i="1"/>
  <c r="Q1717" i="1" l="1"/>
  <c r="P1717" i="1"/>
  <c r="O1718" i="1"/>
  <c r="Q1718" i="1" l="1"/>
  <c r="P1718" i="1"/>
  <c r="O1719" i="1"/>
  <c r="Q1719" i="1" l="1"/>
  <c r="P1719" i="1"/>
  <c r="O1720" i="1"/>
  <c r="Q1720" i="1" l="1"/>
  <c r="P1720" i="1"/>
  <c r="O1721" i="1"/>
  <c r="Q1721" i="1" l="1"/>
  <c r="P1721" i="1"/>
  <c r="O1722" i="1"/>
  <c r="P1722" i="1" l="1"/>
  <c r="Q1722" i="1"/>
  <c r="O1723" i="1"/>
  <c r="Q1723" i="1" l="1"/>
  <c r="P1723" i="1"/>
  <c r="O1724" i="1"/>
  <c r="P1724" i="1" l="1"/>
  <c r="Q1724" i="1"/>
  <c r="O1725" i="1"/>
  <c r="Q1725" i="1" l="1"/>
  <c r="P1725" i="1"/>
  <c r="O1726" i="1"/>
  <c r="Q1726" i="1" l="1"/>
  <c r="P1726" i="1"/>
  <c r="O1727" i="1"/>
  <c r="P1727" i="1" l="1"/>
  <c r="Q1727" i="1"/>
  <c r="O1728" i="1"/>
  <c r="P1728" i="1" l="1"/>
  <c r="Q1728" i="1"/>
  <c r="O1729" i="1"/>
  <c r="Q1729" i="1" l="1"/>
  <c r="P1729" i="1"/>
  <c r="O1730" i="1"/>
  <c r="Q1730" i="1" l="1"/>
  <c r="P1730" i="1"/>
  <c r="O1731" i="1"/>
  <c r="Q1731" i="1" l="1"/>
  <c r="P1731" i="1"/>
  <c r="O1732" i="1"/>
  <c r="Q1732" i="1" l="1"/>
  <c r="P1732" i="1"/>
  <c r="O1733" i="1"/>
  <c r="Q1733" i="1" l="1"/>
  <c r="P1733" i="1"/>
  <c r="O1734" i="1"/>
  <c r="P1734" i="1" l="1"/>
  <c r="Q1734" i="1"/>
  <c r="O1735" i="1"/>
  <c r="Q1735" i="1" l="1"/>
  <c r="P1735" i="1"/>
  <c r="O1736" i="1"/>
  <c r="Q1736" i="1" l="1"/>
  <c r="P1736" i="1"/>
  <c r="O1737" i="1"/>
  <c r="P1737" i="1" l="1"/>
  <c r="Q1737" i="1"/>
  <c r="O1738" i="1"/>
  <c r="Q1738" i="1" l="1"/>
  <c r="P1738" i="1"/>
  <c r="O1739" i="1"/>
  <c r="Q1739" i="1" l="1"/>
  <c r="P1739" i="1"/>
  <c r="O1740" i="1"/>
  <c r="P1740" i="1" l="1"/>
  <c r="Q1740" i="1"/>
  <c r="O1741" i="1"/>
  <c r="Q1741" i="1" l="1"/>
  <c r="P1741" i="1"/>
  <c r="O1742" i="1"/>
  <c r="Q1742" i="1" l="1"/>
  <c r="P1742" i="1"/>
  <c r="O1743" i="1"/>
  <c r="Q1743" i="1" l="1"/>
  <c r="P1743" i="1"/>
  <c r="O1744" i="1"/>
  <c r="Q1744" i="1" l="1"/>
  <c r="P1744" i="1"/>
  <c r="O1745" i="1"/>
  <c r="Q1745" i="1" l="1"/>
  <c r="P1745" i="1"/>
  <c r="O1746" i="1"/>
  <c r="P1746" i="1" l="1"/>
  <c r="Q1746" i="1"/>
  <c r="O1747" i="1"/>
  <c r="Q1747" i="1" l="1"/>
  <c r="P1747" i="1"/>
  <c r="O1748" i="1"/>
  <c r="Q1748" i="1" l="1"/>
  <c r="P1748" i="1"/>
  <c r="O1749" i="1"/>
  <c r="Q1749" i="1" l="1"/>
  <c r="P1749" i="1"/>
  <c r="O1750" i="1"/>
  <c r="P1750" i="1" l="1"/>
  <c r="Q1750" i="1"/>
  <c r="O1751" i="1"/>
  <c r="Q1751" i="1" l="1"/>
  <c r="P1751" i="1"/>
  <c r="O1752" i="1"/>
  <c r="P1752" i="1" l="1"/>
  <c r="Q1752" i="1"/>
  <c r="O1753" i="1"/>
  <c r="Q1753" i="1" l="1"/>
  <c r="P1753" i="1"/>
  <c r="O1754" i="1"/>
  <c r="Q1754" i="1" l="1"/>
  <c r="P1754" i="1"/>
  <c r="O1755" i="1"/>
  <c r="Q1755" i="1" l="1"/>
  <c r="P1755" i="1"/>
  <c r="O1756" i="1"/>
  <c r="Q1756" i="1" l="1"/>
  <c r="P1756" i="1"/>
  <c r="O1757" i="1"/>
  <c r="Q1757" i="1" l="1"/>
  <c r="P1757" i="1"/>
  <c r="O1758" i="1"/>
  <c r="P1758" i="1" l="1"/>
  <c r="Q1758" i="1"/>
  <c r="O1759" i="1"/>
  <c r="Q1759" i="1" l="1"/>
  <c r="P1759" i="1"/>
  <c r="O1760" i="1"/>
  <c r="P1760" i="1" l="1"/>
  <c r="Q1760" i="1"/>
  <c r="O1761" i="1"/>
  <c r="Q1761" i="1" l="1"/>
  <c r="P1761" i="1"/>
  <c r="O1762" i="1"/>
  <c r="Q1762" i="1" l="1"/>
  <c r="P1762" i="1"/>
  <c r="O1763" i="1"/>
  <c r="P1763" i="1" l="1"/>
  <c r="Q1763" i="1"/>
  <c r="O1764" i="1"/>
  <c r="P1764" i="1" l="1"/>
  <c r="Q1764" i="1"/>
  <c r="O1765" i="1"/>
  <c r="Q1765" i="1" l="1"/>
  <c r="P1765" i="1"/>
  <c r="O1766" i="1"/>
  <c r="P1766" i="1" l="1"/>
  <c r="Q1766" i="1"/>
  <c r="O1767" i="1"/>
  <c r="Q1767" i="1" l="1"/>
  <c r="P1767" i="1"/>
  <c r="O1768" i="1"/>
  <c r="Q1768" i="1" l="1"/>
  <c r="P1768" i="1"/>
  <c r="O1769" i="1"/>
  <c r="Q1769" i="1" l="1"/>
  <c r="P1769" i="1"/>
  <c r="O1770" i="1"/>
  <c r="P1770" i="1" l="1"/>
  <c r="Q1770" i="1"/>
  <c r="O1771" i="1"/>
  <c r="Q1771" i="1" l="1"/>
  <c r="P1771" i="1"/>
  <c r="O1772" i="1"/>
  <c r="Q1772" i="1" l="1"/>
  <c r="P1772" i="1"/>
  <c r="O1773" i="1"/>
  <c r="P1773" i="1" l="1"/>
  <c r="Q1773" i="1"/>
  <c r="O1774" i="1"/>
  <c r="Q1774" i="1" l="1"/>
  <c r="P1774" i="1"/>
  <c r="O1775" i="1"/>
  <c r="Q1775" i="1" l="1"/>
  <c r="P1775" i="1"/>
  <c r="O1776" i="1"/>
  <c r="P1776" i="1" l="1"/>
  <c r="Q1776" i="1"/>
  <c r="O1777" i="1"/>
  <c r="Q1777" i="1" l="1"/>
  <c r="P1777" i="1"/>
  <c r="O1778" i="1"/>
  <c r="P1778" i="1" l="1"/>
  <c r="Q1778" i="1"/>
  <c r="O1779" i="1"/>
  <c r="Q1779" i="1" l="1"/>
  <c r="P1779" i="1"/>
  <c r="O1780" i="1"/>
  <c r="Q1780" i="1" l="1"/>
  <c r="P1780" i="1"/>
  <c r="O1781" i="1"/>
  <c r="Q1781" i="1" l="1"/>
  <c r="P1781" i="1"/>
  <c r="O1782" i="1"/>
  <c r="P1782" i="1" l="1"/>
  <c r="Q1782" i="1"/>
  <c r="O1783" i="1"/>
  <c r="Q1783" i="1" l="1"/>
  <c r="P1783" i="1"/>
  <c r="O1784" i="1"/>
  <c r="P1784" i="1" l="1"/>
  <c r="Q1784" i="1"/>
  <c r="O1785" i="1"/>
  <c r="Q1785" i="1" l="1"/>
  <c r="P1785" i="1"/>
  <c r="O1786" i="1"/>
  <c r="Q1786" i="1" l="1"/>
  <c r="P1786" i="1"/>
  <c r="O1787" i="1"/>
  <c r="P1787" i="1" l="1"/>
  <c r="Q1787" i="1"/>
  <c r="O1788" i="1"/>
  <c r="Q1788" i="1" l="1"/>
  <c r="P1788" i="1"/>
  <c r="O1789" i="1"/>
  <c r="P1789" i="1" l="1"/>
  <c r="Q1789" i="1"/>
  <c r="O1790" i="1"/>
  <c r="P1790" i="1" l="1"/>
  <c r="Q1790" i="1"/>
  <c r="O1791" i="1"/>
  <c r="Q1791" i="1" l="1"/>
  <c r="P1791" i="1"/>
  <c r="O1792" i="1"/>
  <c r="P1792" i="1" l="1"/>
  <c r="Q1792" i="1"/>
  <c r="O1793" i="1"/>
  <c r="P1793" i="1" l="1"/>
  <c r="Q1793" i="1"/>
  <c r="O1794" i="1"/>
  <c r="Q1794" i="1" l="1"/>
  <c r="P1794" i="1"/>
  <c r="O1795" i="1"/>
  <c r="P1795" i="1" l="1"/>
  <c r="Q1795" i="1"/>
  <c r="O1796" i="1"/>
  <c r="Q1796" i="1" l="1"/>
  <c r="P1796" i="1"/>
  <c r="O1797" i="1"/>
  <c r="Q1797" i="1" l="1"/>
  <c r="P1797" i="1"/>
  <c r="O1798" i="1"/>
  <c r="Q1798" i="1" l="1"/>
  <c r="P1798" i="1"/>
  <c r="O1799" i="1"/>
  <c r="P1799" i="1" l="1"/>
  <c r="Q1799" i="1"/>
  <c r="O1800" i="1"/>
  <c r="Q1800" i="1" l="1"/>
  <c r="P1800" i="1"/>
  <c r="O1801" i="1"/>
  <c r="Q1801" i="1" l="1"/>
  <c r="P1801" i="1"/>
  <c r="O1802" i="1"/>
  <c r="P1802" i="1" l="1"/>
  <c r="Q1802" i="1"/>
  <c r="O1803" i="1"/>
  <c r="P1803" i="1" l="1"/>
  <c r="Q1803" i="1"/>
  <c r="O1804" i="1"/>
  <c r="Q1804" i="1" l="1"/>
  <c r="P1804" i="1"/>
  <c r="O1805" i="1"/>
  <c r="P1805" i="1" l="1"/>
  <c r="Q1805" i="1"/>
  <c r="O1806" i="1"/>
  <c r="Q1806" i="1" l="1"/>
  <c r="P1806" i="1"/>
  <c r="O1807" i="1"/>
  <c r="Q1807" i="1" l="1"/>
  <c r="P1807" i="1"/>
  <c r="O1808" i="1"/>
  <c r="Q1808" i="1" l="1"/>
  <c r="P1808" i="1"/>
  <c r="O1809" i="1"/>
  <c r="P1809" i="1" l="1"/>
  <c r="Q1809" i="1"/>
  <c r="O1810" i="1"/>
  <c r="Q1810" i="1" l="1"/>
  <c r="P1810" i="1"/>
  <c r="O1811" i="1"/>
  <c r="P1811" i="1" l="1"/>
  <c r="Q1811" i="1"/>
  <c r="O1812" i="1"/>
  <c r="Q1812" i="1" l="1"/>
  <c r="P1812" i="1"/>
  <c r="O1813" i="1"/>
  <c r="P1813" i="1" l="1"/>
  <c r="Q1813" i="1"/>
  <c r="O1814" i="1"/>
  <c r="P1814" i="1" l="1"/>
  <c r="Q1814" i="1"/>
  <c r="O1815" i="1"/>
  <c r="P1815" i="1" l="1"/>
  <c r="Q1815" i="1"/>
  <c r="O1816" i="1"/>
  <c r="P1816" i="1" l="1"/>
  <c r="Q1816" i="1"/>
  <c r="O1817" i="1"/>
  <c r="P1817" i="1" l="1"/>
  <c r="Q1817" i="1"/>
  <c r="O1818" i="1"/>
  <c r="Q1818" i="1" l="1"/>
  <c r="P1818" i="1"/>
  <c r="O1819" i="1"/>
  <c r="Q1819" i="1" l="1"/>
  <c r="P1819" i="1"/>
  <c r="O1820" i="1"/>
  <c r="Q1820" i="1" l="1"/>
  <c r="P1820" i="1"/>
  <c r="O1821" i="1"/>
  <c r="P1821" i="1" l="1"/>
  <c r="Q1821" i="1"/>
  <c r="O1822" i="1"/>
  <c r="Q1822" i="1" l="1"/>
  <c r="P1822" i="1"/>
  <c r="O1823" i="1"/>
  <c r="P1823" i="1" l="1"/>
  <c r="Q1823" i="1"/>
  <c r="O1824" i="1"/>
  <c r="Q1824" i="1" l="1"/>
  <c r="P1824" i="1"/>
  <c r="O1825" i="1"/>
  <c r="Q1825" i="1" l="1"/>
  <c r="P1825" i="1"/>
  <c r="O1826" i="1"/>
  <c r="P1826" i="1" l="1"/>
  <c r="Q1826" i="1"/>
  <c r="O1827" i="1"/>
  <c r="Q1827" i="1" l="1"/>
  <c r="P1827" i="1"/>
  <c r="O1828" i="1"/>
  <c r="P1828" i="1" l="1"/>
  <c r="Q1828" i="1"/>
  <c r="O1829" i="1"/>
  <c r="P1829" i="1" l="1"/>
  <c r="Q1829" i="1"/>
  <c r="O1830" i="1"/>
  <c r="Q1830" i="1" l="1"/>
  <c r="P1830" i="1"/>
  <c r="O1831" i="1"/>
  <c r="Q1831" i="1" l="1"/>
  <c r="P1831" i="1"/>
  <c r="O1832" i="1"/>
  <c r="Q1832" i="1" l="1"/>
  <c r="P1832" i="1"/>
  <c r="O1833" i="1"/>
  <c r="Q1833" i="1" l="1"/>
  <c r="P1833" i="1"/>
  <c r="O1834" i="1"/>
  <c r="P1834" i="1" l="1"/>
  <c r="Q1834" i="1"/>
  <c r="O1835" i="1"/>
  <c r="P1835" i="1" l="1"/>
  <c r="Q1835" i="1"/>
  <c r="O1836" i="1"/>
  <c r="Q1836" i="1" l="1"/>
  <c r="P1836" i="1"/>
  <c r="O1837" i="1"/>
  <c r="Q1837" i="1" l="1"/>
  <c r="P1837" i="1"/>
  <c r="O1838" i="1"/>
  <c r="P1838" i="1" l="1"/>
  <c r="Q1838" i="1"/>
  <c r="O1839" i="1"/>
  <c r="P1839" i="1" l="1"/>
  <c r="Q1839" i="1"/>
  <c r="O1840" i="1"/>
  <c r="Q1840" i="1" l="1"/>
  <c r="P1840" i="1"/>
  <c r="O1841" i="1"/>
  <c r="P1841" i="1" l="1"/>
  <c r="Q1841" i="1"/>
  <c r="O1842" i="1"/>
  <c r="Q1842" i="1" l="1"/>
  <c r="P1842" i="1"/>
  <c r="O1843" i="1"/>
  <c r="P1843" i="1" l="1"/>
  <c r="Q1843" i="1"/>
  <c r="O1844" i="1"/>
  <c r="Q1844" i="1" l="1"/>
  <c r="P1844" i="1"/>
  <c r="O1845" i="1"/>
  <c r="P1845" i="1" l="1"/>
  <c r="Q1845" i="1"/>
  <c r="O1846" i="1"/>
  <c r="Q1846" i="1" l="1"/>
  <c r="P1846" i="1"/>
  <c r="O1847" i="1"/>
  <c r="P1847" i="1" l="1"/>
  <c r="Q1847" i="1"/>
  <c r="O1848" i="1"/>
  <c r="Q1848" i="1" l="1"/>
  <c r="P1848" i="1"/>
  <c r="O1849" i="1"/>
  <c r="Q1849" i="1" l="1"/>
  <c r="P1849" i="1"/>
  <c r="O1850" i="1"/>
  <c r="P1850" i="1" l="1"/>
  <c r="Q1850" i="1"/>
  <c r="O1851" i="1"/>
  <c r="P1851" i="1" l="1"/>
  <c r="Q1851" i="1"/>
  <c r="O1852" i="1"/>
  <c r="Q1852" i="1" l="1"/>
  <c r="P1852" i="1"/>
  <c r="O1853" i="1"/>
  <c r="P1853" i="1" l="1"/>
  <c r="Q1853" i="1"/>
  <c r="O1854" i="1"/>
  <c r="Q1854" i="1" l="1"/>
  <c r="P1854" i="1"/>
  <c r="O1855" i="1"/>
  <c r="Q1855" i="1" l="1"/>
  <c r="P1855" i="1"/>
  <c r="O1856" i="1"/>
  <c r="P1856" i="1" l="1"/>
  <c r="Q1856" i="1"/>
  <c r="O1857" i="1"/>
  <c r="P1857" i="1" l="1"/>
  <c r="Q1857" i="1"/>
  <c r="O1858" i="1"/>
  <c r="Q1858" i="1" l="1"/>
  <c r="P1858" i="1"/>
  <c r="O1859" i="1"/>
  <c r="P1859" i="1" l="1"/>
  <c r="Q1859" i="1"/>
  <c r="O1860" i="1"/>
  <c r="Q1860" i="1" l="1"/>
  <c r="P1860" i="1"/>
  <c r="O1861" i="1"/>
  <c r="P1861" i="1" l="1"/>
  <c r="Q1861" i="1"/>
  <c r="O1862" i="1"/>
  <c r="Q1862" i="1" l="1"/>
  <c r="P1862" i="1"/>
  <c r="O1863" i="1"/>
  <c r="P1863" i="1" l="1"/>
  <c r="Q1863" i="1"/>
  <c r="O1864" i="1"/>
  <c r="Q1864" i="1" l="1"/>
  <c r="P1864" i="1"/>
  <c r="O1865" i="1"/>
  <c r="P1865" i="1" l="1"/>
  <c r="Q1865" i="1"/>
  <c r="O1866" i="1"/>
  <c r="Q1866" i="1" l="1"/>
  <c r="P1866" i="1"/>
  <c r="O1867" i="1"/>
  <c r="P1867" i="1" l="1"/>
  <c r="Q1867" i="1"/>
  <c r="O1868" i="1"/>
  <c r="Q1868" i="1" l="1"/>
  <c r="P1868" i="1"/>
  <c r="O1869" i="1"/>
  <c r="P1869" i="1" l="1"/>
  <c r="Q1869" i="1"/>
  <c r="O1870" i="1"/>
  <c r="Q1870" i="1" l="1"/>
  <c r="P1870" i="1"/>
  <c r="O1871" i="1"/>
  <c r="Q1871" i="1" l="1"/>
  <c r="P1871" i="1"/>
  <c r="O1872" i="1"/>
  <c r="Q1872" i="1" l="1"/>
  <c r="P1872" i="1"/>
  <c r="O1873" i="1"/>
  <c r="P1873" i="1" l="1"/>
  <c r="Q1873" i="1"/>
  <c r="O1874" i="1"/>
  <c r="Q1874" i="1" l="1"/>
  <c r="P1874" i="1"/>
  <c r="O1875" i="1"/>
  <c r="P1875" i="1" l="1"/>
  <c r="Q1875" i="1"/>
  <c r="O1876" i="1"/>
  <c r="Q1876" i="1" l="1"/>
  <c r="P1876" i="1"/>
  <c r="O1877" i="1"/>
  <c r="Q1877" i="1" l="1"/>
  <c r="P1877" i="1"/>
  <c r="O1878" i="1"/>
  <c r="Q1878" i="1" l="1"/>
  <c r="P1878" i="1"/>
  <c r="O1879" i="1"/>
  <c r="P1879" i="1" l="1"/>
  <c r="Q1879" i="1"/>
  <c r="O1880" i="1"/>
  <c r="Q1880" i="1" l="1"/>
  <c r="P1880" i="1"/>
  <c r="O1881" i="1"/>
  <c r="P1881" i="1" l="1"/>
  <c r="Q1881" i="1"/>
  <c r="O1882" i="1"/>
  <c r="Q1882" i="1" l="1"/>
  <c r="P1882" i="1"/>
  <c r="O1883" i="1"/>
  <c r="Q1883" i="1" l="1"/>
  <c r="P1883" i="1"/>
  <c r="O1884" i="1"/>
  <c r="Q1884" i="1" l="1"/>
  <c r="P1884" i="1"/>
  <c r="O1885" i="1"/>
  <c r="P1885" i="1" l="1"/>
  <c r="Q1885" i="1"/>
  <c r="O1886" i="1"/>
  <c r="Q1886" i="1" l="1"/>
  <c r="P1886" i="1"/>
  <c r="O1887" i="1"/>
  <c r="P1887" i="1" l="1"/>
  <c r="Q1887" i="1"/>
  <c r="O1888" i="1"/>
  <c r="Q1888" i="1" l="1"/>
  <c r="P1888" i="1"/>
  <c r="O1889" i="1"/>
  <c r="Q1889" i="1" l="1"/>
  <c r="P1889" i="1"/>
  <c r="O1890" i="1"/>
  <c r="Q1890" i="1" l="1"/>
  <c r="P1890" i="1"/>
  <c r="O1891" i="1"/>
  <c r="P1891" i="1" l="1"/>
  <c r="Q1891" i="1"/>
  <c r="O1892" i="1"/>
  <c r="Q1892" i="1" l="1"/>
  <c r="P1892" i="1"/>
  <c r="O1893" i="1"/>
  <c r="P1893" i="1" l="1"/>
  <c r="Q1893" i="1"/>
  <c r="O1894" i="1"/>
  <c r="Q1894" i="1" l="1"/>
  <c r="P1894" i="1"/>
  <c r="O1895" i="1"/>
  <c r="Q1895" i="1" l="1"/>
  <c r="P1895" i="1"/>
  <c r="O1896" i="1"/>
  <c r="Q1896" i="1" l="1"/>
  <c r="P1896" i="1"/>
  <c r="O1897" i="1"/>
  <c r="P1897" i="1" l="1"/>
  <c r="Q1897" i="1"/>
  <c r="O1898" i="1"/>
  <c r="Q1898" i="1" l="1"/>
  <c r="P1898" i="1"/>
  <c r="O1899" i="1"/>
  <c r="P1899" i="1" l="1"/>
  <c r="Q1899" i="1"/>
  <c r="O1900" i="1"/>
  <c r="Q1900" i="1" l="1"/>
  <c r="P1900" i="1"/>
  <c r="O1901" i="1"/>
  <c r="Q1901" i="1" l="1"/>
  <c r="P1901" i="1"/>
  <c r="O1902" i="1"/>
  <c r="Q1902" i="1" l="1"/>
  <c r="P1902" i="1"/>
  <c r="O1903" i="1"/>
  <c r="P1903" i="1" l="1"/>
  <c r="Q1903" i="1"/>
  <c r="O1904" i="1"/>
  <c r="Q1904" i="1" l="1"/>
  <c r="P1904" i="1"/>
  <c r="O1905" i="1"/>
  <c r="P1905" i="1" l="1"/>
  <c r="Q1905" i="1"/>
  <c r="O1906" i="1"/>
  <c r="Q1906" i="1" l="1"/>
  <c r="P1906" i="1"/>
  <c r="O1907" i="1"/>
  <c r="Q1907" i="1" l="1"/>
  <c r="P1907" i="1"/>
  <c r="O1908" i="1"/>
  <c r="Q1908" i="1" l="1"/>
  <c r="P1908" i="1"/>
  <c r="O1909" i="1"/>
  <c r="P1909" i="1" l="1"/>
  <c r="Q1909" i="1"/>
  <c r="O1910" i="1"/>
  <c r="Q1910" i="1" l="1"/>
  <c r="P1910" i="1"/>
  <c r="O1911" i="1"/>
  <c r="P1911" i="1" l="1"/>
  <c r="Q1911" i="1"/>
  <c r="O1912" i="1"/>
  <c r="Q1912" i="1" l="1"/>
  <c r="P1912" i="1"/>
  <c r="O1913" i="1"/>
  <c r="Q1913" i="1" l="1"/>
  <c r="P1913" i="1"/>
  <c r="O1914" i="1"/>
  <c r="Q1914" i="1" l="1"/>
  <c r="P1914" i="1"/>
  <c r="O1915" i="1"/>
  <c r="P1915" i="1" l="1"/>
  <c r="Q1915" i="1"/>
  <c r="O1916" i="1"/>
  <c r="Q1916" i="1" l="1"/>
  <c r="P1916" i="1"/>
  <c r="O1917" i="1"/>
  <c r="P1917" i="1" l="1"/>
  <c r="Q1917" i="1"/>
  <c r="O1918" i="1"/>
  <c r="P1918" i="1" l="1"/>
  <c r="Q1918" i="1"/>
  <c r="O1919" i="1"/>
  <c r="Q1919" i="1" l="1"/>
  <c r="P1919" i="1"/>
  <c r="O1920" i="1"/>
  <c r="P1920" i="1" l="1"/>
  <c r="Q1920" i="1"/>
  <c r="O1921" i="1"/>
  <c r="Q1921" i="1" l="1"/>
  <c r="P1921" i="1"/>
  <c r="O1922" i="1"/>
  <c r="P1922" i="1" l="1"/>
  <c r="Q1922" i="1"/>
  <c r="O1923" i="1"/>
  <c r="P1923" i="1" l="1"/>
  <c r="Q1923" i="1"/>
  <c r="O1924" i="1"/>
  <c r="Q1924" i="1" l="1"/>
  <c r="P1924" i="1"/>
  <c r="O1925" i="1"/>
  <c r="Q1925" i="1" l="1"/>
  <c r="P1925" i="1"/>
  <c r="O1926" i="1"/>
  <c r="P1926" i="1" l="1"/>
  <c r="Q1926" i="1"/>
  <c r="O1927" i="1"/>
  <c r="Q1927" i="1" l="1"/>
  <c r="P1927" i="1"/>
  <c r="O1928" i="1"/>
  <c r="P1928" i="1" l="1"/>
  <c r="Q1928" i="1"/>
  <c r="O1929" i="1"/>
  <c r="P1929" i="1" l="1"/>
  <c r="Q1929" i="1"/>
  <c r="O1930" i="1"/>
  <c r="Q1930" i="1" l="1"/>
  <c r="P1930" i="1"/>
  <c r="O1931" i="1"/>
  <c r="Q1931" i="1" l="1"/>
  <c r="P1931" i="1"/>
  <c r="O1932" i="1"/>
  <c r="Q1932" i="1" l="1"/>
  <c r="P1932" i="1"/>
  <c r="O1933" i="1"/>
  <c r="Q1933" i="1" l="1"/>
  <c r="P1933" i="1"/>
  <c r="O1934" i="1"/>
  <c r="Q1934" i="1" l="1"/>
  <c r="P1934" i="1"/>
  <c r="O1935" i="1"/>
  <c r="P1935" i="1" l="1"/>
  <c r="Q1935" i="1"/>
  <c r="O1936" i="1"/>
  <c r="Q1936" i="1" l="1"/>
  <c r="P1936" i="1"/>
  <c r="O1937" i="1"/>
  <c r="Q1937" i="1" l="1"/>
  <c r="P1937" i="1"/>
  <c r="O1938" i="1"/>
  <c r="P1938" i="1" l="1"/>
  <c r="Q1938" i="1"/>
  <c r="O1939" i="1"/>
  <c r="Q1939" i="1" l="1"/>
  <c r="P1939" i="1"/>
  <c r="O1940" i="1"/>
  <c r="P1940" i="1" l="1"/>
  <c r="Q1940" i="1"/>
  <c r="O1941" i="1"/>
  <c r="P1941" i="1" l="1"/>
  <c r="Q1941" i="1"/>
  <c r="O1942" i="1"/>
  <c r="Q1942" i="1" l="1"/>
  <c r="P1942" i="1"/>
  <c r="O1943" i="1"/>
  <c r="Q1943" i="1" l="1"/>
  <c r="P1943" i="1"/>
  <c r="O1944" i="1"/>
  <c r="P1944" i="1" l="1"/>
  <c r="Q1944" i="1"/>
  <c r="O1945" i="1"/>
  <c r="Q1945" i="1" l="1"/>
  <c r="P1945" i="1"/>
  <c r="O1946" i="1"/>
  <c r="P1946" i="1" l="1"/>
  <c r="Q1946" i="1"/>
  <c r="O1947" i="1"/>
  <c r="P1947" i="1" l="1"/>
  <c r="Q1947" i="1"/>
  <c r="O1948" i="1"/>
  <c r="Q1948" i="1" l="1"/>
  <c r="P1948" i="1"/>
  <c r="O1949" i="1"/>
  <c r="Q1949" i="1" l="1"/>
  <c r="P1949" i="1"/>
  <c r="O1950" i="1"/>
  <c r="P1950" i="1" l="1"/>
  <c r="Q1950" i="1"/>
  <c r="O1951" i="1"/>
  <c r="Q1951" i="1" l="1"/>
  <c r="P1951" i="1"/>
  <c r="O1952" i="1"/>
  <c r="P1952" i="1" l="1"/>
  <c r="Q1952" i="1"/>
  <c r="O1953" i="1"/>
  <c r="P1953" i="1" l="1"/>
  <c r="Q1953" i="1"/>
  <c r="O1954" i="1"/>
  <c r="Q1954" i="1" l="1"/>
  <c r="P1954" i="1"/>
  <c r="O1955" i="1"/>
  <c r="Q1955" i="1" l="1"/>
  <c r="P1955" i="1"/>
  <c r="O1956" i="1"/>
  <c r="P1956" i="1" l="1"/>
  <c r="Q1956" i="1"/>
  <c r="O1957" i="1"/>
  <c r="Q1957" i="1" l="1"/>
  <c r="P1957" i="1"/>
  <c r="O1958" i="1"/>
  <c r="Q1958" i="1" l="1"/>
  <c r="P1958" i="1"/>
  <c r="O1959" i="1"/>
  <c r="P1959" i="1" l="1"/>
  <c r="Q1959" i="1"/>
  <c r="O1960" i="1"/>
  <c r="Q1960" i="1" l="1"/>
  <c r="P1960" i="1"/>
  <c r="O1961" i="1"/>
  <c r="Q1961" i="1" l="1"/>
  <c r="P1961" i="1"/>
  <c r="O1962" i="1"/>
  <c r="P1962" i="1" l="1"/>
  <c r="Q1962" i="1"/>
  <c r="O1963" i="1"/>
  <c r="Q1963" i="1" l="1"/>
  <c r="P1963" i="1"/>
  <c r="O1964" i="1"/>
  <c r="P1964" i="1" l="1"/>
  <c r="Q1964" i="1"/>
  <c r="O1965" i="1"/>
  <c r="P1965" i="1" l="1"/>
  <c r="Q1965" i="1"/>
  <c r="O1966" i="1"/>
  <c r="Q1966" i="1" l="1"/>
  <c r="P1966" i="1"/>
  <c r="O1967" i="1"/>
  <c r="Q1967" i="1" l="1"/>
  <c r="P1967" i="1"/>
  <c r="O1968" i="1"/>
  <c r="P1968" i="1" l="1"/>
  <c r="Q1968" i="1"/>
  <c r="O1969" i="1"/>
  <c r="Q1969" i="1" l="1"/>
  <c r="P1969" i="1"/>
  <c r="O1970" i="1"/>
  <c r="Q1970" i="1" l="1"/>
  <c r="P1970" i="1"/>
  <c r="O1971" i="1"/>
  <c r="P1971" i="1" l="1"/>
  <c r="Q1971" i="1"/>
  <c r="O1972" i="1"/>
  <c r="Q1972" i="1" l="1"/>
  <c r="P1972" i="1"/>
  <c r="O1973" i="1"/>
  <c r="Q1973" i="1" l="1"/>
  <c r="P1973" i="1"/>
  <c r="O1974" i="1"/>
  <c r="P1974" i="1" l="1"/>
  <c r="Q1974" i="1"/>
  <c r="O1975" i="1"/>
  <c r="Q1975" i="1" l="1"/>
  <c r="P1975" i="1"/>
  <c r="O1976" i="1"/>
  <c r="P1976" i="1" l="1"/>
  <c r="Q1976" i="1"/>
  <c r="O1977" i="1"/>
  <c r="P1977" i="1" l="1"/>
  <c r="Q1977" i="1"/>
  <c r="O1978" i="1"/>
  <c r="Q1978" i="1" l="1"/>
  <c r="P1978" i="1"/>
  <c r="O1979" i="1"/>
  <c r="Q1979" i="1" l="1"/>
  <c r="P1979" i="1"/>
  <c r="O1980" i="1"/>
  <c r="P1980" i="1" l="1"/>
  <c r="Q1980" i="1"/>
  <c r="O1981" i="1"/>
  <c r="Q1981" i="1" l="1"/>
  <c r="P1981" i="1"/>
  <c r="O1982" i="1"/>
  <c r="Q1982" i="1" l="1"/>
  <c r="P1982" i="1"/>
  <c r="O1983" i="1"/>
  <c r="P1983" i="1" l="1"/>
  <c r="Q1983" i="1"/>
  <c r="O1984" i="1"/>
  <c r="Q1984" i="1" l="1"/>
  <c r="P1984" i="1"/>
  <c r="O1985" i="1"/>
  <c r="Q1985" i="1" l="1"/>
  <c r="P1985" i="1"/>
  <c r="O1986" i="1"/>
  <c r="P1986" i="1" l="1"/>
  <c r="Q1986" i="1"/>
  <c r="O1987" i="1"/>
  <c r="Q1987" i="1" l="1"/>
  <c r="P1987" i="1"/>
  <c r="O1988" i="1"/>
  <c r="P1988" i="1" l="1"/>
  <c r="Q1988" i="1"/>
  <c r="O1989" i="1"/>
  <c r="P1989" i="1" l="1"/>
  <c r="Q1989" i="1"/>
  <c r="O1990" i="1"/>
  <c r="Q1990" i="1" l="1"/>
  <c r="P1990" i="1"/>
  <c r="O1991" i="1"/>
  <c r="Q1991" i="1" l="1"/>
  <c r="P1991" i="1"/>
  <c r="O1992" i="1"/>
  <c r="P1992" i="1" l="1"/>
  <c r="Q1992" i="1"/>
  <c r="O1993" i="1"/>
  <c r="Q1993" i="1" l="1"/>
  <c r="P1993" i="1"/>
  <c r="O1994" i="1"/>
  <c r="Q1994" i="1" l="1"/>
  <c r="P1994" i="1"/>
  <c r="O1995" i="1"/>
  <c r="P1995" i="1" l="1"/>
  <c r="Q1995" i="1"/>
  <c r="O1996" i="1"/>
  <c r="Q1996" i="1" l="1"/>
  <c r="P1996" i="1"/>
  <c r="O1997" i="1"/>
  <c r="Q1997" i="1" l="1"/>
  <c r="P1997" i="1"/>
  <c r="O1998" i="1"/>
  <c r="P1998" i="1" l="1"/>
  <c r="Q1998" i="1"/>
  <c r="O1999" i="1"/>
  <c r="Q1999" i="1" l="1"/>
  <c r="P1999" i="1"/>
  <c r="O2000" i="1"/>
  <c r="P2000" i="1" l="1"/>
  <c r="Q2000" i="1"/>
  <c r="O2001" i="1"/>
  <c r="P2001" i="1" l="1"/>
  <c r="Q2001" i="1"/>
  <c r="O2002" i="1"/>
  <c r="Q2002" i="1" l="1"/>
  <c r="P2002" i="1"/>
  <c r="O2003" i="1"/>
  <c r="Q2003" i="1" l="1"/>
  <c r="P2003" i="1"/>
  <c r="O2004" i="1"/>
  <c r="P2004" i="1" l="1"/>
  <c r="Q2004" i="1"/>
  <c r="O2005" i="1"/>
  <c r="Q2005" i="1" l="1"/>
  <c r="P2005" i="1"/>
  <c r="O2006" i="1"/>
  <c r="P2006" i="1" l="1"/>
  <c r="Q2006" i="1"/>
  <c r="O2007" i="1"/>
  <c r="Q2007" i="1" l="1"/>
  <c r="P2007" i="1"/>
  <c r="O2008" i="1"/>
  <c r="Q2008" i="1" l="1"/>
  <c r="P2008" i="1"/>
  <c r="O2009" i="1"/>
  <c r="Q2009" i="1" l="1"/>
  <c r="P2009" i="1"/>
  <c r="O2010" i="1"/>
  <c r="P2010" i="1" l="1"/>
  <c r="Q2010" i="1"/>
  <c r="O2011" i="1"/>
  <c r="Q2011" i="1" l="1"/>
  <c r="P2011" i="1"/>
  <c r="O2012" i="1"/>
  <c r="Q2012" i="1" l="1"/>
  <c r="P2012" i="1"/>
  <c r="O2013" i="1"/>
  <c r="Q2013" i="1" l="1"/>
  <c r="P2013" i="1"/>
  <c r="O2014" i="1"/>
  <c r="Q2014" i="1" l="1"/>
  <c r="P2014" i="1"/>
  <c r="O2015" i="1"/>
  <c r="Q2015" i="1" l="1"/>
  <c r="P2015" i="1"/>
  <c r="O2016" i="1"/>
  <c r="P2016" i="1" l="1"/>
  <c r="Q2016" i="1"/>
  <c r="O2017" i="1"/>
  <c r="Q2017" i="1" l="1"/>
  <c r="P2017" i="1"/>
  <c r="O2018" i="1"/>
  <c r="Q2018" i="1" l="1"/>
  <c r="P2018" i="1"/>
  <c r="O2019" i="1"/>
  <c r="Q2019" i="1" l="1"/>
  <c r="P2019" i="1"/>
  <c r="E2" i="1" l="1"/>
  <c r="F2" i="1" s="1"/>
  <c r="R12" i="1"/>
  <c r="R27" i="1"/>
  <c r="R45" i="1"/>
  <c r="R60" i="1"/>
  <c r="R133" i="1"/>
  <c r="R1959" i="1"/>
  <c r="S1834" i="1"/>
  <c r="R395" i="1"/>
  <c r="S82" i="1"/>
  <c r="S130" i="1"/>
  <c r="S890" i="1"/>
  <c r="S1836" i="1"/>
  <c r="R250" i="1"/>
  <c r="S532" i="1"/>
  <c r="S1606" i="1"/>
  <c r="R393" i="1"/>
  <c r="S1049" i="1"/>
  <c r="S294" i="1"/>
  <c r="R1050" i="1"/>
  <c r="R1401" i="1"/>
  <c r="S1752" i="1"/>
  <c r="R1120" i="1"/>
  <c r="R1631" i="1"/>
  <c r="S7" i="1"/>
  <c r="S9" i="1"/>
  <c r="S12" i="1"/>
  <c r="S15" i="1"/>
  <c r="S18" i="1"/>
  <c r="R21" i="1"/>
  <c r="S24" i="1"/>
  <c r="S27" i="1"/>
  <c r="S30" i="1"/>
  <c r="S33" i="1"/>
  <c r="S36" i="1"/>
  <c r="R39" i="1"/>
  <c r="S42" i="1"/>
  <c r="S45" i="1"/>
  <c r="R48" i="1"/>
  <c r="R51" i="1"/>
  <c r="S54" i="1"/>
  <c r="R57" i="1"/>
  <c r="S60" i="1"/>
  <c r="S76" i="1"/>
  <c r="S77" i="1"/>
  <c r="S63" i="1"/>
  <c r="R1957" i="1"/>
  <c r="S737" i="1"/>
  <c r="S882" i="1"/>
  <c r="R134" i="1"/>
  <c r="S1959" i="1"/>
  <c r="R1834" i="1"/>
  <c r="R135" i="1"/>
  <c r="S739" i="1"/>
  <c r="R1960" i="1"/>
  <c r="S395" i="1"/>
  <c r="R82" i="1"/>
  <c r="R130" i="1"/>
  <c r="R890" i="1"/>
  <c r="R391" i="1"/>
  <c r="R425" i="1"/>
  <c r="S1605" i="1"/>
  <c r="R1836" i="1"/>
  <c r="S250" i="1"/>
  <c r="R532" i="1"/>
  <c r="R553" i="1"/>
  <c r="R426" i="1"/>
  <c r="R892" i="1"/>
  <c r="R1118" i="1"/>
  <c r="S381" i="1"/>
  <c r="S1839" i="1"/>
  <c r="S535" i="1"/>
  <c r="R1848" i="1"/>
  <c r="S423" i="1"/>
  <c r="S383" i="1"/>
  <c r="S39" i="1"/>
  <c r="S553" i="1"/>
  <c r="R8" i="1"/>
  <c r="R10" i="1"/>
  <c r="S13" i="1"/>
  <c r="R16" i="1"/>
  <c r="S19" i="1"/>
  <c r="R22" i="1"/>
  <c r="S25" i="1"/>
  <c r="R28" i="1"/>
  <c r="S31" i="1"/>
  <c r="R34" i="1"/>
  <c r="R37" i="1"/>
  <c r="R40" i="1"/>
  <c r="R43" i="1"/>
  <c r="R46" i="1"/>
  <c r="R49" i="1"/>
  <c r="R52" i="1"/>
  <c r="R55" i="1"/>
  <c r="S58" i="1"/>
  <c r="S75" i="1"/>
  <c r="S1955" i="1"/>
  <c r="S1956" i="1"/>
  <c r="S736" i="1"/>
  <c r="R79" i="1"/>
  <c r="S1958" i="1"/>
  <c r="R1833" i="1"/>
  <c r="R738" i="1"/>
  <c r="R883" i="1"/>
  <c r="R129" i="1"/>
  <c r="R889" i="1"/>
  <c r="R761" i="1"/>
  <c r="R884" i="1"/>
  <c r="S1835" i="1"/>
  <c r="R569" i="1"/>
  <c r="S531" i="1"/>
  <c r="R1604" i="1"/>
  <c r="R740" i="1"/>
  <c r="S885" i="1"/>
  <c r="R762" i="1"/>
  <c r="S83" i="1"/>
  <c r="S67" i="1"/>
  <c r="R891" i="1"/>
  <c r="S1473" i="1"/>
  <c r="S886" i="1"/>
  <c r="S1470" i="1"/>
  <c r="S138" i="1"/>
  <c r="R764" i="1"/>
  <c r="R758" i="1"/>
  <c r="R1419" i="1"/>
  <c r="S765" i="1"/>
  <c r="S574" i="1"/>
  <c r="R909" i="1"/>
  <c r="R7" i="1"/>
  <c r="S21" i="1"/>
  <c r="R36" i="1"/>
  <c r="S51" i="1"/>
  <c r="R76" i="1"/>
  <c r="R737" i="1"/>
  <c r="R390" i="1"/>
  <c r="R1605" i="1"/>
  <c r="S8" i="1"/>
  <c r="S10" i="1"/>
  <c r="R13" i="1"/>
  <c r="S16" i="1"/>
  <c r="R19" i="1"/>
  <c r="S22" i="1"/>
  <c r="R25" i="1"/>
  <c r="S28" i="1"/>
  <c r="R31" i="1"/>
  <c r="S34" i="1"/>
  <c r="S37" i="1"/>
  <c r="S40" i="1"/>
  <c r="S43" i="1"/>
  <c r="S46" i="1"/>
  <c r="S49" i="1"/>
  <c r="S52" i="1"/>
  <c r="S55" i="1"/>
  <c r="R58" i="1"/>
  <c r="R75" i="1"/>
  <c r="R1955" i="1"/>
  <c r="R1956" i="1"/>
  <c r="R736" i="1"/>
  <c r="S79" i="1"/>
  <c r="R128" i="1"/>
  <c r="S1833" i="1"/>
  <c r="S738" i="1"/>
  <c r="S883" i="1"/>
  <c r="R81" i="1"/>
  <c r="S889" i="1"/>
  <c r="S761" i="1"/>
  <c r="S884" i="1"/>
  <c r="R1835" i="1"/>
  <c r="S569" i="1"/>
  <c r="R531" i="1"/>
  <c r="S1604" i="1"/>
  <c r="S740" i="1"/>
  <c r="R885" i="1"/>
  <c r="R396" i="1"/>
  <c r="R83" i="1"/>
  <c r="R67" i="1"/>
  <c r="S891" i="1"/>
  <c r="R1473" i="1"/>
  <c r="R84" i="1"/>
  <c r="S742" i="1"/>
  <c r="R138" i="1"/>
  <c r="R743" i="1"/>
  <c r="R445" i="1"/>
  <c r="R149" i="1"/>
  <c r="S258" i="1"/>
  <c r="S1365" i="1"/>
  <c r="S536" i="1"/>
  <c r="R9" i="1"/>
  <c r="R18" i="1"/>
  <c r="R24" i="1"/>
  <c r="R30" i="1"/>
  <c r="R42" i="1"/>
  <c r="S48" i="1"/>
  <c r="S57" i="1"/>
  <c r="R63" i="1"/>
  <c r="S80" i="1"/>
  <c r="S135" i="1"/>
  <c r="S391" i="1"/>
  <c r="R5" i="1"/>
  <c r="S6" i="1"/>
  <c r="S11" i="1"/>
  <c r="R14" i="1"/>
  <c r="R17" i="1"/>
  <c r="R20" i="1"/>
  <c r="S23" i="1"/>
  <c r="R26" i="1"/>
  <c r="S29" i="1"/>
  <c r="R32" i="1"/>
  <c r="R35" i="1"/>
  <c r="R38" i="1"/>
  <c r="R41" i="1"/>
  <c r="R44" i="1"/>
  <c r="R47" i="1"/>
  <c r="R50" i="1"/>
  <c r="R53" i="1"/>
  <c r="S56" i="1"/>
  <c r="R59" i="1"/>
  <c r="R61" i="1"/>
  <c r="S62" i="1"/>
  <c r="R78" i="1"/>
  <c r="S133" i="1"/>
  <c r="S64" i="1"/>
  <c r="R1958" i="1"/>
  <c r="S134" i="1"/>
  <c r="R65" i="1"/>
  <c r="R389" i="1"/>
  <c r="S81" i="1"/>
  <c r="R127" i="1"/>
  <c r="S390" i="1"/>
  <c r="R66" i="1"/>
  <c r="R1468" i="1"/>
  <c r="S249" i="1"/>
  <c r="R1471" i="1"/>
  <c r="R136" i="1"/>
  <c r="S1961" i="1"/>
  <c r="R1472" i="1"/>
  <c r="S762" i="1"/>
  <c r="R570" i="1"/>
  <c r="S1469" i="1"/>
  <c r="R392" i="1"/>
  <c r="R1414" i="1"/>
  <c r="S1607" i="1"/>
  <c r="S146" i="1"/>
  <c r="S433" i="1"/>
  <c r="R1610" i="1"/>
  <c r="S1284" i="1"/>
  <c r="S1364" i="1"/>
  <c r="S799" i="1"/>
  <c r="R981" i="1"/>
  <c r="S783" i="1"/>
  <c r="R15" i="1"/>
  <c r="R33" i="1"/>
  <c r="R54" i="1"/>
  <c r="R77" i="1"/>
  <c r="R882" i="1"/>
  <c r="S127" i="1"/>
  <c r="R1961" i="1"/>
  <c r="S5" i="1"/>
  <c r="R6" i="1"/>
  <c r="R11" i="1"/>
  <c r="S14" i="1"/>
  <c r="S17" i="1"/>
  <c r="S20" i="1"/>
  <c r="R23" i="1"/>
  <c r="S26" i="1"/>
  <c r="R29" i="1"/>
  <c r="S32" i="1"/>
  <c r="S35" i="1"/>
  <c r="S38" i="1"/>
  <c r="S41" i="1"/>
  <c r="S44" i="1"/>
  <c r="S47" i="1"/>
  <c r="S50" i="1"/>
  <c r="S53" i="1"/>
  <c r="R56" i="1"/>
  <c r="S59" i="1"/>
  <c r="S61" i="1"/>
  <c r="R62" i="1"/>
  <c r="S78" i="1"/>
  <c r="S1957" i="1"/>
  <c r="R64" i="1"/>
  <c r="S128" i="1"/>
  <c r="R80" i="1"/>
  <c r="S65" i="1"/>
  <c r="S389" i="1"/>
  <c r="S129" i="1"/>
  <c r="R739" i="1"/>
  <c r="S1960" i="1"/>
  <c r="S66" i="1"/>
  <c r="S1468" i="1"/>
  <c r="R249" i="1"/>
  <c r="S1471" i="1"/>
  <c r="S136" i="1"/>
  <c r="S425" i="1"/>
  <c r="S1472" i="1"/>
  <c r="S396" i="1"/>
  <c r="S570" i="1"/>
  <c r="R1469" i="1"/>
  <c r="S392" i="1"/>
  <c r="S1414" i="1"/>
  <c r="S145" i="1"/>
  <c r="R132" i="1"/>
  <c r="R920" i="1"/>
  <c r="S1964" i="1"/>
  <c r="S1234" i="1"/>
  <c r="R1508" i="1"/>
  <c r="S150" i="1"/>
  <c r="R287" i="1"/>
  <c r="R131" i="1"/>
  <c r="S426" i="1"/>
  <c r="S1837" i="1"/>
  <c r="R1474" i="1"/>
  <c r="S251" i="1"/>
  <c r="R919" i="1"/>
  <c r="S293" i="1"/>
  <c r="R554" i="1"/>
  <c r="S888" i="1"/>
  <c r="S1416" i="1"/>
  <c r="R1963" i="1"/>
  <c r="S887" i="1"/>
  <c r="R398" i="1"/>
  <c r="R757" i="1"/>
  <c r="S572" i="1"/>
  <c r="R444" i="1"/>
  <c r="R1417" i="1"/>
  <c r="S147" i="1"/>
  <c r="S781" i="1"/>
  <c r="R903" i="1"/>
  <c r="S1233" i="1"/>
  <c r="S69" i="1"/>
  <c r="R428" i="1"/>
  <c r="R1638" i="1"/>
  <c r="S257" i="1"/>
  <c r="S1999" i="1"/>
  <c r="S86" i="1"/>
  <c r="S253" i="1"/>
  <c r="R875" i="1"/>
  <c r="S434" i="1"/>
  <c r="R382" i="1"/>
  <c r="S1611" i="1"/>
  <c r="R782" i="1"/>
  <c r="R556" i="1"/>
  <c r="S1508" i="1"/>
  <c r="R744" i="1"/>
  <c r="R1478" i="1"/>
  <c r="S429" i="1"/>
  <c r="S1639" i="1"/>
  <c r="R1420" i="1"/>
  <c r="R400" i="1"/>
  <c r="S1840" i="1"/>
  <c r="R423" i="1"/>
  <c r="R254" i="1"/>
  <c r="S1712" i="1"/>
  <c r="R1285" i="1"/>
  <c r="S981" i="1"/>
  <c r="S1631" i="1"/>
  <c r="S1535" i="1"/>
  <c r="R922" i="1"/>
  <c r="R1849" i="1"/>
  <c r="R1262" i="1"/>
  <c r="R557" i="1"/>
  <c r="S544" i="1"/>
  <c r="S140" i="1"/>
  <c r="S801" i="1"/>
  <c r="S1713" i="1"/>
  <c r="R1479" i="1"/>
  <c r="S1366" i="1"/>
  <c r="S1052" i="1"/>
  <c r="R259" i="1"/>
  <c r="S905" i="1"/>
  <c r="R1841" i="1"/>
  <c r="S424" i="1"/>
  <c r="S766" i="1"/>
  <c r="R255" i="1"/>
  <c r="S1632" i="1"/>
  <c r="S384" i="1"/>
  <c r="S288" i="1"/>
  <c r="S436" i="1"/>
  <c r="S923" i="1"/>
  <c r="R983" i="1"/>
  <c r="R297" i="1"/>
  <c r="S784" i="1"/>
  <c r="S1614" i="1"/>
  <c r="S773" i="1"/>
  <c r="S1228" i="1"/>
  <c r="R1306" i="1"/>
  <c r="S1754" i="1"/>
  <c r="S1793" i="1"/>
  <c r="R558" i="1"/>
  <c r="R1367" i="1"/>
  <c r="S527" i="1"/>
  <c r="R1512" i="1"/>
  <c r="R1053" i="1"/>
  <c r="R818" i="1"/>
  <c r="S402" i="1"/>
  <c r="R1852" i="1"/>
  <c r="S1633" i="1"/>
  <c r="R289" i="1"/>
  <c r="S1057" i="1"/>
  <c r="S1276" i="1"/>
  <c r="S1287" i="1"/>
  <c r="R1063" i="1"/>
  <c r="S437" i="1"/>
  <c r="S1173" i="1"/>
  <c r="R906" i="1"/>
  <c r="R371" i="1"/>
  <c r="S1715" i="1"/>
  <c r="S538" i="1"/>
  <c r="S785" i="1"/>
  <c r="S440" i="1"/>
  <c r="R819" i="1"/>
  <c r="R774" i="1"/>
  <c r="R269" i="1"/>
  <c r="R1266" i="1"/>
  <c r="S1307" i="1"/>
  <c r="S1543" i="1"/>
  <c r="R1484" i="1"/>
  <c r="S1425" i="1"/>
  <c r="R790" i="1"/>
  <c r="R1368" i="1"/>
  <c r="R1630" i="1"/>
  <c r="S2016" i="1"/>
  <c r="R1717" i="1"/>
  <c r="S386" i="1"/>
  <c r="R1916" i="1"/>
  <c r="R194" i="1"/>
  <c r="R403" i="1"/>
  <c r="R2003" i="1"/>
  <c r="S90" i="1"/>
  <c r="R449" i="1"/>
  <c r="S1288" i="1"/>
  <c r="S1854" i="1"/>
  <c r="S879" i="1"/>
  <c r="S438" i="1"/>
  <c r="R776" i="1"/>
  <c r="R1741" i="1"/>
  <c r="R1485" i="1"/>
  <c r="R1426" i="1"/>
  <c r="R299" i="1"/>
  <c r="R791" i="1"/>
  <c r="R898" i="1"/>
  <c r="R1153" i="1"/>
  <c r="R1760" i="1"/>
  <c r="S1616" i="1"/>
  <c r="R907" i="1"/>
  <c r="R768" i="1"/>
  <c r="S1109" i="1"/>
  <c r="R821" i="1"/>
  <c r="S2008" i="1"/>
  <c r="S1855" i="1"/>
  <c r="S266" i="1"/>
  <c r="S1969" i="1"/>
  <c r="R529" i="1"/>
  <c r="R456" i="1"/>
  <c r="R1743" i="1"/>
  <c r="S387" i="1"/>
  <c r="R291" i="1"/>
  <c r="R1055" i="1"/>
  <c r="S1176" i="1"/>
  <c r="R1124" i="1"/>
  <c r="S1004" i="1"/>
  <c r="R404" i="1"/>
  <c r="R807" i="1"/>
  <c r="S1132" i="1"/>
  <c r="R1278" i="1"/>
  <c r="R265" i="1"/>
  <c r="S913" i="1"/>
  <c r="R1594" i="1"/>
  <c r="S2009" i="1"/>
  <c r="S196" i="1"/>
  <c r="S779" i="1"/>
  <c r="R451" i="1"/>
  <c r="S1407" i="1"/>
  <c r="R275" i="1"/>
  <c r="R561" i="1"/>
  <c r="R422" i="1"/>
  <c r="R1131" i="1"/>
  <c r="R1249" i="1"/>
  <c r="S131" i="1"/>
  <c r="S1962" i="1"/>
  <c r="S397" i="1"/>
  <c r="S1474" i="1"/>
  <c r="S1415" i="1"/>
  <c r="S919" i="1"/>
  <c r="R533" i="1"/>
  <c r="S554" i="1"/>
  <c r="R888" i="1"/>
  <c r="R1416" i="1"/>
  <c r="R427" i="1"/>
  <c r="R887" i="1"/>
  <c r="S1118" i="1"/>
  <c r="S757" i="1"/>
  <c r="S444" i="1"/>
  <c r="R252" i="1"/>
  <c r="R1609" i="1"/>
  <c r="R147" i="1"/>
  <c r="R781" i="1"/>
  <c r="S903" i="1"/>
  <c r="R1233" i="1"/>
  <c r="R69" i="1"/>
  <c r="S1610" i="1"/>
  <c r="S1638" i="1"/>
  <c r="R257" i="1"/>
  <c r="R1999" i="1"/>
  <c r="S758" i="1"/>
  <c r="S573" i="1"/>
  <c r="S875" i="1"/>
  <c r="R434" i="1"/>
  <c r="S382" i="1"/>
  <c r="S295" i="1"/>
  <c r="S782" i="1"/>
  <c r="S556" i="1"/>
  <c r="S980" i="1"/>
  <c r="S744" i="1"/>
  <c r="R904" i="1"/>
  <c r="R429" i="1"/>
  <c r="R1639" i="1"/>
  <c r="S1420" i="1"/>
  <c r="R70" i="1"/>
  <c r="S2000" i="1"/>
  <c r="R759" i="1"/>
  <c r="S800" i="1"/>
  <c r="R446" i="1"/>
  <c r="S1509" i="1"/>
  <c r="R1365" i="1"/>
  <c r="R1535" i="1"/>
  <c r="R1103" i="1"/>
  <c r="R1402" i="1"/>
  <c r="S1849" i="1"/>
  <c r="S1262" i="1"/>
  <c r="S557" i="1"/>
  <c r="R544" i="1"/>
  <c r="R140" i="1"/>
  <c r="R745" i="1"/>
  <c r="R1713" i="1"/>
  <c r="S1479" i="1"/>
  <c r="S1966" i="1"/>
  <c r="R1052" i="1"/>
  <c r="S1263" i="1"/>
  <c r="R2001" i="1"/>
  <c r="S1841" i="1"/>
  <c r="R88" i="1"/>
  <c r="R424" i="1"/>
  <c r="R575" i="1"/>
  <c r="R288" i="1"/>
  <c r="S1062" i="1"/>
  <c r="S152" i="1"/>
  <c r="R436" i="1"/>
  <c r="R1403" i="1"/>
  <c r="R1511" i="1"/>
  <c r="S297" i="1"/>
  <c r="R784" i="1"/>
  <c r="R1614" i="1"/>
  <c r="S545" i="1"/>
  <c r="R1228" i="1"/>
  <c r="R1754" i="1"/>
  <c r="S1172" i="1"/>
  <c r="R1793" i="1"/>
  <c r="R1480" i="1"/>
  <c r="S1967" i="1"/>
  <c r="S803" i="1"/>
  <c r="S984" i="1"/>
  <c r="R141" i="1"/>
  <c r="S818" i="1"/>
  <c r="R2002" i="1"/>
  <c r="S1002" i="1"/>
  <c r="S89" i="1"/>
  <c r="R1265" i="1"/>
  <c r="R1649" i="1"/>
  <c r="S576" i="1"/>
  <c r="R1291" i="1"/>
  <c r="S1291" i="1"/>
  <c r="R1173" i="1"/>
  <c r="R789" i="1"/>
  <c r="R1884" i="1"/>
  <c r="S911" i="1"/>
  <c r="R2015" i="1"/>
  <c r="S298" i="1"/>
  <c r="R897" i="1"/>
  <c r="R440" i="1"/>
  <c r="S1615" i="1"/>
  <c r="S774" i="1"/>
  <c r="S269" i="1"/>
  <c r="S1266" i="1"/>
  <c r="R1755" i="1"/>
  <c r="R2007" i="1"/>
  <c r="R1292" i="1"/>
  <c r="R1425" i="1"/>
  <c r="R432" i="1"/>
  <c r="R1174" i="1"/>
  <c r="R2016" i="1"/>
  <c r="S1054" i="1"/>
  <c r="S1717" i="1"/>
  <c r="S1538" i="1"/>
  <c r="R1634" i="1"/>
  <c r="S986" i="1"/>
  <c r="S1123" i="1"/>
  <c r="S559" i="1"/>
  <c r="R1108" i="1"/>
  <c r="R577" i="1"/>
  <c r="S142" i="1"/>
  <c r="S264" i="1"/>
  <c r="S1891" i="1"/>
  <c r="S1544" i="1"/>
  <c r="S776" i="1"/>
  <c r="R1885" i="1"/>
  <c r="S1885" i="1"/>
  <c r="S1716" i="1"/>
  <c r="S1175" i="1"/>
  <c r="S791" i="1"/>
  <c r="R156" i="1"/>
  <c r="R1593" i="1"/>
  <c r="R1718" i="1"/>
  <c r="R806" i="1"/>
  <c r="S907" i="1"/>
  <c r="R270" i="1"/>
  <c r="S821" i="1"/>
  <c r="R1781" i="1"/>
  <c r="R2008" i="1"/>
  <c r="R1855" i="1"/>
  <c r="S1892" i="1"/>
  <c r="S777" i="1"/>
  <c r="S1369" i="1"/>
  <c r="S456" i="1"/>
  <c r="S1635" i="1"/>
  <c r="S771" i="1"/>
  <c r="S1743" i="1"/>
  <c r="R1643" i="1"/>
  <c r="R1176" i="1"/>
  <c r="R1004" i="1"/>
  <c r="R1154" i="1"/>
  <c r="S1154" i="1"/>
  <c r="S807" i="1"/>
  <c r="R988" i="1"/>
  <c r="R1516" i="1"/>
  <c r="S880" i="1"/>
  <c r="R634" i="1"/>
  <c r="R1617" i="1"/>
  <c r="R1133" i="1"/>
  <c r="S292" i="1"/>
  <c r="S1918" i="1"/>
  <c r="R1156" i="1"/>
  <c r="R182" i="1"/>
  <c r="S1271" i="1"/>
  <c r="S656" i="1"/>
  <c r="S304" i="1"/>
  <c r="S284" i="1"/>
  <c r="R1672" i="1"/>
  <c r="S741" i="1"/>
  <c r="S137" i="1"/>
  <c r="R1837" i="1"/>
  <c r="S571" i="1"/>
  <c r="R1415" i="1"/>
  <c r="R763" i="1"/>
  <c r="S533" i="1"/>
  <c r="S68" i="1"/>
  <c r="S1475" i="1"/>
  <c r="R1608" i="1"/>
  <c r="S1963" i="1"/>
  <c r="R1049" i="1"/>
  <c r="R1838" i="1"/>
  <c r="S85" i="1"/>
  <c r="S394" i="1"/>
  <c r="R1476" i="1"/>
  <c r="S1609" i="1"/>
  <c r="R534" i="1"/>
  <c r="R893" i="1"/>
  <c r="S555" i="1"/>
  <c r="S1846" i="1"/>
  <c r="S1477" i="1"/>
  <c r="R1964" i="1"/>
  <c r="S148" i="1"/>
  <c r="S399" i="1"/>
  <c r="R1119" i="1"/>
  <c r="R253" i="1"/>
  <c r="S1101" i="1"/>
  <c r="S1847" i="1"/>
  <c r="S921" i="1"/>
  <c r="R535" i="1"/>
  <c r="R1611" i="1"/>
  <c r="R894" i="1"/>
  <c r="S1711" i="1"/>
  <c r="R980" i="1"/>
  <c r="R1102" i="1"/>
  <c r="S1848" i="1"/>
  <c r="R765" i="1"/>
  <c r="S1051" i="1"/>
  <c r="R1612" i="1"/>
  <c r="S400" i="1"/>
  <c r="R150" i="1"/>
  <c r="S759" i="1"/>
  <c r="R574" i="1"/>
  <c r="R1712" i="1"/>
  <c r="S1061" i="1"/>
  <c r="S876" i="1"/>
  <c r="S1103" i="1"/>
  <c r="S287" i="1"/>
  <c r="S1402" i="1"/>
  <c r="R296" i="1"/>
  <c r="R895" i="1"/>
  <c r="R1421" i="1"/>
  <c r="S151" i="1"/>
  <c r="S1305" i="1"/>
  <c r="R801" i="1"/>
  <c r="S982" i="1"/>
  <c r="S430" i="1"/>
  <c r="R1104" i="1"/>
  <c r="S1850" i="1"/>
  <c r="R1914" i="1"/>
  <c r="R1121" i="1"/>
  <c r="S2001" i="1"/>
  <c r="S256" i="1"/>
  <c r="R1422" i="1"/>
  <c r="S447" i="1"/>
  <c r="S1536" i="1"/>
  <c r="S1286" i="1"/>
  <c r="S877" i="1"/>
  <c r="S802" i="1"/>
  <c r="S1511" i="1"/>
  <c r="S1714" i="1"/>
  <c r="S537" i="1"/>
  <c r="S896" i="1"/>
  <c r="S1264" i="1"/>
  <c r="R1541" i="1"/>
  <c r="R1290" i="1"/>
  <c r="R2006" i="1"/>
  <c r="R746" i="1"/>
  <c r="S153" i="1"/>
  <c r="R2014" i="1"/>
  <c r="S431" i="1"/>
  <c r="R454" i="1"/>
  <c r="R1641" i="1"/>
  <c r="R260" i="1"/>
  <c r="S1915" i="1"/>
  <c r="R1842" i="1"/>
  <c r="S1842" i="1"/>
  <c r="S1537" i="1"/>
  <c r="R193" i="1"/>
  <c r="S193" i="1"/>
  <c r="S1542" i="1"/>
  <c r="R1287" i="1"/>
  <c r="S878" i="1"/>
  <c r="S1237" i="1"/>
  <c r="R924" i="1"/>
  <c r="S906" i="1"/>
  <c r="R1715" i="1"/>
  <c r="R911" i="1"/>
  <c r="R804" i="1"/>
  <c r="R785" i="1"/>
  <c r="S1759" i="1"/>
  <c r="R1779" i="1"/>
  <c r="S546" i="1"/>
  <c r="S1229" i="1"/>
  <c r="S1650" i="1"/>
  <c r="S747" i="1"/>
  <c r="S2007" i="1"/>
  <c r="S1292" i="1"/>
  <c r="S1968" i="1"/>
  <c r="S790" i="1"/>
  <c r="R155" i="1"/>
  <c r="S1630" i="1"/>
  <c r="S261" i="1"/>
  <c r="R386" i="1"/>
  <c r="R1514" i="1"/>
  <c r="R1538" i="1"/>
  <c r="S1634" i="1"/>
  <c r="R1003" i="1"/>
  <c r="S1843" i="1"/>
  <c r="S1108" i="1"/>
  <c r="S449" i="1"/>
  <c r="R1288" i="1"/>
  <c r="R1854" i="1"/>
  <c r="R1267" i="1"/>
  <c r="S1238" i="1"/>
  <c r="R925" i="1"/>
  <c r="R1293" i="1"/>
  <c r="R372" i="1"/>
  <c r="S1426" i="1"/>
  <c r="S299" i="1"/>
  <c r="R786" i="1"/>
  <c r="S873" i="1"/>
  <c r="S1153" i="1"/>
  <c r="S1760" i="1"/>
  <c r="S775" i="1"/>
  <c r="R1515" i="1"/>
  <c r="S768" i="1"/>
  <c r="S1397" i="1"/>
  <c r="R748" i="1"/>
  <c r="R1308" i="1"/>
  <c r="S1482" i="1"/>
  <c r="R1892" i="1"/>
  <c r="R1969" i="1"/>
  <c r="S1545" i="1"/>
  <c r="S1486" i="1"/>
  <c r="R195" i="1"/>
  <c r="R1427" i="1"/>
  <c r="S1643" i="1"/>
  <c r="R1539" i="1"/>
  <c r="R1917" i="1"/>
  <c r="S2018" i="1"/>
  <c r="S404" i="1"/>
  <c r="R2018" i="1"/>
  <c r="S1719" i="1"/>
  <c r="R578" i="1"/>
  <c r="R450" i="1"/>
  <c r="S1239" i="1"/>
  <c r="R300" i="1"/>
  <c r="S158" i="1"/>
  <c r="R1026" i="1"/>
  <c r="S908" i="1"/>
  <c r="S1845" i="1"/>
  <c r="S1721" i="1"/>
  <c r="S374" i="1"/>
  <c r="R1895" i="1"/>
  <c r="R407" i="1"/>
  <c r="S1151" i="1"/>
  <c r="S1879" i="1"/>
  <c r="R1256" i="1"/>
  <c r="R741" i="1"/>
  <c r="R137" i="1"/>
  <c r="R397" i="1"/>
  <c r="R1607" i="1"/>
  <c r="R251" i="1"/>
  <c r="S763" i="1"/>
  <c r="R293" i="1"/>
  <c r="R68" i="1"/>
  <c r="R1475" i="1"/>
  <c r="S1608" i="1"/>
  <c r="S427" i="1"/>
  <c r="R1637" i="1"/>
  <c r="S1838" i="1"/>
  <c r="R85" i="1"/>
  <c r="R572" i="1"/>
  <c r="S1476" i="1"/>
  <c r="S1417" i="1"/>
  <c r="R294" i="1"/>
  <c r="S893" i="1"/>
  <c r="R555" i="1"/>
  <c r="R1846" i="1"/>
  <c r="R1477" i="1"/>
  <c r="R1418" i="1"/>
  <c r="S1050" i="1"/>
  <c r="R1839" i="1"/>
  <c r="S1119" i="1"/>
  <c r="R1101" i="1"/>
  <c r="S445" i="1"/>
  <c r="R1847" i="1"/>
  <c r="R921" i="1"/>
  <c r="S1419" i="1"/>
  <c r="R139" i="1"/>
  <c r="S894" i="1"/>
  <c r="R1711" i="1"/>
  <c r="R1364" i="1"/>
  <c r="R1752" i="1"/>
  <c r="S1478" i="1"/>
  <c r="R1965" i="1"/>
  <c r="R1051" i="1"/>
  <c r="S1612" i="1"/>
  <c r="S70" i="1"/>
  <c r="S1120" i="1"/>
  <c r="S87" i="1"/>
  <c r="R800" i="1"/>
  <c r="S446" i="1"/>
  <c r="R1061" i="1"/>
  <c r="R876" i="1"/>
  <c r="R383" i="1"/>
  <c r="R435" i="1"/>
  <c r="S922" i="1"/>
  <c r="S296" i="1"/>
  <c r="R783" i="1"/>
  <c r="S1421" i="1"/>
  <c r="S1227" i="1"/>
  <c r="R1753" i="1"/>
  <c r="S1753" i="1"/>
  <c r="R982" i="1"/>
  <c r="S1104" i="1"/>
  <c r="R430" i="1"/>
  <c r="R1850" i="1"/>
  <c r="S1914" i="1"/>
  <c r="S1289" i="1"/>
  <c r="S1121" i="1"/>
  <c r="S760" i="1"/>
  <c r="R760" i="1"/>
  <c r="R447" i="1"/>
  <c r="R1632" i="1"/>
  <c r="R262" i="1"/>
  <c r="R877" i="1"/>
  <c r="R802" i="1"/>
  <c r="R71" i="1"/>
  <c r="R1714" i="1"/>
  <c r="R1105" i="1"/>
  <c r="R896" i="1"/>
  <c r="R1264" i="1"/>
  <c r="S1541" i="1"/>
  <c r="S1290" i="1"/>
  <c r="S1306" i="1"/>
  <c r="S746" i="1"/>
  <c r="R153" i="1"/>
  <c r="S2014" i="1"/>
  <c r="S1367" i="1"/>
  <c r="S454" i="1"/>
  <c r="S1641" i="1"/>
  <c r="S260" i="1"/>
  <c r="R1915" i="1"/>
  <c r="R1122" i="1"/>
  <c r="S1122" i="1"/>
  <c r="R1057" i="1"/>
  <c r="R1633" i="1"/>
  <c r="S289" i="1"/>
  <c r="R576" i="1"/>
  <c r="S263" i="1"/>
  <c r="R878" i="1"/>
  <c r="R437" i="1"/>
  <c r="S154" i="1"/>
  <c r="R154" i="1"/>
  <c r="S767" i="1"/>
  <c r="R767" i="1"/>
  <c r="S804" i="1"/>
  <c r="S985" i="1"/>
  <c r="S819" i="1"/>
  <c r="R1107" i="1"/>
  <c r="R546" i="1"/>
  <c r="R1229" i="1"/>
  <c r="R1650" i="1"/>
  <c r="S1755" i="1"/>
  <c r="R1543" i="1"/>
  <c r="S1484" i="1"/>
  <c r="S528" i="1"/>
  <c r="R528" i="1"/>
  <c r="R455" i="1"/>
  <c r="R1054" i="1"/>
  <c r="R261" i="1"/>
  <c r="R770" i="1"/>
  <c r="R290" i="1"/>
  <c r="R986" i="1"/>
  <c r="S194" i="1"/>
  <c r="S403" i="1"/>
  <c r="R1843" i="1"/>
  <c r="R820" i="1"/>
  <c r="S1277" i="1"/>
  <c r="R142" i="1"/>
  <c r="S1064" i="1"/>
  <c r="R1651" i="1"/>
  <c r="R1544" i="1"/>
  <c r="S1405" i="1"/>
  <c r="S1741" i="1"/>
  <c r="R912" i="1"/>
  <c r="R1602" i="1"/>
  <c r="R1175" i="1"/>
  <c r="S786" i="1"/>
  <c r="S2017" i="1"/>
  <c r="S1593" i="1"/>
  <c r="R1616" i="1"/>
  <c r="R987" i="1"/>
  <c r="S547" i="1"/>
  <c r="S270" i="1"/>
  <c r="S1781" i="1"/>
  <c r="S1756" i="1"/>
  <c r="S1308" i="1"/>
  <c r="R1652" i="1"/>
  <c r="R1268" i="1"/>
  <c r="S529" i="1"/>
  <c r="S73" i="1"/>
  <c r="S1294" i="1"/>
  <c r="S1055" i="1"/>
  <c r="R771" i="1"/>
  <c r="S1059" i="1"/>
  <c r="S195" i="1"/>
  <c r="S157" i="1"/>
  <c r="R1394" i="1"/>
  <c r="S1394" i="1"/>
  <c r="R1844" i="1"/>
  <c r="R1719" i="1"/>
  <c r="R1132" i="1"/>
  <c r="S1278" i="1"/>
  <c r="R1406" i="1"/>
  <c r="R143" i="1"/>
  <c r="S1155" i="1"/>
  <c r="S1746" i="1"/>
  <c r="S793" i="1"/>
  <c r="R1621" i="1"/>
  <c r="R1134" i="1"/>
  <c r="S1117" i="1"/>
  <c r="S1618" i="1"/>
  <c r="R304" i="1"/>
  <c r="S316" i="1"/>
  <c r="R219" i="1"/>
  <c r="S1766" i="1"/>
  <c r="R1606" i="1"/>
  <c r="R1962" i="1"/>
  <c r="R886" i="1"/>
  <c r="S84" i="1"/>
  <c r="R571" i="1"/>
  <c r="R145" i="1"/>
  <c r="S393" i="1"/>
  <c r="S892" i="1"/>
  <c r="R1470" i="1"/>
  <c r="R742" i="1"/>
  <c r="R146" i="1"/>
  <c r="S132" i="1"/>
  <c r="S1637" i="1"/>
  <c r="S398" i="1"/>
  <c r="S252" i="1"/>
  <c r="R394" i="1"/>
  <c r="R433" i="1"/>
  <c r="S920" i="1"/>
  <c r="S534" i="1"/>
  <c r="R381" i="1"/>
  <c r="S764" i="1"/>
  <c r="S743" i="1"/>
  <c r="S428" i="1"/>
  <c r="S1418" i="1"/>
  <c r="R148" i="1"/>
  <c r="R399" i="1"/>
  <c r="R86" i="1"/>
  <c r="R573" i="1"/>
  <c r="R1284" i="1"/>
  <c r="R1234" i="1"/>
  <c r="S1401" i="1"/>
  <c r="R295" i="1"/>
  <c r="S139" i="1"/>
  <c r="S149" i="1"/>
  <c r="R1226" i="1"/>
  <c r="S1226" i="1"/>
  <c r="S1102" i="1"/>
  <c r="S904" i="1"/>
  <c r="S1965" i="1"/>
  <c r="R258" i="1"/>
  <c r="R799" i="1"/>
  <c r="R2000" i="1"/>
  <c r="R1840" i="1"/>
  <c r="R87" i="1"/>
  <c r="S254" i="1"/>
  <c r="S1285" i="1"/>
  <c r="R1509" i="1"/>
  <c r="R1235" i="1"/>
  <c r="S1235" i="1"/>
  <c r="S435" i="1"/>
  <c r="S909" i="1"/>
  <c r="R536" i="1"/>
  <c r="S895" i="1"/>
  <c r="S1613" i="1"/>
  <c r="R151" i="1"/>
  <c r="S745" i="1"/>
  <c r="S2005" i="1"/>
  <c r="R1510" i="1"/>
  <c r="R1366" i="1"/>
  <c r="R1640" i="1"/>
  <c r="S259" i="1"/>
  <c r="R401" i="1"/>
  <c r="R1289" i="1"/>
  <c r="R766" i="1"/>
  <c r="R256" i="1"/>
  <c r="S255" i="1"/>
  <c r="R1286" i="1"/>
  <c r="R152" i="1"/>
  <c r="R1062" i="1"/>
  <c r="S1236" i="1"/>
  <c r="R923" i="1"/>
  <c r="S1403" i="1"/>
  <c r="S910" i="1"/>
  <c r="S1105" i="1"/>
  <c r="R1851" i="1"/>
  <c r="R773" i="1"/>
  <c r="S268" i="1"/>
  <c r="R1423" i="1"/>
  <c r="S788" i="1"/>
  <c r="S2006" i="1"/>
  <c r="S558" i="1"/>
  <c r="R1967" i="1"/>
  <c r="R431" i="1"/>
  <c r="R984" i="1"/>
  <c r="S141" i="1"/>
  <c r="R1106" i="1"/>
  <c r="R402" i="1"/>
  <c r="S2002" i="1"/>
  <c r="R89" i="1"/>
  <c r="S385" i="1"/>
  <c r="S1649" i="1"/>
  <c r="S448" i="1"/>
  <c r="R1276" i="1"/>
  <c r="S1063" i="1"/>
  <c r="R1424" i="1"/>
  <c r="R1237" i="1"/>
  <c r="S924" i="1"/>
  <c r="R1404" i="1"/>
  <c r="S371" i="1"/>
  <c r="R538" i="1"/>
  <c r="S897" i="1"/>
  <c r="R985" i="1"/>
  <c r="R1759" i="1"/>
  <c r="R1615" i="1"/>
  <c r="R72" i="1"/>
  <c r="S1853" i="1"/>
  <c r="S1890" i="1"/>
  <c r="R1307" i="1"/>
  <c r="S1794" i="1"/>
  <c r="S1481" i="1"/>
  <c r="S432" i="1"/>
  <c r="S1174" i="1"/>
  <c r="S155" i="1"/>
  <c r="S1642" i="1"/>
  <c r="R805" i="1"/>
  <c r="S770" i="1"/>
  <c r="S1916" i="1"/>
  <c r="R1058" i="1"/>
  <c r="R1123" i="1"/>
  <c r="R559" i="1"/>
  <c r="R90" i="1"/>
  <c r="R1780" i="1"/>
  <c r="R1277" i="1"/>
  <c r="R264" i="1"/>
  <c r="R879" i="1"/>
  <c r="S1267" i="1"/>
  <c r="R438" i="1"/>
  <c r="S925" i="1"/>
  <c r="S1485" i="1"/>
  <c r="R1716" i="1"/>
  <c r="S1602" i="1"/>
  <c r="R539" i="1"/>
  <c r="S156" i="1"/>
  <c r="S441" i="1"/>
  <c r="R2017" i="1"/>
  <c r="S806" i="1"/>
  <c r="R775" i="1"/>
  <c r="R547" i="1"/>
  <c r="S1230" i="1"/>
  <c r="R1109" i="1"/>
  <c r="S748" i="1"/>
  <c r="S1795" i="1"/>
  <c r="R1482" i="1"/>
  <c r="R266" i="1"/>
  <c r="R1369" i="1"/>
  <c r="R1545" i="1"/>
  <c r="R1294" i="1"/>
  <c r="S1539" i="1"/>
  <c r="S1427" i="1"/>
  <c r="R387" i="1"/>
  <c r="R792" i="1"/>
  <c r="R157" i="1"/>
  <c r="S1844" i="1"/>
  <c r="S2004" i="1"/>
  <c r="R91" i="1"/>
  <c r="S450" i="1"/>
  <c r="S1516" i="1"/>
  <c r="R1065" i="1"/>
  <c r="S560" i="1"/>
  <c r="R179" i="1"/>
  <c r="S1603" i="1"/>
  <c r="S1111" i="1"/>
  <c r="S1744" i="1"/>
  <c r="R1178" i="1"/>
  <c r="R1534" i="1"/>
  <c r="S701" i="1"/>
  <c r="R636" i="1"/>
  <c r="R1667" i="1"/>
  <c r="S625" i="1"/>
  <c r="R602" i="1"/>
  <c r="R1613" i="1"/>
  <c r="R1227" i="1"/>
  <c r="R1305" i="1"/>
  <c r="R2005" i="1"/>
  <c r="S1510" i="1"/>
  <c r="R1966" i="1"/>
  <c r="S1640" i="1"/>
  <c r="R1263" i="1"/>
  <c r="R905" i="1"/>
  <c r="S401" i="1"/>
  <c r="S88" i="1"/>
  <c r="S1422" i="1"/>
  <c r="S575" i="1"/>
  <c r="R384" i="1"/>
  <c r="R1536" i="1"/>
  <c r="S262" i="1"/>
  <c r="R1236" i="1"/>
  <c r="S983" i="1"/>
  <c r="S71" i="1"/>
  <c r="R910" i="1"/>
  <c r="R537" i="1"/>
  <c r="S1851" i="1"/>
  <c r="R545" i="1"/>
  <c r="R268" i="1"/>
  <c r="S1423" i="1"/>
  <c r="R788" i="1"/>
  <c r="R1172" i="1"/>
  <c r="S1480" i="1"/>
  <c r="R527" i="1"/>
  <c r="R803" i="1"/>
  <c r="S1512" i="1"/>
  <c r="S1053" i="1"/>
  <c r="S1106" i="1"/>
  <c r="R1002" i="1"/>
  <c r="S1852" i="1"/>
  <c r="R1537" i="1"/>
  <c r="S1265" i="1"/>
  <c r="R385" i="1"/>
  <c r="R1542" i="1"/>
  <c r="R448" i="1"/>
  <c r="R263" i="1"/>
  <c r="S1424" i="1"/>
  <c r="S789" i="1"/>
  <c r="S1404" i="1"/>
  <c r="S1884" i="1"/>
  <c r="S2015" i="1"/>
  <c r="R298" i="1"/>
  <c r="R1513" i="1"/>
  <c r="S1513" i="1"/>
  <c r="S1779" i="1"/>
  <c r="S1107" i="1"/>
  <c r="S72" i="1"/>
  <c r="R1853" i="1"/>
  <c r="R1890" i="1"/>
  <c r="R747" i="1"/>
  <c r="R1794" i="1"/>
  <c r="R1481" i="1"/>
  <c r="R1968" i="1"/>
  <c r="S1368" i="1"/>
  <c r="S455" i="1"/>
  <c r="R1642" i="1"/>
  <c r="S805" i="1"/>
  <c r="S1514" i="1"/>
  <c r="S290" i="1"/>
  <c r="S1058" i="1"/>
  <c r="S1003" i="1"/>
  <c r="S2003" i="1"/>
  <c r="S820" i="1"/>
  <c r="S1780" i="1"/>
  <c r="S577" i="1"/>
  <c r="R1064" i="1"/>
  <c r="R1891" i="1"/>
  <c r="S1651" i="1"/>
  <c r="R1238" i="1"/>
  <c r="R1405" i="1"/>
  <c r="S1293" i="1"/>
  <c r="S372" i="1"/>
  <c r="S912" i="1"/>
  <c r="S539" i="1"/>
  <c r="S898" i="1"/>
  <c r="R873" i="1"/>
  <c r="R441" i="1"/>
  <c r="S1718" i="1"/>
  <c r="S987" i="1"/>
  <c r="S1515" i="1"/>
  <c r="R1230" i="1"/>
  <c r="R1397" i="1"/>
  <c r="R1756" i="1"/>
  <c r="R1795" i="1"/>
  <c r="S1652" i="1"/>
  <c r="S1268" i="1"/>
  <c r="R777" i="1"/>
  <c r="R73" i="1"/>
  <c r="R1486" i="1"/>
  <c r="R1635" i="1"/>
  <c r="S291" i="1"/>
  <c r="R1059" i="1"/>
  <c r="S792" i="1"/>
  <c r="S1917" i="1"/>
  <c r="S1124" i="1"/>
  <c r="R2004" i="1"/>
  <c r="S91" i="1"/>
  <c r="S988" i="1"/>
  <c r="S578" i="1"/>
  <c r="S1065" i="1"/>
  <c r="S1269" i="1"/>
  <c r="S1258" i="1"/>
  <c r="R808" i="1"/>
  <c r="S1540" i="1"/>
  <c r="S1654" i="1"/>
  <c r="R794" i="1"/>
  <c r="S1747" i="1"/>
  <c r="S900" i="1"/>
  <c r="R1489" i="1"/>
  <c r="R1985" i="1"/>
  <c r="R938" i="1"/>
  <c r="R1773" i="1"/>
  <c r="S265" i="1"/>
  <c r="S1110" i="1"/>
  <c r="R439" i="1"/>
  <c r="S1406" i="1"/>
  <c r="S1886" i="1"/>
  <c r="R1893" i="1"/>
  <c r="R373" i="1"/>
  <c r="S634" i="1"/>
  <c r="R778" i="1"/>
  <c r="R1487" i="1"/>
  <c r="S143" i="1"/>
  <c r="S1428" i="1"/>
  <c r="R1761" i="1"/>
  <c r="R548" i="1"/>
  <c r="S655" i="1"/>
  <c r="R655" i="1"/>
  <c r="R1782" i="1"/>
  <c r="S808" i="1"/>
  <c r="R1517" i="1"/>
  <c r="R749" i="1"/>
  <c r="S1026" i="1"/>
  <c r="R1483" i="1"/>
  <c r="R1399" i="1"/>
  <c r="S1060" i="1"/>
  <c r="S1636" i="1"/>
  <c r="R772" i="1"/>
  <c r="S457" i="1"/>
  <c r="S769" i="1"/>
  <c r="S1894" i="1"/>
  <c r="S1270" i="1"/>
  <c r="R635" i="1"/>
  <c r="S1488" i="1"/>
  <c r="R405" i="1"/>
  <c r="S1005" i="1"/>
  <c r="R74" i="1"/>
  <c r="S579" i="1"/>
  <c r="S451" i="1"/>
  <c r="S1156" i="1"/>
  <c r="R881" i="1"/>
  <c r="S1134" i="1"/>
  <c r="S1534" i="1"/>
  <c r="R1887" i="1"/>
  <c r="S1887" i="1"/>
  <c r="S1400" i="1"/>
  <c r="S614" i="1"/>
  <c r="S301" i="1"/>
  <c r="R1117" i="1"/>
  <c r="R180" i="1"/>
  <c r="R647" i="1"/>
  <c r="R1675" i="1"/>
  <c r="R1271" i="1"/>
  <c r="R1548" i="1"/>
  <c r="S1762" i="1"/>
  <c r="R1297" i="1"/>
  <c r="R272" i="1"/>
  <c r="R1622" i="1"/>
  <c r="R413" i="1"/>
  <c r="R1147" i="1"/>
  <c r="R1874" i="1"/>
  <c r="R933" i="1"/>
  <c r="S412" i="1"/>
  <c r="S1767" i="1"/>
  <c r="S1671" i="1"/>
  <c r="S421" i="1"/>
  <c r="R563" i="1"/>
  <c r="R1877" i="1"/>
  <c r="R657" i="1"/>
  <c r="S189" i="1"/>
  <c r="S281" i="1"/>
  <c r="R118" i="1"/>
  <c r="R408" i="1"/>
  <c r="R1146" i="1"/>
  <c r="R1982" i="1"/>
  <c r="R617" i="1"/>
  <c r="S407" i="1"/>
  <c r="S302" i="1"/>
  <c r="S1667" i="1"/>
  <c r="S1985" i="1"/>
  <c r="R470" i="1"/>
  <c r="R1505" i="1"/>
  <c r="R943" i="1"/>
  <c r="S1224" i="1"/>
  <c r="S1601" i="1"/>
  <c r="R226" i="1"/>
  <c r="R241" i="1"/>
  <c r="R417" i="1"/>
  <c r="R619" i="1"/>
  <c r="R312" i="1"/>
  <c r="R1670" i="1"/>
  <c r="S1773" i="1"/>
  <c r="S929" i="1"/>
  <c r="S1672" i="1"/>
  <c r="S1670" i="1"/>
  <c r="R753" i="1"/>
  <c r="R1130" i="1"/>
  <c r="S1596" i="1"/>
  <c r="S1127" i="1"/>
  <c r="R114" i="1"/>
  <c r="R1067" i="1"/>
  <c r="R202" i="1"/>
  <c r="R419" i="1"/>
  <c r="R932" i="1"/>
  <c r="R1673" i="1"/>
  <c r="S1772" i="1"/>
  <c r="S1150" i="1"/>
  <c r="S212" i="1"/>
  <c r="S618" i="1"/>
  <c r="R380" i="1"/>
  <c r="R1879" i="1"/>
  <c r="S751" i="1"/>
  <c r="S1507" i="1"/>
  <c r="R107" i="1"/>
  <c r="R232" i="1"/>
  <c r="R201" i="1"/>
  <c r="R928" i="1"/>
  <c r="R1984" i="1"/>
  <c r="R624" i="1"/>
  <c r="S201" i="1"/>
  <c r="S1777" i="1"/>
  <c r="S1257" i="1"/>
  <c r="S630" i="1"/>
  <c r="R566" i="1"/>
  <c r="R1883" i="1"/>
  <c r="S1412" i="1"/>
  <c r="S1882" i="1"/>
  <c r="R111" i="1"/>
  <c r="R206" i="1"/>
  <c r="R1248" i="1"/>
  <c r="R621" i="1"/>
  <c r="R1252" i="1"/>
  <c r="S200" i="1"/>
  <c r="S307" i="1"/>
  <c r="S931" i="1"/>
  <c r="S1047" i="1"/>
  <c r="R1502" i="1"/>
  <c r="R940" i="1"/>
  <c r="S1410" i="1"/>
  <c r="S939" i="1"/>
  <c r="S1784" i="1"/>
  <c r="R125" i="1"/>
  <c r="R597" i="1"/>
  <c r="R1934" i="1"/>
  <c r="R1340" i="1"/>
  <c r="R1076" i="1"/>
  <c r="R1344" i="1"/>
  <c r="R1706" i="1"/>
  <c r="R1812" i="1"/>
  <c r="S1312" i="1"/>
  <c r="R947" i="1"/>
  <c r="S602" i="1"/>
  <c r="R1807" i="1"/>
  <c r="R971" i="1"/>
  <c r="S1567" i="1"/>
  <c r="R466" i="1"/>
  <c r="S1807" i="1"/>
  <c r="R958" i="1"/>
  <c r="S232" i="1"/>
  <c r="R1813" i="1"/>
  <c r="S121" i="1"/>
  <c r="S315" i="1"/>
  <c r="S902" i="1"/>
  <c r="R1745" i="1"/>
  <c r="S1398" i="1"/>
  <c r="R279" i="1"/>
  <c r="R560" i="1"/>
  <c r="R926" i="1"/>
  <c r="S181" i="1"/>
  <c r="S645" i="1"/>
  <c r="S540" i="1"/>
  <c r="S778" i="1"/>
  <c r="R899" i="1"/>
  <c r="S1295" i="1"/>
  <c r="S874" i="1"/>
  <c r="S1761" i="1"/>
  <c r="S548" i="1"/>
  <c r="S2019" i="1"/>
  <c r="R2019" i="1"/>
  <c r="R1720" i="1"/>
  <c r="S1782" i="1"/>
  <c r="S1309" i="1"/>
  <c r="S1133" i="1"/>
  <c r="R1396" i="1"/>
  <c r="R1111" i="1"/>
  <c r="S1399" i="1"/>
  <c r="R196" i="1"/>
  <c r="R1970" i="1"/>
  <c r="R388" i="1"/>
  <c r="R1857" i="1"/>
  <c r="R793" i="1"/>
  <c r="R1056" i="1"/>
  <c r="R646" i="1"/>
  <c r="S635" i="1"/>
  <c r="S1296" i="1"/>
  <c r="S1125" i="1"/>
  <c r="S1429" i="1"/>
  <c r="S1178" i="1"/>
  <c r="S159" i="1"/>
  <c r="S1279" i="1"/>
  <c r="S1588" i="1"/>
  <c r="S809" i="1"/>
  <c r="R280" i="1"/>
  <c r="S1240" i="1"/>
  <c r="S1395" i="1"/>
  <c r="R1027" i="1"/>
  <c r="R214" i="1"/>
  <c r="R914" i="1"/>
  <c r="S541" i="1"/>
  <c r="S1501" i="1"/>
  <c r="R1858" i="1"/>
  <c r="S1259" i="1"/>
  <c r="S1895" i="1"/>
  <c r="R1259" i="1"/>
  <c r="R562" i="1"/>
  <c r="R780" i="1"/>
  <c r="S549" i="1"/>
  <c r="R1232" i="1"/>
  <c r="S1232" i="1"/>
  <c r="R415" i="1"/>
  <c r="R1148" i="1"/>
  <c r="R1983" i="1"/>
  <c r="R1347" i="1"/>
  <c r="S205" i="1"/>
  <c r="S306" i="1"/>
  <c r="S1250" i="1"/>
  <c r="S1048" i="1"/>
  <c r="R750" i="1"/>
  <c r="R191" i="1"/>
  <c r="S1408" i="1"/>
  <c r="S754" i="1"/>
  <c r="S1881" i="1"/>
  <c r="R235" i="1"/>
  <c r="R204" i="1"/>
  <c r="R1775" i="1"/>
  <c r="R620" i="1"/>
  <c r="R1669" i="1"/>
  <c r="S413" i="1"/>
  <c r="S1147" i="1"/>
  <c r="S1874" i="1"/>
  <c r="S1669" i="1"/>
  <c r="R568" i="1"/>
  <c r="R1971" i="1"/>
  <c r="R944" i="1"/>
  <c r="S285" i="1"/>
  <c r="S1880" i="1"/>
  <c r="R221" i="1"/>
  <c r="R409" i="1"/>
  <c r="R203" i="1"/>
  <c r="R211" i="1"/>
  <c r="R1243" i="1"/>
  <c r="S408" i="1"/>
  <c r="S1146" i="1"/>
  <c r="S1982" i="1"/>
  <c r="S617" i="1"/>
  <c r="R375" i="1"/>
  <c r="R1598" i="1"/>
  <c r="R282" i="1"/>
  <c r="S1504" i="1"/>
  <c r="S1129" i="1"/>
  <c r="R220" i="1"/>
  <c r="R126" i="1"/>
  <c r="R208" i="1"/>
  <c r="R615" i="1"/>
  <c r="R1346" i="1"/>
  <c r="R1245" i="1"/>
  <c r="S417" i="1"/>
  <c r="S615" i="1"/>
  <c r="S312" i="1"/>
  <c r="S1256" i="1"/>
  <c r="R285" i="1"/>
  <c r="R281" i="1"/>
  <c r="S752" i="1"/>
  <c r="S1973" i="1"/>
  <c r="R218" i="1"/>
  <c r="R233" i="1"/>
  <c r="R303" i="1"/>
  <c r="R1981" i="1"/>
  <c r="R936" i="1"/>
  <c r="R318" i="1"/>
  <c r="S202" i="1"/>
  <c r="S419" i="1"/>
  <c r="S932" i="1"/>
  <c r="S1673" i="1"/>
  <c r="R1224" i="1"/>
  <c r="R1601" i="1"/>
  <c r="S379" i="1"/>
  <c r="S1600" i="1"/>
  <c r="R216" i="1"/>
  <c r="R416" i="1"/>
  <c r="R1253" i="1"/>
  <c r="R629" i="1"/>
  <c r="R213" i="1"/>
  <c r="S1771" i="1"/>
  <c r="S928" i="1"/>
  <c r="S1984" i="1"/>
  <c r="S624" i="1"/>
  <c r="R1596" i="1"/>
  <c r="R1127" i="1"/>
  <c r="S378" i="1"/>
  <c r="S1972" i="1"/>
  <c r="R106" i="1"/>
  <c r="R1068" i="1"/>
  <c r="R245" i="1"/>
  <c r="R1338" i="1"/>
  <c r="R1434" i="1"/>
  <c r="R471" i="1"/>
  <c r="R729" i="1"/>
  <c r="R963" i="1"/>
  <c r="R1821" i="1"/>
  <c r="S1578" i="1"/>
  <c r="R465" i="1"/>
  <c r="S597" i="1"/>
  <c r="R609" i="1"/>
  <c r="S217" i="1"/>
  <c r="R595" i="1"/>
  <c r="R951" i="1"/>
  <c r="S609" i="1"/>
  <c r="R703" i="1"/>
  <c r="S584" i="1"/>
  <c r="R717" i="1"/>
  <c r="S593" i="1"/>
  <c r="S1706" i="1"/>
  <c r="S1273" i="1"/>
  <c r="S1745" i="1"/>
  <c r="R1398" i="1"/>
  <c r="S279" i="1"/>
  <c r="R1856" i="1"/>
  <c r="S373" i="1"/>
  <c r="S1653" i="1"/>
  <c r="R645" i="1"/>
  <c r="R1546" i="1"/>
  <c r="R787" i="1"/>
  <c r="R1295" i="1"/>
  <c r="S1594" i="1"/>
  <c r="R1428" i="1"/>
  <c r="S1617" i="1"/>
  <c r="S1742" i="1"/>
  <c r="S1231" i="1"/>
  <c r="R1231" i="1"/>
  <c r="S1720" i="1"/>
  <c r="R1309" i="1"/>
  <c r="S989" i="1"/>
  <c r="R2009" i="1"/>
  <c r="R1746" i="1"/>
  <c r="S1483" i="1"/>
  <c r="S1970" i="1"/>
  <c r="S388" i="1"/>
  <c r="R292" i="1"/>
  <c r="R1540" i="1"/>
  <c r="S1857" i="1"/>
  <c r="R1744" i="1"/>
  <c r="R1654" i="1"/>
  <c r="S1644" i="1"/>
  <c r="R1547" i="1"/>
  <c r="R1296" i="1"/>
  <c r="R1429" i="1"/>
  <c r="R1005" i="1"/>
  <c r="S92" i="1"/>
  <c r="R579" i="1"/>
  <c r="S1066" i="1"/>
  <c r="R1169" i="1"/>
  <c r="R809" i="1"/>
  <c r="R1518" i="1"/>
  <c r="S927" i="1"/>
  <c r="S1027" i="1"/>
  <c r="R614" i="1"/>
  <c r="S914" i="1"/>
  <c r="S214" i="1"/>
  <c r="R701" i="1"/>
  <c r="R900" i="1"/>
  <c r="R1595" i="1"/>
  <c r="S1655" i="1"/>
  <c r="S1595" i="1"/>
  <c r="S562" i="1"/>
  <c r="S780" i="1"/>
  <c r="S636" i="1"/>
  <c r="S561" i="1"/>
  <c r="R656" i="1"/>
  <c r="S1622" i="1"/>
  <c r="R1770" i="1"/>
  <c r="R1149" i="1"/>
  <c r="R1668" i="1"/>
  <c r="R1244" i="1"/>
  <c r="S206" i="1"/>
  <c r="S1248" i="1"/>
  <c r="S621" i="1"/>
  <c r="S1244" i="1"/>
  <c r="R751" i="1"/>
  <c r="R1507" i="1"/>
  <c r="S377" i="1"/>
  <c r="S1506" i="1"/>
  <c r="S658" i="1"/>
  <c r="R230" i="1"/>
  <c r="R1769" i="1"/>
  <c r="R626" i="1"/>
  <c r="R420" i="1"/>
  <c r="R317" i="1"/>
  <c r="S415" i="1"/>
  <c r="S626" i="1"/>
  <c r="S1983" i="1"/>
  <c r="S1347" i="1"/>
  <c r="R1412" i="1"/>
  <c r="R1882" i="1"/>
  <c r="S1409" i="1"/>
  <c r="S286" i="1"/>
  <c r="S1976" i="1"/>
  <c r="R222" i="1"/>
  <c r="R414" i="1"/>
  <c r="R1247" i="1"/>
  <c r="R1254" i="1"/>
  <c r="R623" i="1"/>
  <c r="S204" i="1"/>
  <c r="S1775" i="1"/>
  <c r="S620" i="1"/>
  <c r="S933" i="1"/>
  <c r="R1410" i="1"/>
  <c r="R939" i="1"/>
  <c r="R1784" i="1"/>
  <c r="S1225" i="1"/>
  <c r="S1131" i="1"/>
  <c r="R228" i="1"/>
  <c r="R411" i="1"/>
  <c r="R1774" i="1"/>
  <c r="R628" i="1"/>
  <c r="R1143" i="1"/>
  <c r="S409" i="1"/>
  <c r="S203" i="1"/>
  <c r="S211" i="1"/>
  <c r="S1243" i="1"/>
  <c r="R1408" i="1"/>
  <c r="R754" i="1"/>
  <c r="R1881" i="1"/>
  <c r="S567" i="1"/>
  <c r="S1974" i="1"/>
  <c r="R227" i="1"/>
  <c r="R1800" i="1"/>
  <c r="R1246" i="1"/>
  <c r="R309" i="1"/>
  <c r="R1255" i="1"/>
  <c r="R935" i="1"/>
  <c r="S1246" i="1"/>
  <c r="S619" i="1"/>
  <c r="S1346" i="1"/>
  <c r="S1245" i="1"/>
  <c r="R189" i="1"/>
  <c r="R1880" i="1"/>
  <c r="S380" i="1"/>
  <c r="S1128" i="1"/>
  <c r="R225" i="1"/>
  <c r="R1145" i="1"/>
  <c r="R1778" i="1"/>
  <c r="R622" i="1"/>
  <c r="R1144" i="1"/>
  <c r="S303" i="1"/>
  <c r="S1981" i="1"/>
  <c r="S936" i="1"/>
  <c r="S1144" i="1"/>
  <c r="R1504" i="1"/>
  <c r="R1129" i="1"/>
  <c r="S1223" i="1"/>
  <c r="S192" i="1"/>
  <c r="R113" i="1"/>
  <c r="R242" i="1"/>
  <c r="R724" i="1"/>
  <c r="R104" i="1"/>
  <c r="R1341" i="1"/>
  <c r="R464" i="1"/>
  <c r="R1455" i="1"/>
  <c r="R1318" i="1"/>
  <c r="R972" i="1"/>
  <c r="R119" i="1"/>
  <c r="R1221" i="1"/>
  <c r="S1934" i="1"/>
  <c r="R463" i="1"/>
  <c r="S708" i="1"/>
  <c r="R246" i="1"/>
  <c r="R1089" i="1"/>
  <c r="S463" i="1"/>
  <c r="R1931" i="1"/>
  <c r="S1311" i="1"/>
  <c r="R359" i="1"/>
  <c r="S1930" i="1"/>
  <c r="S1371" i="1"/>
  <c r="S1459" i="1"/>
  <c r="R1025" i="1"/>
  <c r="R1110" i="1"/>
  <c r="S439" i="1"/>
  <c r="R1886" i="1"/>
  <c r="R1269" i="1"/>
  <c r="R181" i="1"/>
  <c r="R913" i="1"/>
  <c r="R540" i="1"/>
  <c r="S179" i="1"/>
  <c r="S1487" i="1"/>
  <c r="S442" i="1"/>
  <c r="R1258" i="1"/>
  <c r="S1177" i="1"/>
  <c r="R158" i="1"/>
  <c r="R1603" i="1"/>
  <c r="S271" i="1"/>
  <c r="R822" i="1"/>
  <c r="S1757" i="1"/>
  <c r="S749" i="1"/>
  <c r="R1757" i="1"/>
  <c r="S1796" i="1"/>
  <c r="S267" i="1"/>
  <c r="R1060" i="1"/>
  <c r="R530" i="1"/>
  <c r="S772" i="1"/>
  <c r="R908" i="1"/>
  <c r="R457" i="1"/>
  <c r="R1270" i="1"/>
  <c r="R1644" i="1"/>
  <c r="S646" i="1"/>
  <c r="S1547" i="1"/>
  <c r="R1488" i="1"/>
  <c r="S405" i="1"/>
  <c r="S1621" i="1"/>
  <c r="S74" i="1"/>
  <c r="R159" i="1"/>
  <c r="R1066" i="1"/>
  <c r="R1721" i="1"/>
  <c r="S881" i="1"/>
  <c r="R1240" i="1"/>
  <c r="R1747" i="1"/>
  <c r="R927" i="1"/>
  <c r="S182" i="1"/>
  <c r="R374" i="1"/>
  <c r="R1400" i="1"/>
  <c r="R1501" i="1"/>
  <c r="S180" i="1"/>
  <c r="R443" i="1"/>
  <c r="S275" i="1"/>
  <c r="S443" i="1"/>
  <c r="S700" i="1"/>
  <c r="R1762" i="1"/>
  <c r="R1618" i="1"/>
  <c r="S1489" i="1"/>
  <c r="S272" i="1"/>
  <c r="R1430" i="1"/>
  <c r="R1765" i="1"/>
  <c r="R627" i="1"/>
  <c r="R1242" i="1"/>
  <c r="R314" i="1"/>
  <c r="S416" i="1"/>
  <c r="S1253" i="1"/>
  <c r="S629" i="1"/>
  <c r="S213" i="1"/>
  <c r="R752" i="1"/>
  <c r="R1973" i="1"/>
  <c r="S565" i="1"/>
  <c r="S1878" i="1"/>
  <c r="R215" i="1"/>
  <c r="R231" i="1"/>
  <c r="R406" i="1"/>
  <c r="R210" i="1"/>
  <c r="R311" i="1"/>
  <c r="R937" i="1"/>
  <c r="S1770" i="1"/>
  <c r="S1149" i="1"/>
  <c r="S1668" i="1"/>
  <c r="S1252" i="1"/>
  <c r="R379" i="1"/>
  <c r="R1600" i="1"/>
  <c r="S1411" i="1"/>
  <c r="S1599" i="1"/>
  <c r="S1977" i="1"/>
  <c r="R120" i="1"/>
  <c r="R1764" i="1"/>
  <c r="R1776" i="1"/>
  <c r="R1241" i="1"/>
  <c r="R1876" i="1"/>
  <c r="S1769" i="1"/>
  <c r="S1148" i="1"/>
  <c r="S420" i="1"/>
  <c r="S317" i="1"/>
  <c r="R378" i="1"/>
  <c r="R1972" i="1"/>
  <c r="S376" i="1"/>
  <c r="S190" i="1"/>
  <c r="S1783" i="1"/>
  <c r="R229" i="1"/>
  <c r="R1763" i="1"/>
  <c r="R209" i="1"/>
  <c r="R310" i="1"/>
  <c r="R1674" i="1"/>
  <c r="S414" i="1"/>
  <c r="S1247" i="1"/>
  <c r="S1254" i="1"/>
  <c r="S623" i="1"/>
  <c r="R377" i="1"/>
  <c r="R1506" i="1"/>
  <c r="R658" i="1"/>
  <c r="S938" i="1"/>
  <c r="S1975" i="1"/>
  <c r="R122" i="1"/>
  <c r="R410" i="1"/>
  <c r="R305" i="1"/>
  <c r="R930" i="1"/>
  <c r="R526" i="1"/>
  <c r="S411" i="1"/>
  <c r="S1774" i="1"/>
  <c r="S628" i="1"/>
  <c r="S1143" i="1"/>
  <c r="R1409" i="1"/>
  <c r="R190" i="1"/>
  <c r="R1976" i="1"/>
  <c r="S1597" i="1"/>
  <c r="S942" i="1"/>
  <c r="R121" i="1"/>
  <c r="R302" i="1"/>
  <c r="R1151" i="1"/>
  <c r="R316" i="1"/>
  <c r="R625" i="1"/>
  <c r="S208" i="1"/>
  <c r="S309" i="1"/>
  <c r="S1255" i="1"/>
  <c r="S935" i="1"/>
  <c r="R1225" i="1"/>
  <c r="R1975" i="1"/>
  <c r="S188" i="1"/>
  <c r="S941" i="1"/>
  <c r="R115" i="1"/>
  <c r="R1803" i="1"/>
  <c r="R1310" i="1"/>
  <c r="R1313" i="1"/>
  <c r="R1681" i="1"/>
  <c r="R948" i="1"/>
  <c r="R1086" i="1"/>
  <c r="R1945" i="1"/>
  <c r="S116" i="1"/>
  <c r="R244" i="1"/>
  <c r="R970" i="1"/>
  <c r="S716" i="1"/>
  <c r="R1085" i="1"/>
  <c r="S244" i="1"/>
  <c r="R1339" i="1"/>
  <c r="S112" i="1"/>
  <c r="R1571" i="1"/>
  <c r="R354" i="1"/>
  <c r="R224" i="1"/>
  <c r="R1087" i="1"/>
  <c r="R144" i="1"/>
  <c r="S1083" i="1"/>
  <c r="R315" i="1"/>
  <c r="S1025" i="1"/>
  <c r="R880" i="1"/>
  <c r="R1239" i="1"/>
  <c r="S926" i="1"/>
  <c r="S1856" i="1"/>
  <c r="S1893" i="1"/>
  <c r="R1653" i="1"/>
  <c r="S300" i="1"/>
  <c r="S1546" i="1"/>
  <c r="S787" i="1"/>
  <c r="S899" i="1"/>
  <c r="R442" i="1"/>
  <c r="R874" i="1"/>
  <c r="R1177" i="1"/>
  <c r="R1742" i="1"/>
  <c r="R271" i="1"/>
  <c r="R1155" i="1"/>
  <c r="S822" i="1"/>
  <c r="S1517" i="1"/>
  <c r="R989" i="1"/>
  <c r="S1396" i="1"/>
  <c r="R1796" i="1"/>
  <c r="R267" i="1"/>
  <c r="S1370" i="1"/>
  <c r="R1370" i="1"/>
  <c r="S530" i="1"/>
  <c r="R1636" i="1"/>
  <c r="R769" i="1"/>
  <c r="R1894" i="1"/>
  <c r="S1056" i="1"/>
  <c r="R779" i="1"/>
  <c r="R1918" i="1"/>
  <c r="R1125" i="1"/>
  <c r="R1845" i="1"/>
  <c r="R92" i="1"/>
  <c r="S794" i="1"/>
  <c r="R1279" i="1"/>
  <c r="R1588" i="1"/>
  <c r="S1169" i="1"/>
  <c r="S280" i="1"/>
  <c r="S1518" i="1"/>
  <c r="R1407" i="1"/>
  <c r="R1395" i="1"/>
  <c r="S1112" i="1"/>
  <c r="R1112" i="1"/>
  <c r="R301" i="1"/>
  <c r="R541" i="1"/>
  <c r="S1858" i="1"/>
  <c r="R1655" i="1"/>
  <c r="S647" i="1"/>
  <c r="S1675" i="1"/>
  <c r="S1548" i="1"/>
  <c r="R700" i="1"/>
  <c r="R549" i="1"/>
  <c r="S1297" i="1"/>
  <c r="S1430" i="1"/>
  <c r="S422" i="1"/>
  <c r="R1766" i="1"/>
  <c r="R929" i="1"/>
  <c r="R1251" i="1"/>
  <c r="R1987" i="1"/>
  <c r="S1145" i="1"/>
  <c r="S1778" i="1"/>
  <c r="S622" i="1"/>
  <c r="S318" i="1"/>
  <c r="R567" i="1"/>
  <c r="R1974" i="1"/>
  <c r="S1503" i="1"/>
  <c r="S756" i="1"/>
  <c r="R109" i="1"/>
  <c r="R240" i="1"/>
  <c r="R207" i="1"/>
  <c r="R308" i="1"/>
  <c r="R1875" i="1"/>
  <c r="R1348" i="1"/>
  <c r="S1765" i="1"/>
  <c r="S627" i="1"/>
  <c r="S1242" i="1"/>
  <c r="S314" i="1"/>
  <c r="R284" i="1"/>
  <c r="R1128" i="1"/>
  <c r="S1413" i="1"/>
  <c r="S1126" i="1"/>
  <c r="R112" i="1"/>
  <c r="R239" i="1"/>
  <c r="R199" i="1"/>
  <c r="R1980" i="1"/>
  <c r="R1257" i="1"/>
  <c r="R630" i="1"/>
  <c r="S406" i="1"/>
  <c r="S210" i="1"/>
  <c r="S311" i="1"/>
  <c r="S937" i="1"/>
  <c r="R1223" i="1"/>
  <c r="R192" i="1"/>
  <c r="S564" i="1"/>
  <c r="S191" i="1"/>
  <c r="R110" i="1"/>
  <c r="R236" i="1"/>
  <c r="R198" i="1"/>
  <c r="R1768" i="1"/>
  <c r="R616" i="1"/>
  <c r="R1986" i="1"/>
  <c r="S198" i="1"/>
  <c r="S1776" i="1"/>
  <c r="S1241" i="1"/>
  <c r="S1876" i="1"/>
  <c r="R565" i="1"/>
  <c r="R1878" i="1"/>
  <c r="S563" i="1"/>
  <c r="S1877" i="1"/>
  <c r="S657" i="1"/>
  <c r="R237" i="1"/>
  <c r="R197" i="1"/>
  <c r="R306" i="1"/>
  <c r="R1152" i="1"/>
  <c r="R313" i="1"/>
  <c r="S1763" i="1"/>
  <c r="S209" i="1"/>
  <c r="S310" i="1"/>
  <c r="S1674" i="1"/>
  <c r="R1411" i="1"/>
  <c r="R1599" i="1"/>
  <c r="R1977" i="1"/>
  <c r="S1505" i="1"/>
  <c r="S943" i="1"/>
  <c r="R412" i="1"/>
  <c r="R1767" i="1"/>
  <c r="R1671" i="1"/>
  <c r="R421" i="1"/>
  <c r="S410" i="1"/>
  <c r="S305" i="1"/>
  <c r="S930" i="1"/>
  <c r="S526" i="1"/>
  <c r="R376" i="1"/>
  <c r="R286" i="1"/>
  <c r="R1783" i="1"/>
  <c r="S753" i="1"/>
  <c r="S1130" i="1"/>
  <c r="R116" i="1"/>
  <c r="R711" i="1"/>
  <c r="R1676" i="1"/>
  <c r="R1450" i="1"/>
  <c r="R965" i="1"/>
  <c r="R472" i="1"/>
  <c r="R1585" i="1"/>
  <c r="R1222" i="1"/>
  <c r="S709" i="1"/>
  <c r="R725" i="1"/>
  <c r="R469" i="1"/>
  <c r="S1682" i="1"/>
  <c r="R950" i="1"/>
  <c r="S1337" i="1"/>
  <c r="R1083" i="1"/>
  <c r="S707" i="1"/>
  <c r="R1926" i="1"/>
  <c r="R838" i="1"/>
  <c r="R723" i="1"/>
  <c r="R1321" i="1"/>
  <c r="R1949" i="1"/>
  <c r="R1979" i="1"/>
  <c r="S1249" i="1"/>
  <c r="S1251" i="1"/>
  <c r="S1987" i="1"/>
  <c r="R1597" i="1"/>
  <c r="R942" i="1"/>
  <c r="S566" i="1"/>
  <c r="S1883" i="1"/>
  <c r="R217" i="1"/>
  <c r="R708" i="1"/>
  <c r="R1772" i="1"/>
  <c r="R1150" i="1"/>
  <c r="R212" i="1"/>
  <c r="R618" i="1"/>
  <c r="S207" i="1"/>
  <c r="S308" i="1"/>
  <c r="S1875" i="1"/>
  <c r="S1348" i="1"/>
  <c r="R188" i="1"/>
  <c r="R941" i="1"/>
  <c r="S1502" i="1"/>
  <c r="S940" i="1"/>
  <c r="R108" i="1"/>
  <c r="R707" i="1"/>
  <c r="R1771" i="1"/>
  <c r="R1777" i="1"/>
  <c r="R1345" i="1"/>
  <c r="R934" i="1"/>
  <c r="S199" i="1"/>
  <c r="S1980" i="1"/>
  <c r="S1345" i="1"/>
  <c r="S934" i="1"/>
  <c r="R1503" i="1"/>
  <c r="R756" i="1"/>
  <c r="S750" i="1"/>
  <c r="S755" i="1"/>
  <c r="R105" i="1"/>
  <c r="R238" i="1"/>
  <c r="R200" i="1"/>
  <c r="R307" i="1"/>
  <c r="R931" i="1"/>
  <c r="R1047" i="1"/>
  <c r="S1764" i="1"/>
  <c r="S1768" i="1"/>
  <c r="S616" i="1"/>
  <c r="S1986" i="1"/>
  <c r="R1413" i="1"/>
  <c r="R1126" i="1"/>
  <c r="S568" i="1"/>
  <c r="S1971" i="1"/>
  <c r="S944" i="1"/>
  <c r="R205" i="1"/>
  <c r="R418" i="1"/>
  <c r="R1250" i="1"/>
  <c r="R1048" i="1"/>
  <c r="S197" i="1"/>
  <c r="S418" i="1"/>
  <c r="S1152" i="1"/>
  <c r="S313" i="1"/>
  <c r="R564" i="1"/>
  <c r="R755" i="1"/>
  <c r="S375" i="1"/>
  <c r="S1598" i="1"/>
  <c r="S282" i="1"/>
  <c r="R117" i="1"/>
  <c r="R605" i="1"/>
  <c r="R1337" i="1"/>
  <c r="R945" i="1"/>
  <c r="R1567" i="1"/>
  <c r="R1094" i="1"/>
  <c r="R1685" i="1"/>
  <c r="R100" i="1"/>
  <c r="S245" i="1"/>
  <c r="R1092" i="1"/>
  <c r="S219" i="1"/>
  <c r="R1572" i="1"/>
  <c r="R1819" i="1"/>
  <c r="S1092" i="1"/>
  <c r="R1683" i="1"/>
  <c r="S1572" i="1"/>
  <c r="R1808" i="1"/>
  <c r="S107" i="1"/>
  <c r="R590" i="1"/>
  <c r="R355" i="1"/>
  <c r="S1821" i="1"/>
  <c r="R955" i="1"/>
  <c r="S119" i="1"/>
  <c r="S603" i="1"/>
  <c r="S1446" i="1"/>
  <c r="S356" i="1"/>
  <c r="S1939" i="1"/>
  <c r="R601" i="1"/>
  <c r="R585" i="1"/>
  <c r="R1677" i="1"/>
  <c r="R1082" i="1"/>
  <c r="R1682" i="1"/>
  <c r="R1584" i="1"/>
  <c r="R836" i="1"/>
  <c r="R961" i="1"/>
  <c r="R484" i="1"/>
  <c r="S118" i="1"/>
  <c r="S1068" i="1"/>
  <c r="S101" i="1"/>
  <c r="S1338" i="1"/>
  <c r="S1434" i="1"/>
  <c r="R123" i="1"/>
  <c r="R1573" i="1"/>
  <c r="R1576" i="1"/>
  <c r="R1451" i="1"/>
  <c r="R358" i="1"/>
  <c r="R1705" i="1"/>
  <c r="R474" i="1"/>
  <c r="R1932" i="1"/>
  <c r="R1797" i="1"/>
  <c r="S226" i="1"/>
  <c r="S241" i="1"/>
  <c r="S585" i="1"/>
  <c r="S1677" i="1"/>
  <c r="S1340" i="1"/>
  <c r="S1076" i="1"/>
  <c r="R584" i="1"/>
  <c r="R1311" i="1"/>
  <c r="R1928" i="1"/>
  <c r="R1940" i="1"/>
  <c r="R1220" i="1"/>
  <c r="R704" i="1"/>
  <c r="R475" i="1"/>
  <c r="R1319" i="1"/>
  <c r="S114" i="1"/>
  <c r="S1067" i="1"/>
  <c r="S1573" i="1"/>
  <c r="S1576" i="1"/>
  <c r="S1451" i="1"/>
  <c r="S358" i="1"/>
  <c r="R596" i="1"/>
  <c r="R714" i="1"/>
  <c r="R1314" i="1"/>
  <c r="R1093" i="1"/>
  <c r="R1810" i="1"/>
  <c r="R967" i="1"/>
  <c r="R1088" i="1"/>
  <c r="R1200" i="1"/>
  <c r="S218" i="1"/>
  <c r="S233" i="1"/>
  <c r="S712" i="1"/>
  <c r="S103" i="1"/>
  <c r="R709" i="1"/>
  <c r="R1445" i="1"/>
  <c r="R1312" i="1"/>
  <c r="R1578" i="1"/>
  <c r="R1815" i="1"/>
  <c r="R1317" i="1"/>
  <c r="R1923" i="1"/>
  <c r="R1587" i="1"/>
  <c r="R1688" i="1"/>
  <c r="S117" i="1"/>
  <c r="S582" i="1"/>
  <c r="S1086" i="1"/>
  <c r="S1282" i="1"/>
  <c r="R1303" i="1"/>
  <c r="S273" i="1"/>
  <c r="S480" i="1"/>
  <c r="S961" i="1"/>
  <c r="R915" i="1"/>
  <c r="S465" i="1"/>
  <c r="S277" i="1"/>
  <c r="S1808" i="1"/>
  <c r="R902" i="1"/>
  <c r="R1432" i="1"/>
  <c r="S631" i="1"/>
  <c r="S478" i="1"/>
  <c r="S223" i="1"/>
  <c r="S583" i="1"/>
  <c r="S102" i="1"/>
  <c r="S1937" i="1"/>
  <c r="S1809" i="1"/>
  <c r="R234" i="1"/>
  <c r="R1925" i="1"/>
  <c r="R600" i="1"/>
  <c r="R1936" i="1"/>
  <c r="R1579" i="1"/>
  <c r="R1436" i="1"/>
  <c r="R467" i="1"/>
  <c r="R952" i="1"/>
  <c r="R477" i="1"/>
  <c r="S235" i="1"/>
  <c r="S242" i="1"/>
  <c r="S1072" i="1"/>
  <c r="S104" i="1"/>
  <c r="S589" i="1"/>
  <c r="R247" i="1"/>
  <c r="R1574" i="1"/>
  <c r="R587" i="1"/>
  <c r="R716" i="1"/>
  <c r="R1316" i="1"/>
  <c r="R718" i="1"/>
  <c r="R1569" i="1"/>
  <c r="R705" i="1"/>
  <c r="R366" i="1"/>
  <c r="S221" i="1"/>
  <c r="S234" i="1"/>
  <c r="S1445" i="1"/>
  <c r="S600" i="1"/>
  <c r="S592" i="1"/>
  <c r="R223" i="1"/>
  <c r="R712" i="1"/>
  <c r="R103" i="1"/>
  <c r="R1680" i="1"/>
  <c r="R1704" i="1"/>
  <c r="R1942" i="1"/>
  <c r="R1818" i="1"/>
  <c r="R1199" i="1"/>
  <c r="R1322" i="1"/>
  <c r="S220" i="1"/>
  <c r="S126" i="1"/>
  <c r="S1574" i="1"/>
  <c r="S587" i="1"/>
  <c r="S1082" i="1"/>
  <c r="R124" i="1"/>
  <c r="R1071" i="1"/>
  <c r="R1448" i="1"/>
  <c r="R357" i="1"/>
  <c r="R1453" i="1"/>
  <c r="R1568" i="1"/>
  <c r="R1095" i="1"/>
  <c r="R468" i="1"/>
  <c r="R1946" i="1"/>
  <c r="S227" i="1"/>
  <c r="S1800" i="1"/>
  <c r="S606" i="1"/>
  <c r="S608" i="1"/>
  <c r="R603" i="1"/>
  <c r="R1072" i="1"/>
  <c r="R356" i="1"/>
  <c r="R1939" i="1"/>
  <c r="R1195" i="1"/>
  <c r="R1580" i="1"/>
  <c r="R1443" i="1"/>
  <c r="R1707" i="1"/>
  <c r="R706" i="1"/>
  <c r="S123" i="1"/>
  <c r="S1069" i="1"/>
  <c r="S1437" i="1"/>
  <c r="R187" i="1"/>
  <c r="S1579" i="1"/>
  <c r="R273" i="1"/>
  <c r="R640" i="1"/>
  <c r="S484" i="1"/>
  <c r="R1374" i="1"/>
  <c r="S1818" i="1"/>
  <c r="S2013" i="1"/>
  <c r="S1683" i="1"/>
  <c r="S185" i="1"/>
  <c r="S1815" i="1"/>
  <c r="R631" i="1"/>
  <c r="R810" i="1"/>
  <c r="R1437" i="1"/>
  <c r="R1924" i="1"/>
  <c r="S106" i="1"/>
  <c r="S224" i="1"/>
  <c r="S1804" i="1"/>
  <c r="S1447" i="1"/>
  <c r="S588" i="1"/>
  <c r="S702" i="1"/>
  <c r="R594" i="1"/>
  <c r="R598" i="1"/>
  <c r="R715" i="1"/>
  <c r="R589" i="1"/>
  <c r="R1941" i="1"/>
  <c r="R1684" i="1"/>
  <c r="R1320" i="1"/>
  <c r="R1570" i="1"/>
  <c r="R1201" i="1"/>
  <c r="S230" i="1"/>
  <c r="S1803" i="1"/>
  <c r="S1310" i="1"/>
  <c r="S1577" i="1"/>
  <c r="S1681" i="1"/>
  <c r="R1801" i="1"/>
  <c r="R1806" i="1"/>
  <c r="R1449" i="1"/>
  <c r="R592" i="1"/>
  <c r="R1084" i="1"/>
  <c r="R962" i="1"/>
  <c r="R1811" i="1"/>
  <c r="R1458" i="1"/>
  <c r="R1933" i="1"/>
  <c r="S222" i="1"/>
  <c r="S594" i="1"/>
  <c r="S724" i="1"/>
  <c r="S715" i="1"/>
  <c r="S1341" i="1"/>
  <c r="R581" i="1"/>
  <c r="R606" i="1"/>
  <c r="R608" i="1"/>
  <c r="R727" i="1"/>
  <c r="R728" i="1"/>
  <c r="R1077" i="1"/>
  <c r="R360" i="1"/>
  <c r="R968" i="1"/>
  <c r="R953" i="1"/>
  <c r="S228" i="1"/>
  <c r="S1801" i="1"/>
  <c r="S1806" i="1"/>
  <c r="S1449" i="1"/>
  <c r="S462" i="1"/>
  <c r="R593" i="1"/>
  <c r="R101" i="1"/>
  <c r="R1927" i="1"/>
  <c r="R1075" i="1"/>
  <c r="R1435" i="1"/>
  <c r="R949" i="1"/>
  <c r="R1198" i="1"/>
  <c r="R483" i="1"/>
  <c r="R1459" i="1"/>
  <c r="S122" i="1"/>
  <c r="S248" i="1"/>
  <c r="S1335" i="1"/>
  <c r="S1678" i="1"/>
  <c r="R583" i="1"/>
  <c r="R102" i="1"/>
  <c r="R1937" i="1"/>
  <c r="R1809" i="1"/>
  <c r="R1930" i="1"/>
  <c r="R364" i="1"/>
  <c r="R1581" i="1"/>
  <c r="R476" i="1"/>
  <c r="S111" i="1"/>
  <c r="S124" i="1"/>
  <c r="S1571" i="1"/>
  <c r="S1570" i="1"/>
  <c r="R1645" i="1"/>
  <c r="S1317" i="1"/>
  <c r="S1919" i="1"/>
  <c r="R1464" i="1"/>
  <c r="S1888" i="1"/>
  <c r="S638" i="1"/>
  <c r="S1932" i="1"/>
  <c r="R735" i="1"/>
  <c r="S466" i="1"/>
  <c r="S1100" i="1"/>
  <c r="S1077" i="1"/>
  <c r="S735" i="1"/>
  <c r="S1786" i="1"/>
  <c r="R1457" i="1"/>
  <c r="R731" i="1"/>
  <c r="S113" i="1"/>
  <c r="S601" i="1"/>
  <c r="S605" i="1"/>
  <c r="S1073" i="1"/>
  <c r="S1938" i="1"/>
  <c r="S1342" i="1"/>
  <c r="R604" i="1"/>
  <c r="R607" i="1"/>
  <c r="R591" i="1"/>
  <c r="R1929" i="1"/>
  <c r="R1454" i="1"/>
  <c r="R1197" i="1"/>
  <c r="R482" i="1"/>
  <c r="R964" i="1"/>
  <c r="S215" i="1"/>
  <c r="S231" i="1"/>
  <c r="S711" i="1"/>
  <c r="S1676" i="1"/>
  <c r="S1450" i="1"/>
  <c r="S965" i="1"/>
  <c r="R1802" i="1"/>
  <c r="R1446" i="1"/>
  <c r="R726" i="1"/>
  <c r="R946" i="1"/>
  <c r="R1343" i="1"/>
  <c r="R1817" i="1"/>
  <c r="R730" i="1"/>
  <c r="R580" i="1"/>
  <c r="R969" i="1"/>
  <c r="S120" i="1"/>
  <c r="S604" i="1"/>
  <c r="S607" i="1"/>
  <c r="S591" i="1"/>
  <c r="S1929" i="1"/>
  <c r="R248" i="1"/>
  <c r="R1335" i="1"/>
  <c r="R1678" i="1"/>
  <c r="R462" i="1"/>
  <c r="R97" i="1"/>
  <c r="R98" i="1"/>
  <c r="R99" i="1"/>
  <c r="R1096" i="1"/>
  <c r="R1090" i="1"/>
  <c r="S229" i="1"/>
  <c r="S1802" i="1"/>
  <c r="S598" i="1"/>
  <c r="S726" i="1"/>
  <c r="S946" i="1"/>
  <c r="R582" i="1"/>
  <c r="R713" i="1"/>
  <c r="R1091" i="1"/>
  <c r="R1315" i="1"/>
  <c r="R1441" i="1"/>
  <c r="R1442" i="1"/>
  <c r="R719" i="1"/>
  <c r="R1687" i="1"/>
  <c r="R839" i="1"/>
  <c r="S237" i="1"/>
  <c r="S710" i="1"/>
  <c r="S1575" i="1"/>
  <c r="S1074" i="1"/>
  <c r="R1804" i="1"/>
  <c r="R1447" i="1"/>
  <c r="R588" i="1"/>
  <c r="R702" i="1"/>
  <c r="R1816" i="1"/>
  <c r="R1943" i="1"/>
  <c r="R365" i="1"/>
  <c r="R720" i="1"/>
  <c r="S216" i="1"/>
  <c r="S125" i="1"/>
  <c r="S1071" i="1"/>
  <c r="S1799" i="1"/>
  <c r="S1431" i="1"/>
  <c r="S719" i="1"/>
  <c r="S1373" i="1"/>
  <c r="S717" i="1"/>
  <c r="R1888" i="1"/>
  <c r="R797" i="1"/>
  <c r="S469" i="1"/>
  <c r="R1372" i="1"/>
  <c r="S951" i="1"/>
  <c r="R551" i="1"/>
  <c r="S360" i="1"/>
  <c r="S1372" i="1"/>
  <c r="S979" i="1"/>
  <c r="R837" i="1"/>
  <c r="R1582" i="1"/>
  <c r="S115" i="1"/>
  <c r="S581" i="1"/>
  <c r="S723" i="1"/>
  <c r="S1448" i="1"/>
  <c r="S1813" i="1"/>
  <c r="S1453" i="1"/>
  <c r="R1070" i="1"/>
  <c r="R599" i="1"/>
  <c r="R1679" i="1"/>
  <c r="R1194" i="1"/>
  <c r="R966" i="1"/>
  <c r="R960" i="1"/>
  <c r="R1686" i="1"/>
  <c r="R1079" i="1"/>
  <c r="S109" i="1"/>
  <c r="S240" i="1"/>
  <c r="S1805" i="1"/>
  <c r="S725" i="1"/>
  <c r="S945" i="1"/>
  <c r="S947" i="1"/>
  <c r="R243" i="1"/>
  <c r="R1336" i="1"/>
  <c r="R1935" i="1"/>
  <c r="R1814" i="1"/>
  <c r="R959" i="1"/>
  <c r="R612" i="1"/>
  <c r="R1586" i="1"/>
  <c r="R361" i="1"/>
  <c r="S108" i="1"/>
  <c r="S239" i="1"/>
  <c r="S1070" i="1"/>
  <c r="S599" i="1"/>
  <c r="S1679" i="1"/>
  <c r="S1194" i="1"/>
  <c r="R710" i="1"/>
  <c r="R1575" i="1"/>
  <c r="R1074" i="1"/>
  <c r="R1452" i="1"/>
  <c r="R611" i="1"/>
  <c r="R473" i="1"/>
  <c r="R1944" i="1"/>
  <c r="R1444" i="1"/>
  <c r="S110" i="1"/>
  <c r="S236" i="1"/>
  <c r="S243" i="1"/>
  <c r="S246" i="1"/>
  <c r="S1339" i="1"/>
  <c r="S1814" i="1"/>
  <c r="R1069" i="1"/>
  <c r="R586" i="1"/>
  <c r="R1577" i="1"/>
  <c r="R610" i="1"/>
  <c r="R1583" i="1"/>
  <c r="R353" i="1"/>
  <c r="R1078" i="1"/>
  <c r="R1820" i="1"/>
  <c r="S105" i="1"/>
  <c r="S238" i="1"/>
  <c r="S595" i="1"/>
  <c r="S1336" i="1"/>
  <c r="S1935" i="1"/>
  <c r="R1805" i="1"/>
  <c r="R1073" i="1"/>
  <c r="R1938" i="1"/>
  <c r="R1342" i="1"/>
  <c r="R1196" i="1"/>
  <c r="R1456" i="1"/>
  <c r="R613" i="1"/>
  <c r="R1438" i="1"/>
  <c r="S225" i="1"/>
  <c r="S247" i="1"/>
  <c r="S590" i="1"/>
  <c r="R1799" i="1"/>
  <c r="R1590" i="1"/>
  <c r="S952" i="1"/>
  <c r="R1280" i="1"/>
  <c r="S1584" i="1"/>
  <c r="S368" i="1"/>
  <c r="R1461" i="1"/>
  <c r="S1979" i="1"/>
  <c r="S795" i="1"/>
  <c r="S361" i="1"/>
  <c r="R461" i="1"/>
  <c r="S1587" i="1"/>
  <c r="R917" i="1"/>
  <c r="S1925" i="1"/>
  <c r="S1314" i="1"/>
  <c r="S966" i="1"/>
  <c r="S1943" i="1"/>
  <c r="S1457" i="1"/>
  <c r="S838" i="1"/>
  <c r="S1260" i="1"/>
  <c r="R1260" i="1"/>
  <c r="S93" i="1"/>
  <c r="S459" i="1"/>
  <c r="R276" i="1"/>
  <c r="R1647" i="1"/>
  <c r="S1275" i="1"/>
  <c r="R1272" i="1"/>
  <c r="R1953" i="1"/>
  <c r="R1140" i="1"/>
  <c r="S464" i="1"/>
  <c r="S1455" i="1"/>
  <c r="S1078" i="1"/>
  <c r="S1820" i="1"/>
  <c r="S706" i="1"/>
  <c r="S1709" i="1"/>
  <c r="R1709" i="1"/>
  <c r="S917" i="1"/>
  <c r="R184" i="1"/>
  <c r="R1099" i="1"/>
  <c r="S1751" i="1"/>
  <c r="R1748" i="1"/>
  <c r="R320" i="1"/>
  <c r="R1467" i="1"/>
  <c r="S471" i="1"/>
  <c r="S1436" i="1"/>
  <c r="S1923" i="1"/>
  <c r="S1222" i="1"/>
  <c r="S1933" i="1"/>
  <c r="S633" i="1"/>
  <c r="R633" i="1"/>
  <c r="S1920" i="1"/>
  <c r="S823" i="1"/>
  <c r="R1281" i="1"/>
  <c r="S1758" i="1"/>
  <c r="S481" i="1"/>
  <c r="R478" i="1"/>
  <c r="R1298" i="1"/>
  <c r="S728" i="1"/>
  <c r="S1344" i="1"/>
  <c r="S1569" i="1"/>
  <c r="S1321" i="1"/>
  <c r="S366" i="1"/>
  <c r="S1889" i="1"/>
  <c r="R1889" i="1"/>
  <c r="S734" i="1"/>
  <c r="S644" i="1"/>
  <c r="R1922" i="1"/>
  <c r="R824" i="1"/>
  <c r="S639" i="1"/>
  <c r="R798" i="1"/>
  <c r="S1075" i="1"/>
  <c r="S1220" i="1"/>
  <c r="S704" i="1"/>
  <c r="S1819" i="1"/>
  <c r="S1079" i="1"/>
  <c r="S452" i="1"/>
  <c r="R452" i="1"/>
  <c r="S96" i="1"/>
  <c r="S2011" i="1"/>
  <c r="R367" i="1"/>
  <c r="R642" i="1"/>
  <c r="S1116" i="1"/>
  <c r="R1113" i="1"/>
  <c r="S1441" i="1"/>
  <c r="S1442" i="1"/>
  <c r="S467" i="1"/>
  <c r="S1687" i="1"/>
  <c r="S839" i="1"/>
  <c r="S1620" i="1"/>
  <c r="R1620" i="1"/>
  <c r="S1922" i="1"/>
  <c r="S824" i="1"/>
  <c r="R1098" i="1"/>
  <c r="S1749" i="1"/>
  <c r="R637" i="1"/>
  <c r="R813" i="1"/>
  <c r="S1623" i="1"/>
  <c r="R1992" i="1"/>
  <c r="S713" i="1"/>
  <c r="S1315" i="1"/>
  <c r="S1094" i="1"/>
  <c r="S1456" i="1"/>
  <c r="S613" i="1"/>
  <c r="S1582" i="1"/>
  <c r="S1439" i="1"/>
  <c r="R1439" i="1"/>
  <c r="S551" i="1"/>
  <c r="S461" i="1"/>
  <c r="R368" i="1"/>
  <c r="R1371" i="1"/>
  <c r="S955" i="1"/>
  <c r="R1115" i="1"/>
  <c r="R1790" i="1"/>
  <c r="S1927" i="1"/>
  <c r="S948" i="1"/>
  <c r="S364" i="1"/>
  <c r="S1581" i="1"/>
  <c r="S580" i="1"/>
  <c r="S721" i="1"/>
  <c r="R721" i="1"/>
  <c r="S283" i="1"/>
  <c r="S1098" i="1"/>
  <c r="R95" i="1"/>
  <c r="R460" i="1"/>
  <c r="S1432" i="1"/>
  <c r="R1591" i="1"/>
  <c r="R1950" i="1"/>
  <c r="R1137" i="1"/>
  <c r="S1941" i="1"/>
  <c r="S1684" i="1"/>
  <c r="S1320" i="1"/>
  <c r="S964" i="1"/>
  <c r="S1201" i="1"/>
  <c r="S183" i="1"/>
  <c r="R183" i="1"/>
  <c r="S918" i="1"/>
  <c r="R185" i="1"/>
  <c r="R1100" i="1"/>
  <c r="S1589" i="1"/>
  <c r="R1749" i="1"/>
  <c r="R321" i="1"/>
  <c r="R1301" i="1"/>
  <c r="S1084" i="1"/>
  <c r="S962" i="1"/>
  <c r="S963" i="1"/>
  <c r="S1458" i="1"/>
  <c r="S477" i="1"/>
  <c r="S1619" i="1"/>
  <c r="R1619" i="1"/>
  <c r="S1921" i="1"/>
  <c r="S1008" i="1"/>
  <c r="R1097" i="1"/>
  <c r="S326" i="1"/>
  <c r="S319" i="1"/>
  <c r="R479" i="1"/>
  <c r="S958" i="1"/>
  <c r="S1942" i="1"/>
  <c r="S474" i="1"/>
  <c r="S1199" i="1"/>
  <c r="S1322" i="1"/>
  <c r="S453" i="1"/>
  <c r="R453" i="1"/>
  <c r="S278" i="1"/>
  <c r="S1648" i="1"/>
  <c r="R370" i="1"/>
  <c r="R1007" i="1"/>
  <c r="S796" i="1"/>
  <c r="R956" i="1"/>
  <c r="S1583" i="1"/>
  <c r="S473" i="1"/>
  <c r="S730" i="1"/>
  <c r="S100" i="1"/>
  <c r="S1798" i="1"/>
  <c r="R1798" i="1"/>
  <c r="R283" i="1"/>
  <c r="S1097" i="1"/>
  <c r="R94" i="1"/>
  <c r="R2010" i="1"/>
  <c r="S1592" i="1"/>
  <c r="R1952" i="1"/>
  <c r="R650" i="1"/>
  <c r="S1626" i="1"/>
  <c r="R1995" i="1"/>
  <c r="S586" i="1"/>
  <c r="S1093" i="1"/>
  <c r="S359" i="1"/>
  <c r="S1095" i="1"/>
  <c r="S705" i="1"/>
  <c r="S355" i="1"/>
  <c r="S362" i="1"/>
  <c r="R362" i="1"/>
  <c r="S367" i="1"/>
  <c r="S642" i="1"/>
  <c r="R1920" i="1"/>
  <c r="R823" i="1"/>
  <c r="S798" i="1"/>
  <c r="R795" i="1"/>
  <c r="R1460" i="1"/>
  <c r="S1680" i="1"/>
  <c r="S1816" i="1"/>
  <c r="S1585" i="1"/>
  <c r="S365" i="1"/>
  <c r="S1319" i="1"/>
  <c r="S543" i="1"/>
  <c r="R543" i="1"/>
  <c r="S94" i="1"/>
  <c r="S2010" i="1"/>
  <c r="R277" i="1"/>
  <c r="R2013" i="1"/>
  <c r="S1113" i="1"/>
  <c r="R1273" i="1"/>
  <c r="R1787" i="1"/>
  <c r="S1091" i="1"/>
  <c r="S1454" i="1"/>
  <c r="S1197" i="1"/>
  <c r="S1586" i="1"/>
  <c r="S1444" i="1"/>
  <c r="S722" i="1"/>
  <c r="R722" i="1"/>
  <c r="S144" i="1"/>
  <c r="S1283" i="1"/>
  <c r="R96" i="1"/>
  <c r="R2011" i="1"/>
  <c r="S1433" i="1"/>
  <c r="R1592" i="1"/>
  <c r="R1951" i="1"/>
  <c r="R1304" i="1"/>
  <c r="S611" i="1"/>
  <c r="S1817" i="1"/>
  <c r="S1944" i="1"/>
  <c r="S1924" i="1"/>
  <c r="S969" i="1"/>
  <c r="S990" i="1"/>
  <c r="R1710" i="1"/>
  <c r="S1280" i="1"/>
  <c r="R186" i="1"/>
  <c r="R458" i="1"/>
  <c r="S1590" i="1"/>
  <c r="R1750" i="1"/>
  <c r="R322" i="1"/>
  <c r="S1316" i="1"/>
  <c r="S729" i="1"/>
  <c r="S1198" i="1"/>
  <c r="S968" i="1"/>
  <c r="S953" i="1"/>
  <c r="S363" i="1"/>
  <c r="R363" i="1"/>
  <c r="S369" i="1"/>
  <c r="S1006" i="1"/>
  <c r="R916" i="1"/>
  <c r="R1009" i="1"/>
  <c r="S640" i="1"/>
  <c r="S1928" i="1"/>
  <c r="S959" i="1"/>
  <c r="S1931" i="1"/>
  <c r="S354" i="1"/>
  <c r="S720" i="1"/>
  <c r="S542" i="1"/>
  <c r="R542" i="1"/>
  <c r="S186" i="1"/>
  <c r="S458" i="1"/>
  <c r="R552" i="1"/>
  <c r="R2012" i="1"/>
  <c r="S1274" i="1"/>
  <c r="R1626" i="1"/>
  <c r="R653" i="1"/>
  <c r="S1629" i="1"/>
  <c r="R1158" i="1"/>
  <c r="S1926" i="1"/>
  <c r="S1435" i="1"/>
  <c r="S949" i="1"/>
  <c r="S1811" i="1"/>
  <c r="S483" i="1"/>
  <c r="S1688" i="1"/>
  <c r="S632" i="1"/>
  <c r="R632" i="1"/>
  <c r="S370" i="1"/>
  <c r="S1007" i="1"/>
  <c r="R918" i="1"/>
  <c r="R1758" i="1"/>
  <c r="S479" i="1"/>
  <c r="R639" i="1"/>
  <c r="R1463" i="1"/>
  <c r="S610" i="1"/>
  <c r="S1196" i="1"/>
  <c r="S1685" i="1"/>
  <c r="S837" i="1"/>
  <c r="S1438" i="1"/>
  <c r="S1081" i="1"/>
  <c r="R1081" i="1"/>
  <c r="S552" i="1"/>
  <c r="S2012" i="1"/>
  <c r="R734" i="1"/>
  <c r="R644" i="1"/>
  <c r="S956" i="1"/>
  <c r="R1116" i="1"/>
  <c r="R1624" i="1"/>
  <c r="S357" i="1"/>
  <c r="S472" i="1"/>
  <c r="S950" i="1"/>
  <c r="S1686" i="1"/>
  <c r="S731" i="1"/>
  <c r="S1080" i="1"/>
  <c r="R1080" i="1"/>
  <c r="S187" i="1"/>
  <c r="S1645" i="1"/>
  <c r="R278" i="1"/>
  <c r="R1648" i="1"/>
  <c r="S1114" i="1"/>
  <c r="R1274" i="1"/>
  <c r="R1954" i="1"/>
  <c r="S1313" i="1"/>
  <c r="S703" i="1"/>
  <c r="S612" i="1"/>
  <c r="S482" i="1"/>
  <c r="S1089" i="1"/>
  <c r="S901" i="1"/>
  <c r="R901" i="1"/>
  <c r="S184" i="1"/>
  <c r="S1099" i="1"/>
  <c r="R550" i="1"/>
  <c r="R1646" i="1"/>
  <c r="S1272" i="1"/>
  <c r="R1431" i="1"/>
  <c r="R1785" i="1"/>
  <c r="S97" i="1"/>
  <c r="S98" i="1"/>
  <c r="S99" i="1"/>
  <c r="S1096" i="1"/>
  <c r="S1090" i="1"/>
  <c r="S1708" i="1"/>
  <c r="R1708" i="1"/>
  <c r="S915" i="1"/>
  <c r="S1374" i="1"/>
  <c r="R1282" i="1"/>
  <c r="S1748" i="1"/>
  <c r="S320" i="1"/>
  <c r="S1936" i="1"/>
  <c r="S1810" i="1"/>
  <c r="S967" i="1"/>
  <c r="S1088" i="1"/>
  <c r="S1200" i="1"/>
  <c r="S1978" i="1"/>
  <c r="R1978" i="1"/>
  <c r="S550" i="1"/>
  <c r="S1646" i="1"/>
  <c r="R733" i="1"/>
  <c r="R643" i="1"/>
  <c r="S954" i="1"/>
  <c r="R1466" i="1"/>
  <c r="R490" i="1"/>
  <c r="S1466" i="1"/>
  <c r="R660" i="1"/>
  <c r="S596" i="1"/>
  <c r="S714" i="1"/>
  <c r="S1195" i="1"/>
  <c r="S1580" i="1"/>
  <c r="S1443" i="1"/>
  <c r="S1707" i="1"/>
  <c r="S972" i="1"/>
  <c r="S274" i="1"/>
  <c r="R274" i="1"/>
  <c r="S916" i="1"/>
  <c r="S1009" i="1"/>
  <c r="R1283" i="1"/>
  <c r="S1750" i="1"/>
  <c r="S322" i="1"/>
  <c r="R319" i="1"/>
  <c r="R1300" i="1"/>
  <c r="S1704" i="1"/>
  <c r="S718" i="1"/>
  <c r="S836" i="1"/>
  <c r="S1945" i="1"/>
  <c r="S1812" i="1"/>
  <c r="S1440" i="1"/>
  <c r="R1440" i="1"/>
  <c r="S733" i="1"/>
  <c r="S643" i="1"/>
  <c r="R1921" i="1"/>
  <c r="R1008" i="1"/>
  <c r="S637" i="1"/>
  <c r="R796" i="1"/>
  <c r="R1627" i="1"/>
  <c r="S1452" i="1"/>
  <c r="S1705" i="1"/>
  <c r="S1221" i="1"/>
  <c r="S970" i="1"/>
  <c r="S1797" i="1"/>
  <c r="S1170" i="1"/>
  <c r="R1170" i="1"/>
  <c r="S276" i="1"/>
  <c r="S1647" i="1"/>
  <c r="R369" i="1"/>
  <c r="R1006" i="1"/>
  <c r="S957" i="1"/>
  <c r="R954" i="1"/>
  <c r="R1791" i="1"/>
  <c r="S727" i="1"/>
  <c r="S1085" i="1"/>
  <c r="S960" i="1"/>
  <c r="S475" i="1"/>
  <c r="S971" i="1"/>
  <c r="S1261" i="1"/>
  <c r="R1261" i="1"/>
  <c r="S95" i="1"/>
  <c r="S460" i="1"/>
  <c r="R732" i="1"/>
  <c r="R641" i="1"/>
  <c r="S1115" i="1"/>
  <c r="R1275" i="1"/>
  <c r="R1788" i="1"/>
  <c r="S1343" i="1"/>
  <c r="S353" i="1"/>
  <c r="S1318" i="1"/>
  <c r="S476" i="1"/>
  <c r="S470" i="1"/>
  <c r="S1710" i="1"/>
  <c r="R990" i="1"/>
  <c r="S1281" i="1"/>
  <c r="R93" i="1"/>
  <c r="R459" i="1"/>
  <c r="S1591" i="1"/>
  <c r="R1751" i="1"/>
  <c r="S1940" i="1"/>
  <c r="S1568" i="1"/>
  <c r="S1087" i="1"/>
  <c r="S468" i="1"/>
  <c r="S1946" i="1"/>
  <c r="S1171" i="1"/>
  <c r="R1171" i="1"/>
  <c r="S732" i="1"/>
  <c r="S641" i="1"/>
  <c r="R1919" i="1"/>
  <c r="R1373" i="1"/>
  <c r="S797" i="1"/>
  <c r="R973" i="1"/>
  <c r="S1948" i="1"/>
  <c r="S976" i="1"/>
  <c r="R1326" i="1"/>
  <c r="R828" i="1"/>
  <c r="S1990" i="1"/>
  <c r="S1325" i="1"/>
  <c r="S827" i="1"/>
  <c r="S669" i="1"/>
  <c r="S1352" i="1"/>
  <c r="S1361" i="1"/>
  <c r="S1023" i="1"/>
  <c r="S321" i="1"/>
  <c r="R977" i="1"/>
  <c r="S1953" i="1"/>
  <c r="S1140" i="1"/>
  <c r="R1988" i="1"/>
  <c r="R1494" i="1"/>
  <c r="R996" i="1"/>
  <c r="R329" i="1"/>
  <c r="S1493" i="1"/>
  <c r="S995" i="1"/>
  <c r="S328" i="1"/>
  <c r="S1698" i="1"/>
  <c r="S1186" i="1"/>
  <c r="S501" i="1"/>
  <c r="R1866" i="1"/>
  <c r="R1141" i="1"/>
  <c r="S1950" i="1"/>
  <c r="S1137" i="1"/>
  <c r="S324" i="1"/>
  <c r="R1832" i="1"/>
  <c r="R1334" i="1"/>
  <c r="R497" i="1"/>
  <c r="S1831" i="1"/>
  <c r="S1333" i="1"/>
  <c r="S496" i="1"/>
  <c r="S1523" i="1"/>
  <c r="S1532" i="1"/>
  <c r="S847" i="1"/>
  <c r="R1690" i="1"/>
  <c r="R1136" i="1"/>
  <c r="R325" i="1"/>
  <c r="S1301" i="1"/>
  <c r="S654" i="1"/>
  <c r="R1491" i="1"/>
  <c r="R993" i="1"/>
  <c r="R665" i="1"/>
  <c r="S1490" i="1"/>
  <c r="S992" i="1"/>
  <c r="S664" i="1"/>
  <c r="S1869" i="1"/>
  <c r="S1010" i="1"/>
  <c r="S672" i="1"/>
  <c r="R1860" i="1"/>
  <c r="R1465" i="1"/>
  <c r="R489" i="1"/>
  <c r="S1465" i="1"/>
  <c r="S485" i="1"/>
  <c r="R1659" i="1"/>
  <c r="R1161" i="1"/>
  <c r="R833" i="1"/>
  <c r="S1658" i="1"/>
  <c r="S1330" i="1"/>
  <c r="S832" i="1"/>
  <c r="S1520" i="1"/>
  <c r="S1703" i="1"/>
  <c r="R1299" i="1"/>
  <c r="R323" i="1"/>
  <c r="S1299" i="1"/>
  <c r="S652" i="1"/>
  <c r="R1829" i="1"/>
  <c r="R1331" i="1"/>
  <c r="R494" i="1"/>
  <c r="S1828" i="1"/>
  <c r="S1500" i="1"/>
  <c r="S493" i="1"/>
  <c r="S1694" i="1"/>
  <c r="S1356" i="1"/>
  <c r="R1521" i="1"/>
  <c r="R1183" i="1"/>
  <c r="R845" i="1"/>
  <c r="R854" i="1"/>
  <c r="R855" i="1"/>
  <c r="R694" i="1"/>
  <c r="R1040" i="1"/>
  <c r="S1824" i="1"/>
  <c r="S1157" i="1"/>
  <c r="S659" i="1"/>
  <c r="S1863" i="1"/>
  <c r="S1527" i="1"/>
  <c r="S1189" i="1"/>
  <c r="S330" i="1"/>
  <c r="R638" i="1"/>
  <c r="R814" i="1"/>
  <c r="S1790" i="1"/>
  <c r="S810" i="1"/>
  <c r="R1823" i="1"/>
  <c r="R1496" i="1"/>
  <c r="R998" i="1"/>
  <c r="S1991" i="1"/>
  <c r="S1495" i="1"/>
  <c r="S997" i="1"/>
  <c r="S1859" i="1"/>
  <c r="S1873" i="1"/>
  <c r="S1014" i="1"/>
  <c r="S676" i="1"/>
  <c r="R1589" i="1"/>
  <c r="R811" i="1"/>
  <c r="S1787" i="1"/>
  <c r="S974" i="1"/>
  <c r="R1989" i="1"/>
  <c r="R1664" i="1"/>
  <c r="R1166" i="1"/>
  <c r="R499" i="1"/>
  <c r="S1663" i="1"/>
  <c r="S1165" i="1"/>
  <c r="S498" i="1"/>
  <c r="S1351" i="1"/>
  <c r="S1360" i="1"/>
  <c r="S1022" i="1"/>
  <c r="R1519" i="1"/>
  <c r="R975" i="1"/>
  <c r="S1951" i="1"/>
  <c r="S1304" i="1"/>
  <c r="S491" i="1"/>
  <c r="R1323" i="1"/>
  <c r="R825" i="1"/>
  <c r="R667" i="1"/>
  <c r="S1492" i="1"/>
  <c r="S994" i="1"/>
  <c r="S666" i="1"/>
  <c r="S1697" i="1"/>
  <c r="S1185" i="1"/>
  <c r="S500" i="1"/>
  <c r="R1864" i="1"/>
  <c r="R1138" i="1"/>
  <c r="R492" i="1"/>
  <c r="S1135" i="1"/>
  <c r="S488" i="1"/>
  <c r="R1661" i="1"/>
  <c r="R1163" i="1"/>
  <c r="R835" i="1"/>
  <c r="S1660" i="1"/>
  <c r="S1162" i="1"/>
  <c r="S834" i="1"/>
  <c r="S1522" i="1"/>
  <c r="S1531" i="1"/>
  <c r="R1139" i="1"/>
  <c r="S1947" i="1"/>
  <c r="S1302" i="1"/>
  <c r="S489" i="1"/>
  <c r="R1831" i="1"/>
  <c r="R1333" i="1"/>
  <c r="R496" i="1"/>
  <c r="S1830" i="1"/>
  <c r="S1332" i="1"/>
  <c r="S495" i="1"/>
  <c r="S1696" i="1"/>
  <c r="S1184" i="1"/>
  <c r="R1870" i="1"/>
  <c r="R1011" i="1"/>
  <c r="R673" i="1"/>
  <c r="R525" i="1"/>
  <c r="R861" i="1"/>
  <c r="R695" i="1"/>
  <c r="R1561" i="1"/>
  <c r="S816" i="1"/>
  <c r="R1997" i="1"/>
  <c r="R1160" i="1"/>
  <c r="R662" i="1"/>
  <c r="S1996" i="1"/>
  <c r="S1159" i="1"/>
  <c r="S661" i="1"/>
  <c r="S1866" i="1"/>
  <c r="S1702" i="1"/>
  <c r="S1017" i="1"/>
  <c r="S505" i="1"/>
  <c r="R1786" i="1"/>
  <c r="R817" i="1"/>
  <c r="S1460" i="1"/>
  <c r="S813" i="1"/>
  <c r="R1656" i="1"/>
  <c r="R1328" i="1"/>
  <c r="R830" i="1"/>
  <c r="S1994" i="1"/>
  <c r="S1327" i="1"/>
  <c r="S829" i="1"/>
  <c r="S1690" i="1"/>
  <c r="S1180" i="1"/>
  <c r="S842" i="1"/>
  <c r="S851" i="1"/>
  <c r="R480" i="1"/>
  <c r="R648" i="1"/>
  <c r="S1624" i="1"/>
  <c r="S977" i="1"/>
  <c r="R1993" i="1"/>
  <c r="R1666" i="1"/>
  <c r="R1168" i="1"/>
  <c r="S1822" i="1"/>
  <c r="S1665" i="1"/>
  <c r="S1167" i="1"/>
  <c r="S1860" i="1"/>
  <c r="S1526" i="1"/>
  <c r="S1188" i="1"/>
  <c r="S850" i="1"/>
  <c r="R1433" i="1"/>
  <c r="R978" i="1"/>
  <c r="S1954" i="1"/>
  <c r="S1141" i="1"/>
  <c r="R1990" i="1"/>
  <c r="R1325" i="1"/>
  <c r="R827" i="1"/>
  <c r="R669" i="1"/>
  <c r="S1324" i="1"/>
  <c r="S826" i="1"/>
  <c r="S668" i="1"/>
  <c r="S1872" i="1"/>
  <c r="S1013" i="1"/>
  <c r="S675" i="1"/>
  <c r="R1693" i="1"/>
  <c r="R1142" i="1"/>
  <c r="S1785" i="1"/>
  <c r="S1138" i="1"/>
  <c r="S325" i="1"/>
  <c r="R1493" i="1"/>
  <c r="R995" i="1"/>
  <c r="R328" i="1"/>
  <c r="S1662" i="1"/>
  <c r="S1164" i="1"/>
  <c r="S327" i="1"/>
  <c r="S1350" i="1"/>
  <c r="S1359" i="1"/>
  <c r="R976" i="1"/>
  <c r="S1952" i="1"/>
  <c r="S1139" i="1"/>
  <c r="S492" i="1"/>
  <c r="R1663" i="1"/>
  <c r="R1165" i="1"/>
  <c r="R498" i="1"/>
  <c r="S1832" i="1"/>
  <c r="S1334" i="1"/>
  <c r="S497" i="1"/>
  <c r="S1871" i="1"/>
  <c r="S1190" i="1"/>
  <c r="R1698" i="1"/>
  <c r="R1186" i="1"/>
  <c r="R501" i="1"/>
  <c r="R1566" i="1"/>
  <c r="R866" i="1"/>
  <c r="R335" i="1"/>
  <c r="R512" i="1"/>
  <c r="S486" i="1"/>
  <c r="R1490" i="1"/>
  <c r="R992" i="1"/>
  <c r="R664" i="1"/>
  <c r="S1998" i="1"/>
  <c r="S991" i="1"/>
  <c r="S663" i="1"/>
  <c r="S1868" i="1"/>
  <c r="S1530" i="1"/>
  <c r="S1192" i="1"/>
  <c r="S333" i="1"/>
  <c r="R1628" i="1"/>
  <c r="R487" i="1"/>
  <c r="S1463" i="1"/>
  <c r="S650" i="1"/>
  <c r="R1658" i="1"/>
  <c r="R1330" i="1"/>
  <c r="R832" i="1"/>
  <c r="S1657" i="1"/>
  <c r="S1329" i="1"/>
  <c r="S831" i="1"/>
  <c r="S1519" i="1"/>
  <c r="S1355" i="1"/>
  <c r="S670" i="1"/>
  <c r="S679" i="1"/>
  <c r="R1789" i="1"/>
  <c r="R651" i="1"/>
  <c r="S1627" i="1"/>
  <c r="S814" i="1"/>
  <c r="R1826" i="1"/>
  <c r="R1498" i="1"/>
  <c r="R1000" i="1"/>
  <c r="S1825" i="1"/>
  <c r="S1497" i="1"/>
  <c r="S999" i="1"/>
  <c r="S1864" i="1"/>
  <c r="S1701" i="1"/>
  <c r="S1363" i="1"/>
  <c r="S504" i="1"/>
  <c r="R481" i="1"/>
  <c r="R815" i="1"/>
  <c r="S1791" i="1"/>
  <c r="S811" i="1"/>
  <c r="R1824" i="1"/>
  <c r="R1157" i="1"/>
  <c r="R659" i="1"/>
  <c r="S1992" i="1"/>
  <c r="S1326" i="1"/>
  <c r="S828" i="1"/>
  <c r="S1861" i="1"/>
  <c r="S1179" i="1"/>
  <c r="S841" i="1"/>
  <c r="S503" i="1"/>
  <c r="R1114" i="1"/>
  <c r="R812" i="1"/>
  <c r="S1788" i="1"/>
  <c r="S975" i="1"/>
  <c r="R1991" i="1"/>
  <c r="R1495" i="1"/>
  <c r="R997" i="1"/>
  <c r="S1988" i="1"/>
  <c r="S1494" i="1"/>
  <c r="S996" i="1"/>
  <c r="S329" i="1"/>
  <c r="S1525" i="1"/>
  <c r="R957" i="1"/>
  <c r="R979" i="1"/>
  <c r="S1789" i="1"/>
  <c r="S1142" i="1"/>
  <c r="R1822" i="1"/>
  <c r="R1665" i="1"/>
  <c r="R1167" i="1"/>
  <c r="S1989" i="1"/>
  <c r="S1664" i="1"/>
  <c r="S1166" i="1"/>
  <c r="S499" i="1"/>
  <c r="S1699" i="1"/>
  <c r="S1021" i="1"/>
  <c r="R1873" i="1"/>
  <c r="R1014" i="1"/>
  <c r="R676" i="1"/>
  <c r="R1735" i="1"/>
  <c r="R686" i="1"/>
  <c r="R518" i="1"/>
  <c r="R1213" i="1"/>
  <c r="S1136" i="1"/>
  <c r="S323" i="1"/>
  <c r="R1492" i="1"/>
  <c r="R994" i="1"/>
  <c r="R666" i="1"/>
  <c r="S1491" i="1"/>
  <c r="S993" i="1"/>
  <c r="S665" i="1"/>
  <c r="S1349" i="1"/>
  <c r="S1358" i="1"/>
  <c r="S1020" i="1"/>
  <c r="R1689" i="1"/>
  <c r="R1135" i="1"/>
  <c r="R324" i="1"/>
  <c r="S1300" i="1"/>
  <c r="S653" i="1"/>
  <c r="R1660" i="1"/>
  <c r="R1162" i="1"/>
  <c r="R834" i="1"/>
  <c r="S1659" i="1"/>
  <c r="S1161" i="1"/>
  <c r="S833" i="1"/>
  <c r="S1521" i="1"/>
  <c r="S1183" i="1"/>
  <c r="S845" i="1"/>
  <c r="S854" i="1"/>
  <c r="R1462" i="1"/>
  <c r="R654" i="1"/>
  <c r="S1464" i="1"/>
  <c r="S817" i="1"/>
  <c r="R1828" i="1"/>
  <c r="R1500" i="1"/>
  <c r="R493" i="1"/>
  <c r="S1827" i="1"/>
  <c r="S1499" i="1"/>
  <c r="S1001" i="1"/>
  <c r="S1693" i="1"/>
  <c r="S1529" i="1"/>
  <c r="S1191" i="1"/>
  <c r="S332" i="1"/>
  <c r="R1623" i="1"/>
  <c r="R485" i="1"/>
  <c r="S1461" i="1"/>
  <c r="S648" i="1"/>
  <c r="R1996" i="1"/>
  <c r="R1159" i="1"/>
  <c r="R661" i="1"/>
  <c r="S1995" i="1"/>
  <c r="S1158" i="1"/>
  <c r="S660" i="1"/>
  <c r="S1691" i="1"/>
  <c r="S1354" i="1"/>
  <c r="S1016" i="1"/>
  <c r="S678" i="1"/>
  <c r="R1947" i="1"/>
  <c r="R649" i="1"/>
  <c r="S1625" i="1"/>
  <c r="S978" i="1"/>
  <c r="R1994" i="1"/>
  <c r="R1327" i="1"/>
  <c r="R829" i="1"/>
  <c r="S1823" i="1"/>
  <c r="S1496" i="1"/>
  <c r="S998" i="1"/>
  <c r="S1862" i="1"/>
  <c r="S1700" i="1"/>
  <c r="R1948" i="1"/>
  <c r="R816" i="1"/>
  <c r="S1792" i="1"/>
  <c r="S812" i="1"/>
  <c r="R1825" i="1"/>
  <c r="R1497" i="1"/>
  <c r="R999" i="1"/>
  <c r="S1993" i="1"/>
  <c r="S1666" i="1"/>
  <c r="S1168" i="1"/>
  <c r="S1689" i="1"/>
  <c r="S1353" i="1"/>
  <c r="S331" i="1"/>
  <c r="R1180" i="1"/>
  <c r="R842" i="1"/>
  <c r="R851" i="1"/>
  <c r="R347" i="1"/>
  <c r="R689" i="1"/>
  <c r="R1030" i="1"/>
  <c r="S973" i="1"/>
  <c r="R326" i="1"/>
  <c r="R1324" i="1"/>
  <c r="R826" i="1"/>
  <c r="R668" i="1"/>
  <c r="S1323" i="1"/>
  <c r="S825" i="1"/>
  <c r="S667" i="1"/>
  <c r="S1524" i="1"/>
  <c r="S1533" i="1"/>
  <c r="S848" i="1"/>
  <c r="R1692" i="1"/>
  <c r="R974" i="1"/>
  <c r="S1949" i="1"/>
  <c r="S1303" i="1"/>
  <c r="S490" i="1"/>
  <c r="R1662" i="1"/>
  <c r="R1164" i="1"/>
  <c r="R327" i="1"/>
  <c r="S1661" i="1"/>
  <c r="S1163" i="1"/>
  <c r="S835" i="1"/>
  <c r="S1870" i="1"/>
  <c r="S1011" i="1"/>
  <c r="S673" i="1"/>
  <c r="R1863" i="1"/>
  <c r="R1302" i="1"/>
  <c r="R491" i="1"/>
  <c r="S1467" i="1"/>
  <c r="S487" i="1"/>
  <c r="R1830" i="1"/>
  <c r="R1332" i="1"/>
  <c r="R495" i="1"/>
  <c r="S1829" i="1"/>
  <c r="S1331" i="1"/>
  <c r="S494" i="1"/>
  <c r="S1695" i="1"/>
  <c r="S1357" i="1"/>
  <c r="S1019" i="1"/>
  <c r="R1859" i="1"/>
  <c r="R1629" i="1"/>
  <c r="R488" i="1"/>
  <c r="S1298" i="1"/>
  <c r="S651" i="1"/>
  <c r="R1998" i="1"/>
  <c r="R991" i="1"/>
  <c r="R663" i="1"/>
  <c r="S1997" i="1"/>
  <c r="S1160" i="1"/>
  <c r="S662" i="1"/>
  <c r="S1867" i="1"/>
  <c r="S1182" i="1"/>
  <c r="S844" i="1"/>
  <c r="S853" i="1"/>
  <c r="R1625" i="1"/>
  <c r="R652" i="1"/>
  <c r="S1628" i="1"/>
  <c r="S815" i="1"/>
  <c r="R1657" i="1"/>
  <c r="R1329" i="1"/>
  <c r="R831" i="1"/>
  <c r="S1656" i="1"/>
  <c r="S1328" i="1"/>
  <c r="S830" i="1"/>
  <c r="S1865" i="1"/>
  <c r="S1528" i="1"/>
  <c r="R1792" i="1"/>
  <c r="R486" i="1"/>
  <c r="S1462" i="1"/>
  <c r="S649" i="1"/>
  <c r="R1827" i="1"/>
  <c r="R1499" i="1"/>
  <c r="R1001" i="1"/>
  <c r="S1826" i="1"/>
  <c r="S1498" i="1"/>
  <c r="S1000" i="1"/>
  <c r="S1692" i="1"/>
  <c r="S1181" i="1"/>
  <c r="R1691" i="1"/>
  <c r="R1355" i="1"/>
  <c r="R670" i="1"/>
  <c r="R679" i="1"/>
  <c r="R1740" i="1"/>
  <c r="R692" i="1"/>
  <c r="R1033" i="1"/>
  <c r="S1729" i="1"/>
  <c r="S865" i="1"/>
  <c r="S696" i="1"/>
  <c r="S339" i="1"/>
  <c r="S173" i="1"/>
  <c r="S1379" i="1"/>
  <c r="S1378" i="1"/>
  <c r="R1695" i="1"/>
  <c r="R1357" i="1"/>
  <c r="R1019" i="1"/>
  <c r="R1722" i="1"/>
  <c r="R856" i="1"/>
  <c r="R160" i="1"/>
  <c r="R1031" i="1"/>
  <c r="R1908" i="1"/>
  <c r="R1214" i="1"/>
  <c r="S1566" i="1"/>
  <c r="S866" i="1"/>
  <c r="S335" i="1"/>
  <c r="S1036" i="1"/>
  <c r="S343" i="1"/>
  <c r="S1380" i="1"/>
  <c r="S1383" i="1"/>
  <c r="S506" i="1"/>
  <c r="R1354" i="1"/>
  <c r="R1016" i="1"/>
  <c r="R678" i="1"/>
  <c r="R1739" i="1"/>
  <c r="R690" i="1"/>
  <c r="R1558" i="1"/>
  <c r="R521" i="1"/>
  <c r="R1203" i="1"/>
  <c r="S1722" i="1"/>
  <c r="S856" i="1"/>
  <c r="S160" i="1"/>
  <c r="S1031" i="1"/>
  <c r="S522" i="1"/>
  <c r="S1214" i="1"/>
  <c r="S519" i="1"/>
  <c r="S502" i="1"/>
  <c r="R1700" i="1"/>
  <c r="R1362" i="1"/>
  <c r="R1024" i="1"/>
  <c r="R1737" i="1"/>
  <c r="R687" i="1"/>
  <c r="R698" i="1"/>
  <c r="R170" i="1"/>
  <c r="R524" i="1"/>
  <c r="R1389" i="1"/>
  <c r="S178" i="1"/>
  <c r="S1554" i="1"/>
  <c r="S508" i="1"/>
  <c r="S1551" i="1"/>
  <c r="S1209" i="1"/>
  <c r="S172" i="1"/>
  <c r="S683" i="1"/>
  <c r="R1694" i="1"/>
  <c r="R1356" i="1"/>
  <c r="R671" i="1"/>
  <c r="R680" i="1"/>
  <c r="R351" i="1"/>
  <c r="R693" i="1"/>
  <c r="R1028" i="1"/>
  <c r="R511" i="1"/>
  <c r="R1211" i="1"/>
  <c r="S1564" i="1"/>
  <c r="S863" i="1"/>
  <c r="S1556" i="1"/>
  <c r="S1205" i="1"/>
  <c r="R1868" i="1"/>
  <c r="R1530" i="1"/>
  <c r="R1192" i="1"/>
  <c r="R333" i="1"/>
  <c r="R352" i="1"/>
  <c r="R1898" i="1"/>
  <c r="R1029" i="1"/>
  <c r="R681" i="1"/>
  <c r="R1212" i="1"/>
  <c r="S1565" i="1"/>
  <c r="S864" i="1"/>
  <c r="S517" i="1"/>
  <c r="S1035" i="1"/>
  <c r="R1219" i="1"/>
  <c r="S1734" i="1"/>
  <c r="S871" i="1"/>
  <c r="S1557" i="1"/>
  <c r="S166" i="1"/>
  <c r="S174" i="1"/>
  <c r="S1385" i="1"/>
  <c r="S1012" i="1"/>
  <c r="R1523" i="1"/>
  <c r="R1532" i="1"/>
  <c r="R847" i="1"/>
  <c r="R1727" i="1"/>
  <c r="R685" i="1"/>
  <c r="R161" i="1"/>
  <c r="R169" i="1"/>
  <c r="R1909" i="1"/>
  <c r="R1375" i="1"/>
  <c r="S1735" i="1"/>
  <c r="S686" i="1"/>
  <c r="S518" i="1"/>
  <c r="S1040" i="1"/>
  <c r="S1911" i="1"/>
  <c r="S1386" i="1"/>
  <c r="S342" i="1"/>
  <c r="R1867" i="1"/>
  <c r="R1182" i="1"/>
  <c r="R844" i="1"/>
  <c r="R853" i="1"/>
  <c r="R178" i="1"/>
  <c r="R1554" i="1"/>
  <c r="R508" i="1"/>
  <c r="R1551" i="1"/>
  <c r="R1209" i="1"/>
  <c r="S1727" i="1"/>
  <c r="S685" i="1"/>
  <c r="S161" i="1"/>
  <c r="S1905" i="1"/>
  <c r="S1909" i="1"/>
  <c r="S1375" i="1"/>
  <c r="S344" i="1"/>
  <c r="S680" i="1"/>
  <c r="R1528" i="1"/>
  <c r="R1190" i="1"/>
  <c r="R331" i="1"/>
  <c r="R176" i="1"/>
  <c r="R691" i="1"/>
  <c r="R519" i="1"/>
  <c r="R510" i="1"/>
  <c r="R1204" i="1"/>
  <c r="S1723" i="1"/>
  <c r="S857" i="1"/>
  <c r="S1555" i="1"/>
  <c r="S1559" i="1"/>
  <c r="S1908" i="1"/>
  <c r="S1215" i="1"/>
  <c r="S1043" i="1"/>
  <c r="S1211" i="1"/>
  <c r="R1696" i="1"/>
  <c r="R1184" i="1"/>
  <c r="R846" i="1"/>
  <c r="R1725" i="1"/>
  <c r="R859" i="1"/>
  <c r="R1899" i="1"/>
  <c r="R1032" i="1"/>
  <c r="R1042" i="1"/>
  <c r="R1217" i="1"/>
  <c r="S1732" i="1"/>
  <c r="S869" i="1"/>
  <c r="S697" i="1"/>
  <c r="S1390" i="1"/>
  <c r="R1349" i="1"/>
  <c r="R1358" i="1"/>
  <c r="R1020" i="1"/>
  <c r="R1726" i="1"/>
  <c r="R860" i="1"/>
  <c r="R334" i="1"/>
  <c r="R1905" i="1"/>
  <c r="R342" i="1"/>
  <c r="R1218" i="1"/>
  <c r="S1733" i="1"/>
  <c r="S870" i="1"/>
  <c r="S336" i="1"/>
  <c r="S1039" i="1"/>
  <c r="R1036" i="1"/>
  <c r="R343" i="1"/>
  <c r="R1380" i="1"/>
  <c r="S1738" i="1"/>
  <c r="S688" i="1"/>
  <c r="S1903" i="1"/>
  <c r="S1550" i="1"/>
  <c r="S684" i="1"/>
  <c r="S1391" i="1"/>
  <c r="S843" i="1"/>
  <c r="R1351" i="1"/>
  <c r="R1360" i="1"/>
  <c r="R1022" i="1"/>
  <c r="R1730" i="1"/>
  <c r="R867" i="1"/>
  <c r="R162" i="1"/>
  <c r="R509" i="1"/>
  <c r="R1910" i="1"/>
  <c r="R1381" i="1"/>
  <c r="S347" i="1"/>
  <c r="S689" i="1"/>
  <c r="S507" i="1"/>
  <c r="S340" i="1"/>
  <c r="S1044" i="1"/>
  <c r="S1392" i="1"/>
  <c r="S1217" i="1"/>
  <c r="R1869" i="1"/>
  <c r="R1010" i="1"/>
  <c r="R672" i="1"/>
  <c r="R1723" i="1"/>
  <c r="R857" i="1"/>
  <c r="R1555" i="1"/>
  <c r="R1559" i="1"/>
  <c r="R522" i="1"/>
  <c r="R1215" i="1"/>
  <c r="S1730" i="1"/>
  <c r="S867" i="1"/>
  <c r="S162" i="1"/>
  <c r="S1037" i="1"/>
  <c r="S1910" i="1"/>
  <c r="S1381" i="1"/>
  <c r="S511" i="1"/>
  <c r="R1520" i="1"/>
  <c r="R1703" i="1"/>
  <c r="R1018" i="1"/>
  <c r="R506" i="1"/>
  <c r="R350" i="1"/>
  <c r="R515" i="1"/>
  <c r="R165" i="1"/>
  <c r="R341" i="1"/>
  <c r="R1210" i="1"/>
  <c r="S1728" i="1"/>
  <c r="S862" i="1"/>
  <c r="S1900" i="1"/>
  <c r="S1549" i="1"/>
  <c r="S682" i="1"/>
  <c r="S1376" i="1"/>
  <c r="S1204" i="1"/>
  <c r="S1362" i="1"/>
  <c r="R1871" i="1"/>
  <c r="R1012" i="1"/>
  <c r="R674" i="1"/>
  <c r="R1565" i="1"/>
  <c r="R864" i="1"/>
  <c r="R517" i="1"/>
  <c r="R339" i="1"/>
  <c r="R523" i="1"/>
  <c r="R1378" i="1"/>
  <c r="S1737" i="1"/>
  <c r="S687" i="1"/>
  <c r="S1034" i="1"/>
  <c r="S1015" i="1"/>
  <c r="R1524" i="1"/>
  <c r="R1533" i="1"/>
  <c r="R848" i="1"/>
  <c r="R1729" i="1"/>
  <c r="R865" i="1"/>
  <c r="R696" i="1"/>
  <c r="R1035" i="1"/>
  <c r="R173" i="1"/>
  <c r="R1379" i="1"/>
  <c r="S346" i="1"/>
  <c r="S1913" i="1"/>
  <c r="S337" i="1"/>
  <c r="S167" i="1"/>
  <c r="R1911" i="1"/>
  <c r="R1386" i="1"/>
  <c r="S177" i="1"/>
  <c r="S1896" i="1"/>
  <c r="S168" i="1"/>
  <c r="S1907" i="1"/>
  <c r="S1206" i="1"/>
  <c r="S698" i="1"/>
  <c r="S674" i="1"/>
  <c r="R1526" i="1"/>
  <c r="R1188" i="1"/>
  <c r="R850" i="1"/>
  <c r="R1736" i="1"/>
  <c r="R872" i="1"/>
  <c r="R1902" i="1"/>
  <c r="R1906" i="1"/>
  <c r="R1563" i="1"/>
  <c r="R1387" i="1"/>
  <c r="S1740" i="1"/>
  <c r="S692" i="1"/>
  <c r="S1904" i="1"/>
  <c r="S1041" i="1"/>
  <c r="S1207" i="1"/>
  <c r="S1388" i="1"/>
  <c r="S1187" i="1"/>
  <c r="R1697" i="1"/>
  <c r="R1185" i="1"/>
  <c r="R500" i="1"/>
  <c r="R1728" i="1"/>
  <c r="R862" i="1"/>
  <c r="R1900" i="1"/>
  <c r="R1549" i="1"/>
  <c r="R682" i="1"/>
  <c r="R1376" i="1"/>
  <c r="S1736" i="1"/>
  <c r="S872" i="1"/>
  <c r="S1902" i="1"/>
  <c r="S1906" i="1"/>
  <c r="S1563" i="1"/>
  <c r="S1387" i="1"/>
  <c r="S1384" i="1"/>
  <c r="R1522" i="1"/>
  <c r="R1531" i="1"/>
  <c r="R1193" i="1"/>
  <c r="R1724" i="1"/>
  <c r="R858" i="1"/>
  <c r="R516" i="1"/>
  <c r="R520" i="1"/>
  <c r="R172" i="1"/>
  <c r="R1216" i="1"/>
  <c r="S1731" i="1"/>
  <c r="S868" i="1"/>
  <c r="S1901" i="1"/>
  <c r="S509" i="1"/>
  <c r="S513" i="1"/>
  <c r="S520" i="1"/>
  <c r="S1377" i="1"/>
  <c r="S1193" i="1"/>
  <c r="R1699" i="1"/>
  <c r="R840" i="1"/>
  <c r="R502" i="1"/>
  <c r="R1733" i="1"/>
  <c r="R870" i="1"/>
  <c r="R336" i="1"/>
  <c r="R1039" i="1"/>
  <c r="R683" i="1"/>
  <c r="R1384" i="1"/>
  <c r="S176" i="1"/>
  <c r="S691" i="1"/>
  <c r="S1046" i="1"/>
  <c r="S846" i="1"/>
  <c r="R1352" i="1"/>
  <c r="R1361" i="1"/>
  <c r="R1023" i="1"/>
  <c r="R1734" i="1"/>
  <c r="R871" i="1"/>
  <c r="R1557" i="1"/>
  <c r="R166" i="1"/>
  <c r="R174" i="1"/>
  <c r="R1385" i="1"/>
  <c r="S348" i="1"/>
  <c r="S1553" i="1"/>
  <c r="S699" i="1"/>
  <c r="S514" i="1"/>
  <c r="R507" i="1"/>
  <c r="R1560" i="1"/>
  <c r="R1044" i="1"/>
  <c r="R1392" i="1"/>
  <c r="S352" i="1"/>
  <c r="S1898" i="1"/>
  <c r="S1029" i="1"/>
  <c r="S1561" i="1"/>
  <c r="S1212" i="1"/>
  <c r="S1210" i="1"/>
  <c r="S852" i="1"/>
  <c r="R1701" i="1"/>
  <c r="R1363" i="1"/>
  <c r="R504" i="1"/>
  <c r="R175" i="1"/>
  <c r="R1552" i="1"/>
  <c r="R164" i="1"/>
  <c r="R340" i="1"/>
  <c r="R1202" i="1"/>
  <c r="R1393" i="1"/>
  <c r="S855" i="1"/>
  <c r="S694" i="1"/>
  <c r="S1030" i="1"/>
  <c r="S681" i="1"/>
  <c r="S1213" i="1"/>
  <c r="S165" i="1"/>
  <c r="S1018" i="1"/>
  <c r="R1872" i="1"/>
  <c r="R1013" i="1"/>
  <c r="R675" i="1"/>
  <c r="R1731" i="1"/>
  <c r="R868" i="1"/>
  <c r="R1901" i="1"/>
  <c r="R1037" i="1"/>
  <c r="R513" i="1"/>
  <c r="R1382" i="1"/>
  <c r="S175" i="1"/>
  <c r="S1552" i="1"/>
  <c r="S1558" i="1"/>
  <c r="S1560" i="1"/>
  <c r="S1202" i="1"/>
  <c r="S1393" i="1"/>
  <c r="S840" i="1"/>
  <c r="R1350" i="1"/>
  <c r="R1359" i="1"/>
  <c r="R1021" i="1"/>
  <c r="R1564" i="1"/>
  <c r="R863" i="1"/>
  <c r="R1556" i="1"/>
  <c r="R1034" i="1"/>
  <c r="R1562" i="1"/>
  <c r="R1377" i="1"/>
  <c r="S345" i="1"/>
  <c r="S1912" i="1"/>
  <c r="S163" i="1"/>
  <c r="S1045" i="1"/>
  <c r="S524" i="1"/>
  <c r="S1038" i="1"/>
  <c r="S1389" i="1"/>
  <c r="S1024" i="1"/>
  <c r="R1353" i="1"/>
  <c r="R1015" i="1"/>
  <c r="R677" i="1"/>
  <c r="R346" i="1"/>
  <c r="R1913" i="1"/>
  <c r="R337" i="1"/>
  <c r="R1046" i="1"/>
  <c r="R514" i="1"/>
  <c r="R1390" i="1"/>
  <c r="S350" i="1"/>
  <c r="S515" i="1"/>
  <c r="S341" i="1"/>
  <c r="S677" i="1"/>
  <c r="R1527" i="1"/>
  <c r="R1189" i="1"/>
  <c r="R330" i="1"/>
  <c r="R1738" i="1"/>
  <c r="R688" i="1"/>
  <c r="R1903" i="1"/>
  <c r="R1550" i="1"/>
  <c r="R684" i="1"/>
  <c r="R1391" i="1"/>
  <c r="S351" i="1"/>
  <c r="S693" i="1"/>
  <c r="S1028" i="1"/>
  <c r="R1904" i="1"/>
  <c r="R1041" i="1"/>
  <c r="R1207" i="1"/>
  <c r="S1726" i="1"/>
  <c r="S860" i="1"/>
  <c r="S334" i="1"/>
  <c r="S169" i="1"/>
  <c r="S1042" i="1"/>
  <c r="S1218" i="1"/>
  <c r="S523" i="1"/>
  <c r="R1865" i="1"/>
  <c r="R1529" i="1"/>
  <c r="R1191" i="1"/>
  <c r="R332" i="1"/>
  <c r="R349" i="1"/>
  <c r="R1897" i="1"/>
  <c r="R338" i="1"/>
  <c r="R171" i="1"/>
  <c r="R1208" i="1"/>
  <c r="S525" i="1"/>
  <c r="S861" i="1"/>
  <c r="S695" i="1"/>
  <c r="S1033" i="1"/>
  <c r="S512" i="1"/>
  <c r="S1219" i="1"/>
  <c r="S1562" i="1"/>
  <c r="S849" i="1"/>
  <c r="R1179" i="1"/>
  <c r="R841" i="1"/>
  <c r="R503" i="1"/>
  <c r="R345" i="1"/>
  <c r="R1912" i="1"/>
  <c r="R163" i="1"/>
  <c r="R1045" i="1"/>
  <c r="R344" i="1"/>
  <c r="R1388" i="1"/>
  <c r="S349" i="1"/>
  <c r="S1897" i="1"/>
  <c r="S338" i="1"/>
  <c r="S171" i="1"/>
  <c r="S1208" i="1"/>
  <c r="S1382" i="1"/>
  <c r="S671" i="1"/>
  <c r="R1525" i="1"/>
  <c r="R1187" i="1"/>
  <c r="R849" i="1"/>
  <c r="R1732" i="1"/>
  <c r="R869" i="1"/>
  <c r="R697" i="1"/>
  <c r="R1038" i="1"/>
  <c r="R1043" i="1"/>
  <c r="R1383" i="1"/>
  <c r="S1739" i="1"/>
  <c r="S690" i="1"/>
  <c r="S164" i="1"/>
  <c r="S521" i="1"/>
  <c r="S1203" i="1"/>
  <c r="S510" i="1"/>
  <c r="S170" i="1"/>
  <c r="R1861" i="1"/>
  <c r="R1181" i="1"/>
  <c r="R843" i="1"/>
  <c r="R852" i="1"/>
  <c r="R348" i="1"/>
  <c r="R1553" i="1"/>
  <c r="R699" i="1"/>
  <c r="R167" i="1"/>
  <c r="R1205" i="1"/>
  <c r="S1724" i="1"/>
  <c r="S858" i="1"/>
  <c r="S516" i="1"/>
  <c r="S1216" i="1"/>
  <c r="R1862" i="1"/>
  <c r="R1702" i="1"/>
  <c r="R1017" i="1"/>
  <c r="R505" i="1"/>
  <c r="R177" i="1"/>
  <c r="R1896" i="1"/>
  <c r="R168" i="1"/>
  <c r="R1907" i="1"/>
  <c r="R1206" i="1"/>
  <c r="S1725" i="1"/>
  <c r="S859" i="1"/>
  <c r="S1899" i="1"/>
  <c r="E3" i="1"/>
  <c r="L7" i="1" s="1"/>
  <c r="S1032" i="1"/>
</calcChain>
</file>

<file path=xl/sharedStrings.xml><?xml version="1.0" encoding="utf-8"?>
<sst xmlns="http://schemas.openxmlformats.org/spreadsheetml/2006/main" count="30" uniqueCount="26">
  <si>
    <t>repeat value</t>
  </si>
  <si>
    <t>X</t>
  </si>
  <si>
    <t>Y</t>
  </si>
  <si>
    <t>You can change the yellow cells</t>
  </si>
  <si>
    <t>Vertices</t>
  </si>
  <si>
    <t>9999 above means "vertex not used"</t>
  </si>
  <si>
    <t>vertex</t>
  </si>
  <si>
    <t>jump</t>
  </si>
  <si>
    <t>sum</t>
  </si>
  <si>
    <t>MOD</t>
  </si>
  <si>
    <t>x</t>
  </si>
  <si>
    <t>y</t>
  </si>
  <si>
    <t>Mod value</t>
  </si>
  <si>
    <t>Point</t>
  </si>
  <si>
    <t>Number of lines segments used to create the image</t>
  </si>
  <si>
    <t>Primes</t>
  </si>
  <si>
    <t>n    Petals</t>
  </si>
  <si>
    <r>
      <rPr>
        <b/>
        <i/>
        <sz val="12"/>
        <rFont val="Arial"/>
        <family val="2"/>
      </rPr>
      <t>S</t>
    </r>
    <r>
      <rPr>
        <sz val="10"/>
        <rFont val="Arial"/>
        <family val="2"/>
      </rPr>
      <t xml:space="preserve">, # of </t>
    </r>
    <r>
      <rPr>
        <sz val="10"/>
        <rFont val="Arial Narrow"/>
        <family val="2"/>
      </rPr>
      <t>Subdivisions</t>
    </r>
    <r>
      <rPr>
        <sz val="10"/>
        <rFont val="Arial"/>
        <family val="2"/>
      </rPr>
      <t xml:space="preserve"> between vertices</t>
    </r>
  </si>
  <si>
    <t>P/S as decimal and              as (mixed) fraction</t>
  </si>
  <si>
    <r>
      <rPr>
        <b/>
        <i/>
        <sz val="12"/>
        <rFont val="Arial"/>
        <family val="2"/>
      </rPr>
      <t>P</t>
    </r>
    <r>
      <rPr>
        <sz val="10"/>
        <rFont val="Arial"/>
        <family val="2"/>
      </rPr>
      <t xml:space="preserve">, # of </t>
    </r>
    <r>
      <rPr>
        <sz val="10"/>
        <rFont val="Arial Narrow"/>
        <family val="2"/>
      </rPr>
      <t>subdivisions</t>
    </r>
    <r>
      <rPr>
        <sz val="10"/>
        <rFont val="Arial"/>
        <family val="2"/>
      </rPr>
      <t xml:space="preserve"> between Points</t>
    </r>
  </si>
  <si>
    <t>Show values</t>
  </si>
  <si>
    <t>`</t>
  </si>
  <si>
    <r>
      <rPr>
        <b/>
        <sz val="10"/>
        <rFont val="Arial"/>
        <family val="2"/>
      </rPr>
      <t>V</t>
    </r>
    <r>
      <rPr>
        <sz val="10"/>
        <rFont val="Arial"/>
        <family val="2"/>
      </rPr>
      <t>, # of vertices used (V = 3n)</t>
    </r>
  </si>
  <si>
    <r>
      <t xml:space="preserve">To copy an image, arrow over to cell F7, hold Shift down, Arrow right &gt; to L7 then down </t>
    </r>
    <r>
      <rPr>
        <sz val="11"/>
        <rFont val="Segoe UI Symbol"/>
        <family val="2"/>
      </rPr>
      <t>∨</t>
    </r>
    <r>
      <rPr>
        <sz val="11"/>
        <rFont val="Calibri"/>
        <family val="2"/>
      </rPr>
      <t xml:space="preserve"> </t>
    </r>
    <r>
      <rPr>
        <sz val="11"/>
        <rFont val="Calibri"/>
        <family val="2"/>
        <scheme val="minor"/>
      </rPr>
      <t xml:space="preserve">to row 32. Once highlighted, type Ctrl+C. Go to Word, click </t>
    </r>
    <r>
      <rPr>
        <sz val="11"/>
        <rFont val="Segoe UI Symbol"/>
        <family val="2"/>
      </rPr>
      <t>∨</t>
    </r>
    <r>
      <rPr>
        <sz val="11"/>
        <rFont val="Calibri"/>
        <family val="2"/>
        <scheme val="minor"/>
      </rPr>
      <t xml:space="preserve"> beneath Paste, click Paste Special, click Picture (Enhanced Metafile) and resize as necessary.</t>
    </r>
  </si>
  <si>
    <t>you can type notes in green area</t>
  </si>
  <si>
    <t>For the most complete graph, make sure P has no divisors in common with 3n or S.       This is why the list of primes &lt; 100 is provided here.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</si>
</sst>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???/???"/>
  </numFmts>
  <fonts count="24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6"/>
      <name val="Arial"/>
      <family val="2"/>
    </font>
    <font>
      <b/>
      <sz val="10"/>
      <color rgb="FFFF0000"/>
      <name val="Arial"/>
      <family val="2"/>
    </font>
    <font>
      <sz val="10"/>
      <name val="Edwardian Script ITC"/>
      <family val="4"/>
    </font>
    <font>
      <b/>
      <sz val="10"/>
      <color theme="0"/>
      <name val="Arial"/>
      <family val="2"/>
    </font>
    <font>
      <sz val="14"/>
      <name val="Arial"/>
      <family val="2"/>
    </font>
    <font>
      <b/>
      <sz val="11"/>
      <color theme="0"/>
      <name val="Arial Narrow"/>
      <family val="2"/>
    </font>
    <font>
      <b/>
      <sz val="12"/>
      <color rgb="FFFF0000"/>
      <name val="Arial"/>
      <family val="2"/>
    </font>
    <font>
      <b/>
      <i/>
      <sz val="12"/>
      <name val="Arial"/>
      <family val="2"/>
    </font>
    <font>
      <sz val="11"/>
      <color theme="0"/>
      <name val="Arial"/>
      <family val="2"/>
    </font>
    <font>
      <sz val="10"/>
      <color theme="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11"/>
      <name val="Segoe UI Symbol"/>
      <family val="2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 applyProtection="1">
      <alignment horizontal="center" vertical="center"/>
      <protection locked="0"/>
    </xf>
    <xf numFmtId="0" fontId="0" fillId="3" borderId="0" xfId="0" applyFill="1"/>
    <xf numFmtId="0" fontId="3" fillId="3" borderId="0" xfId="0" applyFont="1" applyFill="1" applyAlignment="1">
      <alignment horizontal="right" vertical="center"/>
    </xf>
    <xf numFmtId="0" fontId="0" fillId="3" borderId="0" xfId="0" applyFill="1" applyAlignment="1">
      <alignment vertical="top"/>
    </xf>
    <xf numFmtId="0" fontId="5" fillId="3" borderId="0" xfId="0" applyFont="1" applyFill="1"/>
    <xf numFmtId="0" fontId="5" fillId="0" borderId="0" xfId="0" applyFont="1"/>
    <xf numFmtId="0" fontId="6" fillId="0" borderId="0" xfId="0" applyFont="1"/>
    <xf numFmtId="0" fontId="5" fillId="3" borderId="0" xfId="0" applyFont="1" applyFill="1" applyAlignment="1">
      <alignment horizontal="right"/>
    </xf>
    <xf numFmtId="0" fontId="0" fillId="5" borderId="0" xfId="0" applyFill="1" applyProtection="1">
      <protection locked="0"/>
    </xf>
    <xf numFmtId="0" fontId="2" fillId="6" borderId="0" xfId="0" applyFont="1" applyFill="1" applyProtection="1">
      <protection locked="0"/>
    </xf>
    <xf numFmtId="0" fontId="0" fillId="6" borderId="0" xfId="0" applyFill="1" applyProtection="1">
      <protection locked="0"/>
    </xf>
    <xf numFmtId="0" fontId="9" fillId="3" borderId="0" xfId="0" applyFont="1" applyFill="1" applyAlignment="1" applyProtection="1">
      <alignment horizontal="center" vertical="top"/>
      <protection hidden="1"/>
    </xf>
    <xf numFmtId="0" fontId="9" fillId="3" borderId="0" xfId="0" applyFont="1" applyFill="1" applyAlignment="1" applyProtection="1">
      <alignment vertical="top"/>
      <protection hidden="1"/>
    </xf>
    <xf numFmtId="0" fontId="2" fillId="0" borderId="0" xfId="0" applyFont="1" applyAlignment="1">
      <alignment textRotation="90" shrinkToFit="1"/>
    </xf>
    <xf numFmtId="0" fontId="2" fillId="3" borderId="0" xfId="0" applyFont="1" applyFill="1" applyAlignment="1" applyProtection="1">
      <alignment horizontal="center" vertical="center" wrapText="1"/>
      <protection hidden="1"/>
    </xf>
    <xf numFmtId="0" fontId="2" fillId="3" borderId="0" xfId="0" applyFont="1" applyFill="1"/>
    <xf numFmtId="0" fontId="6" fillId="3" borderId="0" xfId="0" applyFont="1" applyFill="1"/>
    <xf numFmtId="0" fontId="1" fillId="3" borderId="0" xfId="0" applyFont="1" applyFill="1" applyAlignment="1">
      <alignment horizontal="center" vertical="center"/>
    </xf>
    <xf numFmtId="0" fontId="0" fillId="3" borderId="0" xfId="0" applyFill="1" applyProtection="1">
      <protection hidden="1"/>
    </xf>
    <xf numFmtId="0" fontId="2" fillId="3" borderId="0" xfId="0" applyFont="1" applyFill="1" applyAlignment="1">
      <alignment textRotation="90" shrinkToFit="1"/>
    </xf>
    <xf numFmtId="0" fontId="13" fillId="3" borderId="0" xfId="0" applyFont="1" applyFill="1" applyAlignment="1" applyProtection="1">
      <alignment horizontal="center" vertical="center"/>
      <protection hidden="1"/>
    </xf>
    <xf numFmtId="0" fontId="0" fillId="3" borderId="0" xfId="0" applyFill="1" applyAlignment="1">
      <alignment vertical="center"/>
    </xf>
    <xf numFmtId="0" fontId="2" fillId="3" borderId="0" xfId="0" applyFont="1" applyFill="1" applyAlignment="1" applyProtection="1">
      <alignment textRotation="90" shrinkToFit="1"/>
      <protection hidden="1"/>
    </xf>
    <xf numFmtId="0" fontId="10" fillId="3" borderId="0" xfId="0" applyFont="1" applyFill="1" applyAlignment="1">
      <alignment horizontal="center"/>
    </xf>
    <xf numFmtId="0" fontId="0" fillId="3" borderId="0" xfId="0" applyFill="1" applyAlignment="1">
      <alignment wrapText="1"/>
    </xf>
    <xf numFmtId="0" fontId="2" fillId="3" borderId="0" xfId="0" applyFont="1" applyFill="1" applyAlignment="1">
      <alignment horizontal="right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vertical="center"/>
    </xf>
    <xf numFmtId="0" fontId="12" fillId="3" borderId="0" xfId="0" applyFont="1" applyFill="1"/>
    <xf numFmtId="0" fontId="4" fillId="3" borderId="0" xfId="0" applyFont="1" applyFill="1"/>
    <xf numFmtId="0" fontId="5" fillId="3" borderId="0" xfId="0" applyFont="1" applyFill="1" applyProtection="1">
      <protection hidden="1"/>
    </xf>
    <xf numFmtId="0" fontId="11" fillId="3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7" fillId="3" borderId="0" xfId="0" applyFont="1" applyFill="1" applyAlignment="1">
      <alignment vertical="top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/>
    <xf numFmtId="0" fontId="13" fillId="4" borderId="3" xfId="0" applyFont="1" applyFill="1" applyBorder="1" applyAlignment="1">
      <alignment horizontal="center" vertical="top" wrapText="1"/>
    </xf>
    <xf numFmtId="0" fontId="6" fillId="4" borderId="4" xfId="0" applyFont="1" applyFill="1" applyBorder="1"/>
    <xf numFmtId="0" fontId="15" fillId="3" borderId="0" xfId="0" quotePrefix="1" applyFont="1" applyFill="1" applyAlignment="1">
      <alignment vertical="center"/>
    </xf>
    <xf numFmtId="0" fontId="17" fillId="3" borderId="0" xfId="0" applyFont="1" applyFill="1" applyAlignment="1" applyProtection="1">
      <alignment horizontal="left"/>
      <protection locked="0"/>
    </xf>
    <xf numFmtId="0" fontId="17" fillId="3" borderId="0" xfId="0" applyFont="1" applyFill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/>
    </xf>
    <xf numFmtId="0" fontId="20" fillId="4" borderId="5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left"/>
    </xf>
    <xf numFmtId="0" fontId="5" fillId="0" borderId="0" xfId="0" applyFont="1" applyFill="1"/>
    <xf numFmtId="0" fontId="19" fillId="0" borderId="0" xfId="0" applyFont="1" applyFill="1" applyAlignment="1">
      <alignment horizontal="right"/>
    </xf>
    <xf numFmtId="0" fontId="14" fillId="3" borderId="0" xfId="0" applyFont="1" applyFill="1" applyAlignment="1">
      <alignment horizontal="center" vertical="top"/>
    </xf>
    <xf numFmtId="164" fontId="13" fillId="3" borderId="0" xfId="0" applyNumberFormat="1" applyFont="1" applyFill="1" applyAlignment="1" applyProtection="1">
      <alignment horizontal="center" vertical="center"/>
      <protection hidden="1"/>
    </xf>
    <xf numFmtId="0" fontId="9" fillId="3" borderId="0" xfId="0" applyFont="1" applyFill="1" applyAlignment="1" applyProtection="1">
      <alignment horizontal="left" wrapText="1"/>
      <protection hidden="1"/>
    </xf>
    <xf numFmtId="0" fontId="21" fillId="7" borderId="0" xfId="0" applyFont="1" applyFill="1" applyAlignment="1" applyProtection="1">
      <alignment horizontal="center" vertical="center" wrapText="1"/>
      <protection hidden="1"/>
    </xf>
    <xf numFmtId="0" fontId="2" fillId="3" borderId="0" xfId="0" applyFont="1" applyFill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1.197189061044789E-3"/>
          <c:w val="1"/>
          <c:h val="0.99880279023801732"/>
        </c:manualLayout>
      </c:layout>
      <c:scatterChart>
        <c:scatterStyle val="lineMarker"/>
        <c:varyColors val="0"/>
        <c:ser>
          <c:idx val="0"/>
          <c:order val="0"/>
          <c:spPr>
            <a:ln w="9525">
              <a:solidFill>
                <a:schemeClr val="tx1"/>
              </a:solidFill>
            </a:ln>
            <a:effectLst/>
          </c:spPr>
          <c:marker>
            <c:symbol val="none"/>
          </c:marker>
          <c:xVal>
            <c:numRef>
              <c:f>EvenPetalFlowers!$R$5:$R$2019</c:f>
              <c:numCache>
                <c:formatCode>General</c:formatCode>
                <c:ptCount val="2015"/>
                <c:pt idx="0">
                  <c:v>6.1257422745431001E-17</c:v>
                </c:pt>
                <c:pt idx="1">
                  <c:v>0.73279072627914044</c:v>
                </c:pt>
                <c:pt idx="2">
                  <c:v>0.26646935501059654</c:v>
                </c:pt>
                <c:pt idx="3">
                  <c:v>0.46632137126854389</c:v>
                </c:pt>
                <c:pt idx="4">
                  <c:v>0.19985201625794752</c:v>
                </c:pt>
                <c:pt idx="5">
                  <c:v>-0.66617338752649113</c:v>
                </c:pt>
                <c:pt idx="6">
                  <c:v>-6.6617338752649122E-2</c:v>
                </c:pt>
                <c:pt idx="7">
                  <c:v>-0.79940806503178941</c:v>
                </c:pt>
                <c:pt idx="8">
                  <c:v>-0.19985201625794724</c:v>
                </c:pt>
                <c:pt idx="9">
                  <c:v>2.3560547209781152E-17</c:v>
                </c:pt>
                <c:pt idx="10">
                  <c:v>2.8272656651737385E-17</c:v>
                </c:pt>
                <c:pt idx="11">
                  <c:v>0.2664693550105966</c:v>
                </c:pt>
                <c:pt idx="12">
                  <c:v>0.73279072627914044</c:v>
                </c:pt>
                <c:pt idx="13">
                  <c:v>0</c:v>
                </c:pt>
                <c:pt idx="14">
                  <c:v>0.73279072627914044</c:v>
                </c:pt>
                <c:pt idx="15">
                  <c:v>-0.33308669376324551</c:v>
                </c:pt>
                <c:pt idx="16">
                  <c:v>-0.3997040325158947</c:v>
                </c:pt>
                <c:pt idx="17">
                  <c:v>-0.33308669376324557</c:v>
                </c:pt>
                <c:pt idx="18">
                  <c:v>-0.66617338752649113</c:v>
                </c:pt>
                <c:pt idx="19">
                  <c:v>5.6545313303474771E-17</c:v>
                </c:pt>
                <c:pt idx="20">
                  <c:v>4.7121094419562276E-18</c:v>
                </c:pt>
                <c:pt idx="21">
                  <c:v>4.7121094419562311E-17</c:v>
                </c:pt>
                <c:pt idx="22">
                  <c:v>0.53293871002119308</c:v>
                </c:pt>
                <c:pt idx="23">
                  <c:v>0.46632137126854389</c:v>
                </c:pt>
                <c:pt idx="24">
                  <c:v>0.26646935501059654</c:v>
                </c:pt>
                <c:pt idx="25">
                  <c:v>0.59955604877384217</c:v>
                </c:pt>
                <c:pt idx="26">
                  <c:v>-0.86602540378443849</c:v>
                </c:pt>
                <c:pt idx="27">
                  <c:v>-0.13323467750529824</c:v>
                </c:pt>
                <c:pt idx="28">
                  <c:v>-0.59955604877384205</c:v>
                </c:pt>
                <c:pt idx="29">
                  <c:v>-0.39970403251589465</c:v>
                </c:pt>
                <c:pt idx="30">
                  <c:v>3.7696875535649851E-17</c:v>
                </c:pt>
                <c:pt idx="31">
                  <c:v>1.4136328325868693E-17</c:v>
                </c:pt>
                <c:pt idx="32">
                  <c:v>6.6617338752649191E-2</c:v>
                </c:pt>
                <c:pt idx="33">
                  <c:v>0.79940806503178963</c:v>
                </c:pt>
                <c:pt idx="34">
                  <c:v>0.19985201625794735</c:v>
                </c:pt>
                <c:pt idx="35">
                  <c:v>0.53293871002119308</c:v>
                </c:pt>
                <c:pt idx="36">
                  <c:v>6.6617338752649191E-2</c:v>
                </c:pt>
                <c:pt idx="37">
                  <c:v>-0.59955604877384205</c:v>
                </c:pt>
                <c:pt idx="38">
                  <c:v>-0.13323467750529824</c:v>
                </c:pt>
                <c:pt idx="39">
                  <c:v>-0.86602540378443849</c:v>
                </c:pt>
                <c:pt idx="40">
                  <c:v>-0.13323467750529819</c:v>
                </c:pt>
                <c:pt idx="41">
                  <c:v>1.8848437767824926E-17</c:v>
                </c:pt>
                <c:pt idx="42">
                  <c:v>3.2984766093693615E-17</c:v>
                </c:pt>
                <c:pt idx="43">
                  <c:v>0.33308669376324573</c:v>
                </c:pt>
                <c:pt idx="44">
                  <c:v>0.66617338752649125</c:v>
                </c:pt>
                <c:pt idx="45">
                  <c:v>6.6617338752649136E-2</c:v>
                </c:pt>
                <c:pt idx="46">
                  <c:v>0.79940806503178963</c:v>
                </c:pt>
                <c:pt idx="47">
                  <c:v>-0.46632137126854378</c:v>
                </c:pt>
                <c:pt idx="48">
                  <c:v>-0.33308669376324557</c:v>
                </c:pt>
                <c:pt idx="49">
                  <c:v>-0.3997040325158947</c:v>
                </c:pt>
                <c:pt idx="50">
                  <c:v>-0.59955604877384205</c:v>
                </c:pt>
                <c:pt idx="51">
                  <c:v>5.1833203861518541E-17</c:v>
                </c:pt>
                <c:pt idx="52">
                  <c:v>0</c:v>
                </c:pt>
                <c:pt idx="53">
                  <c:v>5.1833203861518541E-17</c:v>
                </c:pt>
                <c:pt idx="54">
                  <c:v>0.59955604877384217</c:v>
                </c:pt>
                <c:pt idx="55">
                  <c:v>0.39970403251589481</c:v>
                </c:pt>
                <c:pt idx="56">
                  <c:v>0.33308669376324568</c:v>
                </c:pt>
                <c:pt idx="57">
                  <c:v>0.46632137126854389</c:v>
                </c:pt>
                <c:pt idx="58">
                  <c:v>-0.79940806503178941</c:v>
                </c:pt>
                <c:pt idx="59">
                  <c:v>-6.6617338752649066E-2</c:v>
                </c:pt>
                <c:pt idx="60">
                  <c:v>-0.66617338752649113</c:v>
                </c:pt>
                <c:pt idx="61">
                  <c:v>-0.33308669376324551</c:v>
                </c:pt>
                <c:pt idx="62">
                  <c:v>3.2984766093693615E-17</c:v>
                </c:pt>
                <c:pt idx="63">
                  <c:v>1.8848437767824926E-17</c:v>
                </c:pt>
                <c:pt idx="64">
                  <c:v>0.13323467750529833</c:v>
                </c:pt>
                <c:pt idx="65">
                  <c:v>0.86602540378443871</c:v>
                </c:pt>
                <c:pt idx="66">
                  <c:v>0.13323467750529827</c:v>
                </c:pt>
                <c:pt idx="67">
                  <c:v>0.59955604877384217</c:v>
                </c:pt>
                <c:pt idx="68">
                  <c:v>-6.6617338752648969E-2</c:v>
                </c:pt>
                <c:pt idx="69">
                  <c:v>-0.53293871002119297</c:v>
                </c:pt>
                <c:pt idx="70">
                  <c:v>-0.19985201625794735</c:v>
                </c:pt>
                <c:pt idx="71">
                  <c:v>-0.79940806503178941</c:v>
                </c:pt>
                <c:pt idx="72">
                  <c:v>-6.6617338752649011E-2</c:v>
                </c:pt>
                <c:pt idx="73">
                  <c:v>1.413632832586869E-17</c:v>
                </c:pt>
                <c:pt idx="74">
                  <c:v>3.7696875535649851E-17</c:v>
                </c:pt>
                <c:pt idx="75">
                  <c:v>0.39970403251589487</c:v>
                </c:pt>
                <c:pt idx="76">
                  <c:v>0.59955604877384217</c:v>
                </c:pt>
                <c:pt idx="77">
                  <c:v>0.13323467750529827</c:v>
                </c:pt>
                <c:pt idx="78">
                  <c:v>0.86602540378443871</c:v>
                </c:pt>
                <c:pt idx="79">
                  <c:v>-0.59955604877384194</c:v>
                </c:pt>
                <c:pt idx="80">
                  <c:v>-0.26646935501059649</c:v>
                </c:pt>
                <c:pt idx="81">
                  <c:v>-0.46632137126854378</c:v>
                </c:pt>
                <c:pt idx="82">
                  <c:v>-0.53293871002119297</c:v>
                </c:pt>
                <c:pt idx="83">
                  <c:v>4.7121094419562305E-17</c:v>
                </c:pt>
                <c:pt idx="84">
                  <c:v>4.7121094419562314E-18</c:v>
                </c:pt>
                <c:pt idx="85">
                  <c:v>5.6545313303474771E-17</c:v>
                </c:pt>
                <c:pt idx="86">
                  <c:v>0.66617338752649136</c:v>
                </c:pt>
                <c:pt idx="87">
                  <c:v>0.33308669376324562</c:v>
                </c:pt>
                <c:pt idx="88">
                  <c:v>0.39970403251589481</c:v>
                </c:pt>
                <c:pt idx="89">
                  <c:v>0.33308669376324568</c:v>
                </c:pt>
                <c:pt idx="90">
                  <c:v>-0.73279072627914021</c:v>
                </c:pt>
                <c:pt idx="91">
                  <c:v>0</c:v>
                </c:pt>
                <c:pt idx="92">
                  <c:v>-0.73279072627914021</c:v>
                </c:pt>
                <c:pt idx="93">
                  <c:v>-0.26646935501059643</c:v>
                </c:pt>
                <c:pt idx="94">
                  <c:v>2.8272656651737385E-17</c:v>
                </c:pt>
                <c:pt idx="95">
                  <c:v>2.3560547209781155E-17</c:v>
                </c:pt>
                <c:pt idx="96">
                  <c:v>0.19985201625794746</c:v>
                </c:pt>
                <c:pt idx="97">
                  <c:v>0.79940806503178963</c:v>
                </c:pt>
                <c:pt idx="98">
                  <c:v>6.661733875264908E-2</c:v>
                </c:pt>
                <c:pt idx="99">
                  <c:v>0.66617338752649136</c:v>
                </c:pt>
                <c:pt idx="100">
                  <c:v>-0.19985201625794735</c:v>
                </c:pt>
                <c:pt idx="101">
                  <c:v>-0.46632137126854378</c:v>
                </c:pt>
                <c:pt idx="102">
                  <c:v>-0.26646935501059649</c:v>
                </c:pt>
                <c:pt idx="103">
                  <c:v>-0.73279072627914021</c:v>
                </c:pt>
                <c:pt idx="104">
                  <c:v>6.1257422745431001E-17</c:v>
                </c:pt>
                <c:pt idx="105">
                  <c:v>9.4242188839124628E-18</c:v>
                </c:pt>
                <c:pt idx="106">
                  <c:v>4.2408984977606075E-17</c:v>
                </c:pt>
                <c:pt idx="107">
                  <c:v>0.46632137126854395</c:v>
                </c:pt>
                <c:pt idx="108">
                  <c:v>0.53293871002119308</c:v>
                </c:pt>
                <c:pt idx="109">
                  <c:v>0.19985201625794741</c:v>
                </c:pt>
                <c:pt idx="110">
                  <c:v>0.73279072627914055</c:v>
                </c:pt>
                <c:pt idx="111">
                  <c:v>-0.73279072627914033</c:v>
                </c:pt>
                <c:pt idx="112">
                  <c:v>-0.1998520162579473</c:v>
                </c:pt>
                <c:pt idx="113">
                  <c:v>-0.53293871002119297</c:v>
                </c:pt>
                <c:pt idx="114">
                  <c:v>-0.46632137126854373</c:v>
                </c:pt>
                <c:pt idx="115">
                  <c:v>4.2408984977606075E-17</c:v>
                </c:pt>
                <c:pt idx="116">
                  <c:v>9.4242188839124628E-18</c:v>
                </c:pt>
                <c:pt idx="117">
                  <c:v>6.1257422745431001E-17</c:v>
                </c:pt>
                <c:pt idx="118">
                  <c:v>0.73279072627914044</c:v>
                </c:pt>
                <c:pt idx="119">
                  <c:v>0.26646935501059654</c:v>
                </c:pt>
                <c:pt idx="120">
                  <c:v>0.46632137126854389</c:v>
                </c:pt>
                <c:pt idx="121">
                  <c:v>0.19985201625794752</c:v>
                </c:pt>
                <c:pt idx="122">
                  <c:v>-0.66617338752649113</c:v>
                </c:pt>
                <c:pt idx="123">
                  <c:v>-6.6617338752649122E-2</c:v>
                </c:pt>
                <c:pt idx="124">
                  <c:v>-0.79940806503178941</c:v>
                </c:pt>
                <c:pt idx="125">
                  <c:v>-0.19985201625794724</c:v>
                </c:pt>
                <c:pt idx="126">
                  <c:v>2.3560547209781152E-17</c:v>
                </c:pt>
                <c:pt idx="127">
                  <c:v>2.8272656651737385E-17</c:v>
                </c:pt>
                <c:pt idx="128">
                  <c:v>0.2664693550105966</c:v>
                </c:pt>
                <c:pt idx="129">
                  <c:v>0.73279072627914044</c:v>
                </c:pt>
                <c:pt idx="130">
                  <c:v>0</c:v>
                </c:pt>
                <c:pt idx="131">
                  <c:v>0.73279072627914044</c:v>
                </c:pt>
                <c:pt idx="132">
                  <c:v>-0.33308669376324551</c:v>
                </c:pt>
                <c:pt idx="133">
                  <c:v>-0.3997040325158947</c:v>
                </c:pt>
                <c:pt idx="134">
                  <c:v>-0.33308669376324557</c:v>
                </c:pt>
                <c:pt idx="135">
                  <c:v>-0.66617338752649113</c:v>
                </c:pt>
                <c:pt idx="136">
                  <c:v>5.6545313303474771E-17</c:v>
                </c:pt>
                <c:pt idx="137">
                  <c:v>4.7121094419562276E-18</c:v>
                </c:pt>
                <c:pt idx="138">
                  <c:v>4.7121094419562311E-17</c:v>
                </c:pt>
                <c:pt idx="139">
                  <c:v>0.53293871002119308</c:v>
                </c:pt>
                <c:pt idx="140">
                  <c:v>0.46632137126854389</c:v>
                </c:pt>
                <c:pt idx="141">
                  <c:v>0.26646935501059654</c:v>
                </c:pt>
                <c:pt idx="142">
                  <c:v>0.59955604877384217</c:v>
                </c:pt>
                <c:pt idx="143">
                  <c:v>-0.86602540378443849</c:v>
                </c:pt>
                <c:pt idx="144">
                  <c:v>-0.13323467750529824</c:v>
                </c:pt>
                <c:pt idx="145">
                  <c:v>-0.59955604877384205</c:v>
                </c:pt>
                <c:pt idx="146">
                  <c:v>-0.39970403251589465</c:v>
                </c:pt>
                <c:pt idx="147">
                  <c:v>3.7696875535649851E-17</c:v>
                </c:pt>
                <c:pt idx="148">
                  <c:v>1.4136328325868693E-17</c:v>
                </c:pt>
                <c:pt idx="149">
                  <c:v>6.6617338752649191E-2</c:v>
                </c:pt>
                <c:pt idx="150">
                  <c:v>0.79940806503178963</c:v>
                </c:pt>
                <c:pt idx="151">
                  <c:v>0.19985201625794735</c:v>
                </c:pt>
                <c:pt idx="152">
                  <c:v>0.53293871002119308</c:v>
                </c:pt>
                <c:pt idx="153">
                  <c:v>6.6617338752649191E-2</c:v>
                </c:pt>
                <c:pt idx="154">
                  <c:v>-0.59955604877384205</c:v>
                </c:pt>
                <c:pt idx="155">
                  <c:v>-0.13323467750529824</c:v>
                </c:pt>
                <c:pt idx="156">
                  <c:v>-0.86602540378443849</c:v>
                </c:pt>
                <c:pt idx="157">
                  <c:v>-0.13323467750529819</c:v>
                </c:pt>
                <c:pt idx="158">
                  <c:v>1.8848437767824926E-17</c:v>
                </c:pt>
                <c:pt idx="159">
                  <c:v>3.2984766093693615E-17</c:v>
                </c:pt>
                <c:pt idx="160">
                  <c:v>0.33308669376324573</c:v>
                </c:pt>
                <c:pt idx="161">
                  <c:v>0.66617338752649125</c:v>
                </c:pt>
                <c:pt idx="162">
                  <c:v>6.6617338752649136E-2</c:v>
                </c:pt>
                <c:pt idx="163">
                  <c:v>0.79940806503178963</c:v>
                </c:pt>
                <c:pt idx="164">
                  <c:v>-0.46632137126854378</c:v>
                </c:pt>
                <c:pt idx="165">
                  <c:v>-0.33308669376324557</c:v>
                </c:pt>
                <c:pt idx="166">
                  <c:v>-0.3997040325158947</c:v>
                </c:pt>
                <c:pt idx="167">
                  <c:v>-0.59955604877384205</c:v>
                </c:pt>
                <c:pt idx="168">
                  <c:v>5.1833203861518541E-17</c:v>
                </c:pt>
                <c:pt idx="169">
                  <c:v>0</c:v>
                </c:pt>
                <c:pt idx="170">
                  <c:v>5.1833203861518541E-17</c:v>
                </c:pt>
                <c:pt idx="171">
                  <c:v>0.59955604877384217</c:v>
                </c:pt>
                <c:pt idx="172">
                  <c:v>0.39970403251589481</c:v>
                </c:pt>
                <c:pt idx="173">
                  <c:v>0.33308669376324568</c:v>
                </c:pt>
                <c:pt idx="174">
                  <c:v>0.46632137126854389</c:v>
                </c:pt>
                <c:pt idx="175">
                  <c:v>-0.79940806503178941</c:v>
                </c:pt>
                <c:pt idx="176">
                  <c:v>-6.6617338752649066E-2</c:v>
                </c:pt>
                <c:pt idx="177">
                  <c:v>-0.66617338752649113</c:v>
                </c:pt>
                <c:pt idx="178">
                  <c:v>-0.33308669376324551</c:v>
                </c:pt>
                <c:pt idx="179">
                  <c:v>3.2984766093693615E-17</c:v>
                </c:pt>
                <c:pt idx="180">
                  <c:v>1.8848437767824926E-17</c:v>
                </c:pt>
                <c:pt idx="181">
                  <c:v>0.13323467750529833</c:v>
                </c:pt>
                <c:pt idx="182">
                  <c:v>0.86602540378443871</c:v>
                </c:pt>
                <c:pt idx="183">
                  <c:v>0.13323467750529827</c:v>
                </c:pt>
                <c:pt idx="184">
                  <c:v>0.59955604877384217</c:v>
                </c:pt>
                <c:pt idx="185">
                  <c:v>-6.6617338752648969E-2</c:v>
                </c:pt>
                <c:pt idx="186">
                  <c:v>-0.53293871002119297</c:v>
                </c:pt>
                <c:pt idx="187">
                  <c:v>-0.19985201625794735</c:v>
                </c:pt>
                <c:pt idx="188">
                  <c:v>-0.79940806503178941</c:v>
                </c:pt>
                <c:pt idx="189">
                  <c:v>-6.6617338752649011E-2</c:v>
                </c:pt>
                <c:pt idx="190">
                  <c:v>1.413632832586869E-17</c:v>
                </c:pt>
                <c:pt idx="191">
                  <c:v>3.7696875535649851E-17</c:v>
                </c:pt>
                <c:pt idx="192">
                  <c:v>0.39970403251589487</c:v>
                </c:pt>
                <c:pt idx="193">
                  <c:v>0.59955604877384217</c:v>
                </c:pt>
                <c:pt idx="194">
                  <c:v>0.13323467750529827</c:v>
                </c:pt>
                <c:pt idx="195">
                  <c:v>0.86602540378443871</c:v>
                </c:pt>
                <c:pt idx="196">
                  <c:v>-0.59955604877384194</c:v>
                </c:pt>
                <c:pt idx="197">
                  <c:v>-0.26646935501059649</c:v>
                </c:pt>
                <c:pt idx="198">
                  <c:v>-0.46632137126854378</c:v>
                </c:pt>
                <c:pt idx="199">
                  <c:v>-0.53293871002119297</c:v>
                </c:pt>
                <c:pt idx="200">
                  <c:v>4.7121094419562305E-17</c:v>
                </c:pt>
                <c:pt idx="201">
                  <c:v>4.7121094419562314E-18</c:v>
                </c:pt>
                <c:pt idx="202">
                  <c:v>5.6545313303474771E-17</c:v>
                </c:pt>
                <c:pt idx="203">
                  <c:v>0.66617338752649136</c:v>
                </c:pt>
                <c:pt idx="204">
                  <c:v>0.33308669376324562</c:v>
                </c:pt>
                <c:pt idx="205">
                  <c:v>0.39970403251589481</c:v>
                </c:pt>
                <c:pt idx="206">
                  <c:v>0.33308669376324568</c:v>
                </c:pt>
                <c:pt idx="207">
                  <c:v>-0.73279072627914021</c:v>
                </c:pt>
                <c:pt idx="208">
                  <c:v>0</c:v>
                </c:pt>
                <c:pt idx="209">
                  <c:v>-0.73279072627914021</c:v>
                </c:pt>
                <c:pt idx="210">
                  <c:v>-0.26646935501059643</c:v>
                </c:pt>
                <c:pt idx="211">
                  <c:v>2.8272656651737385E-17</c:v>
                </c:pt>
                <c:pt idx="212">
                  <c:v>2.3560547209781155E-17</c:v>
                </c:pt>
                <c:pt idx="213">
                  <c:v>0.19985201625794746</c:v>
                </c:pt>
                <c:pt idx="214">
                  <c:v>0.79940806503178963</c:v>
                </c:pt>
                <c:pt idx="215">
                  <c:v>6.661733875264908E-2</c:v>
                </c:pt>
                <c:pt idx="216">
                  <c:v>0.66617338752649136</c:v>
                </c:pt>
                <c:pt idx="217">
                  <c:v>-0.19985201625794735</c:v>
                </c:pt>
                <c:pt idx="218">
                  <c:v>-0.46632137126854378</c:v>
                </c:pt>
                <c:pt idx="219">
                  <c:v>-0.26646935501059649</c:v>
                </c:pt>
                <c:pt idx="220">
                  <c:v>-0.73279072627914021</c:v>
                </c:pt>
                <c:pt idx="221">
                  <c:v>6.1257422745431001E-17</c:v>
                </c:pt>
                <c:pt idx="222">
                  <c:v>9.4242188839124628E-18</c:v>
                </c:pt>
                <c:pt idx="223">
                  <c:v>4.2408984977606075E-17</c:v>
                </c:pt>
                <c:pt idx="224">
                  <c:v>0.46632137126854395</c:v>
                </c:pt>
                <c:pt idx="225">
                  <c:v>0.53293871002119308</c:v>
                </c:pt>
                <c:pt idx="226">
                  <c:v>0.19985201625794741</c:v>
                </c:pt>
                <c:pt idx="227">
                  <c:v>0.73279072627914055</c:v>
                </c:pt>
                <c:pt idx="228">
                  <c:v>-0.73279072627914033</c:v>
                </c:pt>
                <c:pt idx="229">
                  <c:v>-0.1998520162579473</c:v>
                </c:pt>
                <c:pt idx="230">
                  <c:v>-0.53293871002119297</c:v>
                </c:pt>
                <c:pt idx="231">
                  <c:v>-0.46632137126854373</c:v>
                </c:pt>
                <c:pt idx="232">
                  <c:v>4.2408984977606075E-17</c:v>
                </c:pt>
                <c:pt idx="233">
                  <c:v>9.4242188839124628E-18</c:v>
                </c:pt>
                <c:pt idx="234">
                  <c:v>6.1257422745431001E-17</c:v>
                </c:pt>
                <c:pt idx="235">
                  <c:v>0.73279072627914044</c:v>
                </c:pt>
                <c:pt idx="236">
                  <c:v>0.26646935501059654</c:v>
                </c:pt>
                <c:pt idx="237">
                  <c:v>0.46632137126854389</c:v>
                </c:pt>
                <c:pt idx="238">
                  <c:v>0.19985201625794752</c:v>
                </c:pt>
                <c:pt idx="239">
                  <c:v>-0.66617338752649113</c:v>
                </c:pt>
                <c:pt idx="240">
                  <c:v>-6.6617338752649122E-2</c:v>
                </c:pt>
                <c:pt idx="241">
                  <c:v>-0.79940806503178941</c:v>
                </c:pt>
                <c:pt idx="242">
                  <c:v>-0.19985201625794724</c:v>
                </c:pt>
                <c:pt idx="243">
                  <c:v>2.3560547209781152E-17</c:v>
                </c:pt>
                <c:pt idx="244">
                  <c:v>2.8272656651737385E-17</c:v>
                </c:pt>
                <c:pt idx="245">
                  <c:v>0.2664693550105966</c:v>
                </c:pt>
                <c:pt idx="246">
                  <c:v>0.73279072627914044</c:v>
                </c:pt>
                <c:pt idx="247">
                  <c:v>0</c:v>
                </c:pt>
                <c:pt idx="248">
                  <c:v>0.73279072627914044</c:v>
                </c:pt>
                <c:pt idx="249">
                  <c:v>-0.33308669376324551</c:v>
                </c:pt>
                <c:pt idx="250">
                  <c:v>-0.3997040325158947</c:v>
                </c:pt>
                <c:pt idx="251">
                  <c:v>-0.33308669376324557</c:v>
                </c:pt>
                <c:pt idx="252">
                  <c:v>-0.66617338752649113</c:v>
                </c:pt>
                <c:pt idx="253">
                  <c:v>5.6545313303474771E-17</c:v>
                </c:pt>
                <c:pt idx="254">
                  <c:v>4.7121094419562276E-18</c:v>
                </c:pt>
                <c:pt idx="255">
                  <c:v>4.7121094419562311E-17</c:v>
                </c:pt>
                <c:pt idx="256">
                  <c:v>0.53293871002119308</c:v>
                </c:pt>
                <c:pt idx="257">
                  <c:v>0.46632137126854389</c:v>
                </c:pt>
                <c:pt idx="258">
                  <c:v>0.26646935501059654</c:v>
                </c:pt>
                <c:pt idx="259">
                  <c:v>0.59955604877384217</c:v>
                </c:pt>
                <c:pt idx="260">
                  <c:v>-0.86602540378443849</c:v>
                </c:pt>
                <c:pt idx="261">
                  <c:v>-0.13323467750529824</c:v>
                </c:pt>
                <c:pt idx="262">
                  <c:v>-0.59955604877384205</c:v>
                </c:pt>
                <c:pt idx="263">
                  <c:v>-0.39970403251589465</c:v>
                </c:pt>
                <c:pt idx="264">
                  <c:v>3.7696875535649851E-17</c:v>
                </c:pt>
                <c:pt idx="265">
                  <c:v>1.4136328325868693E-17</c:v>
                </c:pt>
                <c:pt idx="266">
                  <c:v>6.6617338752649191E-2</c:v>
                </c:pt>
                <c:pt idx="267">
                  <c:v>0.79940806503178963</c:v>
                </c:pt>
                <c:pt idx="268">
                  <c:v>0.19985201625794735</c:v>
                </c:pt>
                <c:pt idx="269">
                  <c:v>0.53293871002119308</c:v>
                </c:pt>
                <c:pt idx="270">
                  <c:v>6.6617338752649191E-2</c:v>
                </c:pt>
                <c:pt idx="271">
                  <c:v>-0.59955604877384205</c:v>
                </c:pt>
                <c:pt idx="272">
                  <c:v>-0.13323467750529824</c:v>
                </c:pt>
                <c:pt idx="273">
                  <c:v>-0.86602540378443849</c:v>
                </c:pt>
                <c:pt idx="274">
                  <c:v>-0.13323467750529819</c:v>
                </c:pt>
                <c:pt idx="275">
                  <c:v>1.8848437767824926E-17</c:v>
                </c:pt>
                <c:pt idx="276">
                  <c:v>3.2984766093693615E-17</c:v>
                </c:pt>
                <c:pt idx="277">
                  <c:v>0.33308669376324573</c:v>
                </c:pt>
                <c:pt idx="278">
                  <c:v>0.66617338752649125</c:v>
                </c:pt>
                <c:pt idx="279">
                  <c:v>6.6617338752649136E-2</c:v>
                </c:pt>
                <c:pt idx="280">
                  <c:v>0.79940806503178963</c:v>
                </c:pt>
                <c:pt idx="281">
                  <c:v>-0.46632137126854378</c:v>
                </c:pt>
                <c:pt idx="282">
                  <c:v>-0.33308669376324557</c:v>
                </c:pt>
                <c:pt idx="283">
                  <c:v>-0.3997040325158947</c:v>
                </c:pt>
                <c:pt idx="284">
                  <c:v>-0.59955604877384205</c:v>
                </c:pt>
                <c:pt idx="285">
                  <c:v>5.1833203861518541E-17</c:v>
                </c:pt>
                <c:pt idx="286">
                  <c:v>0</c:v>
                </c:pt>
                <c:pt idx="287">
                  <c:v>5.1833203861518541E-17</c:v>
                </c:pt>
                <c:pt idx="288">
                  <c:v>0.59955604877384217</c:v>
                </c:pt>
                <c:pt idx="289">
                  <c:v>0.39970403251589481</c:v>
                </c:pt>
                <c:pt idx="290">
                  <c:v>0.33308669376324568</c:v>
                </c:pt>
                <c:pt idx="291">
                  <c:v>0.46632137126854389</c:v>
                </c:pt>
                <c:pt idx="292">
                  <c:v>-0.79940806503178941</c:v>
                </c:pt>
                <c:pt idx="293">
                  <c:v>-6.6617338752649066E-2</c:v>
                </c:pt>
                <c:pt idx="294">
                  <c:v>-0.66617338752649113</c:v>
                </c:pt>
                <c:pt idx="295">
                  <c:v>-0.33308669376324551</c:v>
                </c:pt>
                <c:pt idx="296">
                  <c:v>3.2984766093693615E-17</c:v>
                </c:pt>
                <c:pt idx="297">
                  <c:v>1.8848437767824926E-17</c:v>
                </c:pt>
                <c:pt idx="298">
                  <c:v>0.13323467750529833</c:v>
                </c:pt>
                <c:pt idx="299">
                  <c:v>0.86602540378443871</c:v>
                </c:pt>
                <c:pt idx="300">
                  <c:v>0.13323467750529827</c:v>
                </c:pt>
                <c:pt idx="301">
                  <c:v>0.59955604877384217</c:v>
                </c:pt>
                <c:pt idx="302">
                  <c:v>-6.6617338752648969E-2</c:v>
                </c:pt>
                <c:pt idx="303">
                  <c:v>-0.53293871002119297</c:v>
                </c:pt>
                <c:pt idx="304">
                  <c:v>-0.19985201625794735</c:v>
                </c:pt>
                <c:pt idx="305">
                  <c:v>-0.79940806503178941</c:v>
                </c:pt>
                <c:pt idx="306">
                  <c:v>-6.6617338752649011E-2</c:v>
                </c:pt>
                <c:pt idx="307">
                  <c:v>1.413632832586869E-17</c:v>
                </c:pt>
                <c:pt idx="308">
                  <c:v>3.7696875535649851E-17</c:v>
                </c:pt>
                <c:pt idx="309">
                  <c:v>0.39970403251589487</c:v>
                </c:pt>
                <c:pt idx="310">
                  <c:v>0.59955604877384217</c:v>
                </c:pt>
                <c:pt idx="311">
                  <c:v>0.13323467750529827</c:v>
                </c:pt>
                <c:pt idx="312">
                  <c:v>0.86602540378443871</c:v>
                </c:pt>
                <c:pt idx="313">
                  <c:v>-0.59955604877384194</c:v>
                </c:pt>
                <c:pt idx="314">
                  <c:v>-0.26646935501059649</c:v>
                </c:pt>
                <c:pt idx="315">
                  <c:v>-0.46632137126854378</c:v>
                </c:pt>
                <c:pt idx="316">
                  <c:v>-0.53293871002119297</c:v>
                </c:pt>
                <c:pt idx="317">
                  <c:v>4.7121094419562305E-17</c:v>
                </c:pt>
                <c:pt idx="318">
                  <c:v>4.7121094419562314E-18</c:v>
                </c:pt>
                <c:pt idx="319">
                  <c:v>5.6545313303474771E-17</c:v>
                </c:pt>
                <c:pt idx="320">
                  <c:v>0.66617338752649136</c:v>
                </c:pt>
                <c:pt idx="321">
                  <c:v>0.33308669376324562</c:v>
                </c:pt>
                <c:pt idx="322">
                  <c:v>0.39970403251589481</c:v>
                </c:pt>
                <c:pt idx="323">
                  <c:v>0.33308669376324568</c:v>
                </c:pt>
                <c:pt idx="324">
                  <c:v>-0.73279072627914021</c:v>
                </c:pt>
                <c:pt idx="325">
                  <c:v>0</c:v>
                </c:pt>
                <c:pt idx="326">
                  <c:v>-0.73279072627914021</c:v>
                </c:pt>
                <c:pt idx="327">
                  <c:v>-0.26646935501059643</c:v>
                </c:pt>
                <c:pt idx="328">
                  <c:v>2.8272656651737385E-17</c:v>
                </c:pt>
                <c:pt idx="329">
                  <c:v>2.3560547209781155E-17</c:v>
                </c:pt>
                <c:pt idx="330">
                  <c:v>0.19985201625794746</c:v>
                </c:pt>
                <c:pt idx="331">
                  <c:v>0.79940806503178963</c:v>
                </c:pt>
                <c:pt idx="332">
                  <c:v>6.661733875264908E-2</c:v>
                </c:pt>
                <c:pt idx="333">
                  <c:v>0.66617338752649136</c:v>
                </c:pt>
                <c:pt idx="334">
                  <c:v>-0.19985201625794735</c:v>
                </c:pt>
                <c:pt idx="335">
                  <c:v>-0.46632137126854378</c:v>
                </c:pt>
                <c:pt idx="336">
                  <c:v>-0.26646935501059649</c:v>
                </c:pt>
                <c:pt idx="337">
                  <c:v>-0.73279072627914021</c:v>
                </c:pt>
                <c:pt idx="338">
                  <c:v>6.1257422745431001E-17</c:v>
                </c:pt>
                <c:pt idx="339">
                  <c:v>9.4242188839124628E-18</c:v>
                </c:pt>
                <c:pt idx="340">
                  <c:v>4.2408984977606075E-17</c:v>
                </c:pt>
                <c:pt idx="341">
                  <c:v>0.46632137126854395</c:v>
                </c:pt>
                <c:pt idx="342">
                  <c:v>0.53293871002119308</c:v>
                </c:pt>
                <c:pt idx="343">
                  <c:v>0.19985201625794741</c:v>
                </c:pt>
                <c:pt idx="344">
                  <c:v>0.73279072627914055</c:v>
                </c:pt>
                <c:pt idx="345">
                  <c:v>-0.73279072627914033</c:v>
                </c:pt>
                <c:pt idx="346">
                  <c:v>-0.1998520162579473</c:v>
                </c:pt>
                <c:pt idx="347">
                  <c:v>-0.53293871002119297</c:v>
                </c:pt>
                <c:pt idx="348">
                  <c:v>-0.46632137126854373</c:v>
                </c:pt>
                <c:pt idx="349">
                  <c:v>4.2408984977606075E-17</c:v>
                </c:pt>
                <c:pt idx="350">
                  <c:v>9.4242188839124628E-18</c:v>
                </c:pt>
                <c:pt idx="351">
                  <c:v>6.1257422745431001E-17</c:v>
                </c:pt>
                <c:pt idx="352">
                  <c:v>0.73279072627914044</c:v>
                </c:pt>
                <c:pt idx="353">
                  <c:v>0.26646935501059654</c:v>
                </c:pt>
                <c:pt idx="354">
                  <c:v>0.46632137126854389</c:v>
                </c:pt>
                <c:pt idx="355">
                  <c:v>0.19985201625794752</c:v>
                </c:pt>
                <c:pt idx="356">
                  <c:v>-0.66617338752649113</c:v>
                </c:pt>
                <c:pt idx="357">
                  <c:v>-6.6617338752649122E-2</c:v>
                </c:pt>
                <c:pt idx="358">
                  <c:v>-0.79940806503178941</c:v>
                </c:pt>
                <c:pt idx="359">
                  <c:v>-0.19985201625794724</c:v>
                </c:pt>
                <c:pt idx="360">
                  <c:v>2.3560547209781152E-17</c:v>
                </c:pt>
                <c:pt idx="361">
                  <c:v>2.8272656651737385E-17</c:v>
                </c:pt>
                <c:pt idx="362">
                  <c:v>0.2664693550105966</c:v>
                </c:pt>
                <c:pt idx="363">
                  <c:v>0.73279072627914044</c:v>
                </c:pt>
                <c:pt idx="364">
                  <c:v>0</c:v>
                </c:pt>
                <c:pt idx="365">
                  <c:v>0.73279072627914044</c:v>
                </c:pt>
                <c:pt idx="366">
                  <c:v>-0.33308669376324551</c:v>
                </c:pt>
                <c:pt idx="367">
                  <c:v>-0.3997040325158947</c:v>
                </c:pt>
                <c:pt idx="368">
                  <c:v>-0.33308669376324557</c:v>
                </c:pt>
                <c:pt idx="369">
                  <c:v>-0.66617338752649113</c:v>
                </c:pt>
                <c:pt idx="370">
                  <c:v>5.6545313303474771E-17</c:v>
                </c:pt>
                <c:pt idx="371">
                  <c:v>4.7121094419562276E-18</c:v>
                </c:pt>
                <c:pt idx="372">
                  <c:v>4.7121094419562311E-17</c:v>
                </c:pt>
                <c:pt idx="373">
                  <c:v>0.53293871002119308</c:v>
                </c:pt>
                <c:pt idx="374">
                  <c:v>0.46632137126854389</c:v>
                </c:pt>
                <c:pt idx="375">
                  <c:v>0.26646935501059654</c:v>
                </c:pt>
                <c:pt idx="376">
                  <c:v>0.59955604877384217</c:v>
                </c:pt>
                <c:pt idx="377">
                  <c:v>-0.86602540378443849</c:v>
                </c:pt>
                <c:pt idx="378">
                  <c:v>-0.13323467750529824</c:v>
                </c:pt>
                <c:pt idx="379">
                  <c:v>-0.59955604877384205</c:v>
                </c:pt>
                <c:pt idx="380">
                  <c:v>-0.39970403251589465</c:v>
                </c:pt>
                <c:pt idx="381">
                  <c:v>3.7696875535649851E-17</c:v>
                </c:pt>
                <c:pt idx="382">
                  <c:v>1.4136328325868693E-17</c:v>
                </c:pt>
                <c:pt idx="383">
                  <c:v>6.6617338752649191E-2</c:v>
                </c:pt>
                <c:pt idx="384">
                  <c:v>0.79940806503178963</c:v>
                </c:pt>
                <c:pt idx="385">
                  <c:v>0.19985201625794735</c:v>
                </c:pt>
                <c:pt idx="386">
                  <c:v>0.53293871002119308</c:v>
                </c:pt>
                <c:pt idx="387">
                  <c:v>6.6617338752649191E-2</c:v>
                </c:pt>
                <c:pt idx="388">
                  <c:v>-0.59955604877384205</c:v>
                </c:pt>
                <c:pt idx="389">
                  <c:v>-0.13323467750529824</c:v>
                </c:pt>
                <c:pt idx="390">
                  <c:v>-0.86602540378443849</c:v>
                </c:pt>
                <c:pt idx="391">
                  <c:v>-0.13323467750529819</c:v>
                </c:pt>
                <c:pt idx="392">
                  <c:v>1.8848437767824926E-17</c:v>
                </c:pt>
                <c:pt idx="393">
                  <c:v>3.2984766093693615E-17</c:v>
                </c:pt>
                <c:pt idx="394">
                  <c:v>0.33308669376324573</c:v>
                </c:pt>
                <c:pt idx="395">
                  <c:v>0.66617338752649125</c:v>
                </c:pt>
                <c:pt idx="396">
                  <c:v>6.6617338752649136E-2</c:v>
                </c:pt>
                <c:pt idx="397">
                  <c:v>0.79940806503178963</c:v>
                </c:pt>
                <c:pt idx="398">
                  <c:v>-0.46632137126854378</c:v>
                </c:pt>
                <c:pt idx="399">
                  <c:v>-0.33308669376324557</c:v>
                </c:pt>
                <c:pt idx="400">
                  <c:v>-0.3997040325158947</c:v>
                </c:pt>
                <c:pt idx="401">
                  <c:v>-0.59955604877384205</c:v>
                </c:pt>
                <c:pt idx="402">
                  <c:v>5.1833203861518541E-17</c:v>
                </c:pt>
                <c:pt idx="403">
                  <c:v>0</c:v>
                </c:pt>
                <c:pt idx="404">
                  <c:v>5.1833203861518541E-17</c:v>
                </c:pt>
                <c:pt idx="405">
                  <c:v>0.59955604877384217</c:v>
                </c:pt>
                <c:pt idx="406">
                  <c:v>0.39970403251589481</c:v>
                </c:pt>
                <c:pt idx="407">
                  <c:v>0.33308669376324568</c:v>
                </c:pt>
                <c:pt idx="408">
                  <c:v>0.46632137126854389</c:v>
                </c:pt>
                <c:pt idx="409">
                  <c:v>-0.79940806503178941</c:v>
                </c:pt>
                <c:pt idx="410">
                  <c:v>-6.6617338752649066E-2</c:v>
                </c:pt>
                <c:pt idx="411">
                  <c:v>-0.66617338752649113</c:v>
                </c:pt>
                <c:pt idx="412">
                  <c:v>-0.33308669376324551</c:v>
                </c:pt>
                <c:pt idx="413">
                  <c:v>3.2984766093693615E-17</c:v>
                </c:pt>
                <c:pt idx="414">
                  <c:v>1.8848437767824926E-17</c:v>
                </c:pt>
                <c:pt idx="415">
                  <c:v>0.13323467750529833</c:v>
                </c:pt>
                <c:pt idx="416">
                  <c:v>0.86602540378443871</c:v>
                </c:pt>
                <c:pt idx="417">
                  <c:v>0.13323467750529827</c:v>
                </c:pt>
                <c:pt idx="418">
                  <c:v>0.59955604877384217</c:v>
                </c:pt>
                <c:pt idx="419">
                  <c:v>-6.6617338752648969E-2</c:v>
                </c:pt>
                <c:pt idx="420">
                  <c:v>-0.53293871002119297</c:v>
                </c:pt>
                <c:pt idx="421">
                  <c:v>-0.19985201625794735</c:v>
                </c:pt>
                <c:pt idx="422">
                  <c:v>-0.79940806503178941</c:v>
                </c:pt>
                <c:pt idx="423">
                  <c:v>-6.6617338752649011E-2</c:v>
                </c:pt>
                <c:pt idx="424">
                  <c:v>1.413632832586869E-17</c:v>
                </c:pt>
                <c:pt idx="425">
                  <c:v>3.7696875535649851E-17</c:v>
                </c:pt>
                <c:pt idx="426">
                  <c:v>0.39970403251589487</c:v>
                </c:pt>
                <c:pt idx="427">
                  <c:v>0.59955604877384217</c:v>
                </c:pt>
                <c:pt idx="428">
                  <c:v>0.13323467750529827</c:v>
                </c:pt>
                <c:pt idx="429">
                  <c:v>0.86602540378443871</c:v>
                </c:pt>
                <c:pt idx="430">
                  <c:v>-0.59955604877384194</c:v>
                </c:pt>
                <c:pt idx="431">
                  <c:v>-0.26646935501059649</c:v>
                </c:pt>
                <c:pt idx="432">
                  <c:v>-0.46632137126854378</c:v>
                </c:pt>
                <c:pt idx="433">
                  <c:v>-0.53293871002119297</c:v>
                </c:pt>
                <c:pt idx="434">
                  <c:v>4.7121094419562305E-17</c:v>
                </c:pt>
                <c:pt idx="435">
                  <c:v>4.7121094419562314E-18</c:v>
                </c:pt>
                <c:pt idx="436">
                  <c:v>5.6545313303474771E-17</c:v>
                </c:pt>
                <c:pt idx="437">
                  <c:v>0.66617338752649136</c:v>
                </c:pt>
                <c:pt idx="438">
                  <c:v>0.33308669376324562</c:v>
                </c:pt>
                <c:pt idx="439">
                  <c:v>0.39970403251589481</c:v>
                </c:pt>
                <c:pt idx="440">
                  <c:v>0.33308669376324568</c:v>
                </c:pt>
                <c:pt idx="441">
                  <c:v>-0.73279072627914021</c:v>
                </c:pt>
                <c:pt idx="442">
                  <c:v>0</c:v>
                </c:pt>
                <c:pt idx="443">
                  <c:v>-0.73279072627914021</c:v>
                </c:pt>
                <c:pt idx="444">
                  <c:v>-0.26646935501059643</c:v>
                </c:pt>
                <c:pt idx="445">
                  <c:v>2.8272656651737385E-17</c:v>
                </c:pt>
                <c:pt idx="446">
                  <c:v>2.3560547209781155E-17</c:v>
                </c:pt>
                <c:pt idx="447">
                  <c:v>0.19985201625794746</c:v>
                </c:pt>
                <c:pt idx="448">
                  <c:v>0.79940806503178963</c:v>
                </c:pt>
                <c:pt idx="449">
                  <c:v>6.661733875264908E-2</c:v>
                </c:pt>
                <c:pt idx="450">
                  <c:v>0.66617338752649136</c:v>
                </c:pt>
                <c:pt idx="451">
                  <c:v>-0.19985201625794735</c:v>
                </c:pt>
                <c:pt idx="452">
                  <c:v>-0.46632137126854378</c:v>
                </c:pt>
                <c:pt idx="453">
                  <c:v>-0.26646935501059649</c:v>
                </c:pt>
                <c:pt idx="454">
                  <c:v>-0.73279072627914021</c:v>
                </c:pt>
                <c:pt idx="455">
                  <c:v>6.1257422745431001E-17</c:v>
                </c:pt>
                <c:pt idx="456">
                  <c:v>9.4242188839124628E-18</c:v>
                </c:pt>
                <c:pt idx="457">
                  <c:v>4.2408984977606075E-17</c:v>
                </c:pt>
                <c:pt idx="458">
                  <c:v>0.46632137126854395</c:v>
                </c:pt>
                <c:pt idx="459">
                  <c:v>0.53293871002119308</c:v>
                </c:pt>
                <c:pt idx="460">
                  <c:v>0.19985201625794741</c:v>
                </c:pt>
                <c:pt idx="461">
                  <c:v>0.73279072627914055</c:v>
                </c:pt>
                <c:pt idx="462">
                  <c:v>-0.73279072627914033</c:v>
                </c:pt>
                <c:pt idx="463">
                  <c:v>-0.1998520162579473</c:v>
                </c:pt>
                <c:pt idx="464">
                  <c:v>-0.53293871002119297</c:v>
                </c:pt>
                <c:pt idx="465">
                  <c:v>-0.46632137126854373</c:v>
                </c:pt>
                <c:pt idx="466">
                  <c:v>4.2408984977606075E-17</c:v>
                </c:pt>
                <c:pt idx="467">
                  <c:v>9.4242188839124628E-18</c:v>
                </c:pt>
                <c:pt idx="468">
                  <c:v>6.1257422745431001E-17</c:v>
                </c:pt>
                <c:pt idx="469">
                  <c:v>0.73279072627914044</c:v>
                </c:pt>
                <c:pt idx="470">
                  <c:v>0.26646935501059654</c:v>
                </c:pt>
                <c:pt idx="471">
                  <c:v>0.46632137126854389</c:v>
                </c:pt>
                <c:pt idx="472">
                  <c:v>0.19985201625794752</c:v>
                </c:pt>
                <c:pt idx="473">
                  <c:v>-0.66617338752649113</c:v>
                </c:pt>
                <c:pt idx="474">
                  <c:v>-6.6617338752649122E-2</c:v>
                </c:pt>
                <c:pt idx="475">
                  <c:v>-0.79940806503178941</c:v>
                </c:pt>
                <c:pt idx="476">
                  <c:v>-0.19985201625794724</c:v>
                </c:pt>
                <c:pt idx="477">
                  <c:v>2.3560547209781152E-17</c:v>
                </c:pt>
                <c:pt idx="478">
                  <c:v>2.8272656651737385E-17</c:v>
                </c:pt>
                <c:pt idx="479">
                  <c:v>0.2664693550105966</c:v>
                </c:pt>
                <c:pt idx="480">
                  <c:v>0.73279072627914044</c:v>
                </c:pt>
                <c:pt idx="481">
                  <c:v>0</c:v>
                </c:pt>
                <c:pt idx="482">
                  <c:v>0.73279072627914044</c:v>
                </c:pt>
                <c:pt idx="483">
                  <c:v>-0.33308669376324551</c:v>
                </c:pt>
                <c:pt idx="484">
                  <c:v>-0.3997040325158947</c:v>
                </c:pt>
                <c:pt idx="485">
                  <c:v>-0.33308669376324557</c:v>
                </c:pt>
                <c:pt idx="486">
                  <c:v>-0.66617338752649113</c:v>
                </c:pt>
                <c:pt idx="487">
                  <c:v>5.6545313303474771E-17</c:v>
                </c:pt>
                <c:pt idx="488">
                  <c:v>4.7121094419562276E-18</c:v>
                </c:pt>
                <c:pt idx="489">
                  <c:v>4.7121094419562311E-17</c:v>
                </c:pt>
                <c:pt idx="490">
                  <c:v>0.53293871002119308</c:v>
                </c:pt>
                <c:pt idx="491">
                  <c:v>0.46632137126854389</c:v>
                </c:pt>
                <c:pt idx="492">
                  <c:v>0.26646935501059654</c:v>
                </c:pt>
                <c:pt idx="493">
                  <c:v>0.59955604877384217</c:v>
                </c:pt>
                <c:pt idx="494">
                  <c:v>-0.86602540378443849</c:v>
                </c:pt>
                <c:pt idx="495">
                  <c:v>-0.13323467750529824</c:v>
                </c:pt>
                <c:pt idx="496">
                  <c:v>-0.59955604877384205</c:v>
                </c:pt>
                <c:pt idx="497">
                  <c:v>-0.39970403251589465</c:v>
                </c:pt>
                <c:pt idx="498">
                  <c:v>3.7696875535649851E-17</c:v>
                </c:pt>
                <c:pt idx="499">
                  <c:v>1.4136328325868693E-17</c:v>
                </c:pt>
                <c:pt idx="500">
                  <c:v>6.6617338752649191E-2</c:v>
                </c:pt>
                <c:pt idx="501">
                  <c:v>0.79940806503178963</c:v>
                </c:pt>
                <c:pt idx="502">
                  <c:v>0.19985201625794735</c:v>
                </c:pt>
                <c:pt idx="503">
                  <c:v>0.53293871002119308</c:v>
                </c:pt>
                <c:pt idx="504">
                  <c:v>6.6617338752649191E-2</c:v>
                </c:pt>
                <c:pt idx="505">
                  <c:v>-0.59955604877384205</c:v>
                </c:pt>
                <c:pt idx="506">
                  <c:v>-0.13323467750529824</c:v>
                </c:pt>
                <c:pt idx="507">
                  <c:v>-0.86602540378443849</c:v>
                </c:pt>
                <c:pt idx="508">
                  <c:v>-0.13323467750529819</c:v>
                </c:pt>
                <c:pt idx="509">
                  <c:v>1.8848437767824926E-17</c:v>
                </c:pt>
                <c:pt idx="510">
                  <c:v>3.2984766093693615E-17</c:v>
                </c:pt>
                <c:pt idx="511">
                  <c:v>0.33308669376324573</c:v>
                </c:pt>
                <c:pt idx="512">
                  <c:v>0.66617338752649125</c:v>
                </c:pt>
                <c:pt idx="513">
                  <c:v>6.6617338752649136E-2</c:v>
                </c:pt>
                <c:pt idx="514">
                  <c:v>0.79940806503178963</c:v>
                </c:pt>
                <c:pt idx="515">
                  <c:v>-0.46632137126854378</c:v>
                </c:pt>
                <c:pt idx="516">
                  <c:v>-0.33308669376324557</c:v>
                </c:pt>
                <c:pt idx="517">
                  <c:v>-0.3997040325158947</c:v>
                </c:pt>
                <c:pt idx="518">
                  <c:v>-0.59955604877384205</c:v>
                </c:pt>
                <c:pt idx="519">
                  <c:v>5.1833203861518541E-17</c:v>
                </c:pt>
                <c:pt idx="520">
                  <c:v>0</c:v>
                </c:pt>
                <c:pt idx="521">
                  <c:v>5.1833203861518541E-17</c:v>
                </c:pt>
                <c:pt idx="522">
                  <c:v>0.59955604877384217</c:v>
                </c:pt>
                <c:pt idx="523">
                  <c:v>0.39970403251589481</c:v>
                </c:pt>
                <c:pt idx="524">
                  <c:v>0.33308669376324568</c:v>
                </c:pt>
                <c:pt idx="525">
                  <c:v>0.46632137126854389</c:v>
                </c:pt>
                <c:pt idx="526">
                  <c:v>-0.79940806503178941</c:v>
                </c:pt>
                <c:pt idx="527">
                  <c:v>-6.6617338752649066E-2</c:v>
                </c:pt>
                <c:pt idx="528">
                  <c:v>-0.66617338752649113</c:v>
                </c:pt>
                <c:pt idx="529">
                  <c:v>-0.33308669376324551</c:v>
                </c:pt>
                <c:pt idx="530">
                  <c:v>3.2984766093693615E-17</c:v>
                </c:pt>
                <c:pt idx="531">
                  <c:v>1.8848437767824926E-17</c:v>
                </c:pt>
                <c:pt idx="532">
                  <c:v>0.13323467750529833</c:v>
                </c:pt>
                <c:pt idx="533">
                  <c:v>0.86602540378443871</c:v>
                </c:pt>
                <c:pt idx="534">
                  <c:v>0.13323467750529827</c:v>
                </c:pt>
                <c:pt idx="535">
                  <c:v>0.59955604877384217</c:v>
                </c:pt>
                <c:pt idx="536">
                  <c:v>-6.6617338752648969E-2</c:v>
                </c:pt>
                <c:pt idx="537">
                  <c:v>-0.53293871002119297</c:v>
                </c:pt>
                <c:pt idx="538">
                  <c:v>-0.19985201625794735</c:v>
                </c:pt>
                <c:pt idx="539">
                  <c:v>-0.79940806503178941</c:v>
                </c:pt>
                <c:pt idx="540">
                  <c:v>-6.6617338752649011E-2</c:v>
                </c:pt>
                <c:pt idx="541">
                  <c:v>1.413632832586869E-17</c:v>
                </c:pt>
                <c:pt idx="542">
                  <c:v>3.7696875535649851E-17</c:v>
                </c:pt>
                <c:pt idx="543">
                  <c:v>0.39970403251589487</c:v>
                </c:pt>
                <c:pt idx="544">
                  <c:v>0.59955604877384217</c:v>
                </c:pt>
                <c:pt idx="545">
                  <c:v>0.13323467750529827</c:v>
                </c:pt>
                <c:pt idx="546">
                  <c:v>0.86602540378443871</c:v>
                </c:pt>
                <c:pt idx="547">
                  <c:v>-0.59955604877384194</c:v>
                </c:pt>
                <c:pt idx="548">
                  <c:v>-0.26646935501059649</c:v>
                </c:pt>
                <c:pt idx="549">
                  <c:v>-0.46632137126854378</c:v>
                </c:pt>
                <c:pt idx="550">
                  <c:v>-0.53293871002119297</c:v>
                </c:pt>
                <c:pt idx="551">
                  <c:v>4.7121094419562305E-17</c:v>
                </c:pt>
                <c:pt idx="552">
                  <c:v>4.7121094419562314E-18</c:v>
                </c:pt>
                <c:pt idx="553">
                  <c:v>5.6545313303474771E-17</c:v>
                </c:pt>
                <c:pt idx="554">
                  <c:v>0.66617338752649136</c:v>
                </c:pt>
                <c:pt idx="555">
                  <c:v>0.33308669376324562</c:v>
                </c:pt>
                <c:pt idx="556">
                  <c:v>0.39970403251589481</c:v>
                </c:pt>
                <c:pt idx="557">
                  <c:v>0.33308669376324568</c:v>
                </c:pt>
                <c:pt idx="558">
                  <c:v>-0.73279072627914021</c:v>
                </c:pt>
                <c:pt idx="559">
                  <c:v>0</c:v>
                </c:pt>
                <c:pt idx="560">
                  <c:v>-0.73279072627914021</c:v>
                </c:pt>
                <c:pt idx="561">
                  <c:v>-0.26646935501059643</c:v>
                </c:pt>
                <c:pt idx="562">
                  <c:v>2.8272656651737385E-17</c:v>
                </c:pt>
                <c:pt idx="563">
                  <c:v>2.3560547209781155E-17</c:v>
                </c:pt>
                <c:pt idx="564">
                  <c:v>0.19985201625794746</c:v>
                </c:pt>
                <c:pt idx="565">
                  <c:v>0.79940806503178963</c:v>
                </c:pt>
                <c:pt idx="566">
                  <c:v>6.661733875264908E-2</c:v>
                </c:pt>
                <c:pt idx="567">
                  <c:v>0.66617338752649136</c:v>
                </c:pt>
                <c:pt idx="568">
                  <c:v>-0.19985201625794735</c:v>
                </c:pt>
                <c:pt idx="569">
                  <c:v>-0.46632137126854378</c:v>
                </c:pt>
                <c:pt idx="570">
                  <c:v>-0.26646935501059649</c:v>
                </c:pt>
                <c:pt idx="571">
                  <c:v>-0.73279072627914021</c:v>
                </c:pt>
                <c:pt idx="572">
                  <c:v>6.1257422745431001E-17</c:v>
                </c:pt>
                <c:pt idx="573">
                  <c:v>9.4242188839124628E-18</c:v>
                </c:pt>
                <c:pt idx="574">
                  <c:v>4.2408984977606075E-17</c:v>
                </c:pt>
                <c:pt idx="575">
                  <c:v>0.46632137126854395</c:v>
                </c:pt>
                <c:pt idx="576">
                  <c:v>0.53293871002119308</c:v>
                </c:pt>
                <c:pt idx="577">
                  <c:v>0.19985201625794741</c:v>
                </c:pt>
                <c:pt idx="578">
                  <c:v>0.73279072627914055</c:v>
                </c:pt>
                <c:pt idx="579">
                  <c:v>-0.73279072627914033</c:v>
                </c:pt>
                <c:pt idx="580">
                  <c:v>-0.1998520162579473</c:v>
                </c:pt>
                <c:pt idx="581">
                  <c:v>-0.53293871002119297</c:v>
                </c:pt>
                <c:pt idx="582">
                  <c:v>-0.46632137126854373</c:v>
                </c:pt>
                <c:pt idx="583">
                  <c:v>4.2408984977606075E-17</c:v>
                </c:pt>
                <c:pt idx="584">
                  <c:v>9.4242188839124628E-18</c:v>
                </c:pt>
                <c:pt idx="585">
                  <c:v>6.1257422745431001E-17</c:v>
                </c:pt>
                <c:pt idx="586">
                  <c:v>0.73279072627914044</c:v>
                </c:pt>
                <c:pt idx="587">
                  <c:v>0.26646935501059654</c:v>
                </c:pt>
                <c:pt idx="588">
                  <c:v>0.46632137126854389</c:v>
                </c:pt>
                <c:pt idx="589">
                  <c:v>0.19985201625794752</c:v>
                </c:pt>
                <c:pt idx="590">
                  <c:v>-0.66617338752649113</c:v>
                </c:pt>
                <c:pt idx="591">
                  <c:v>-6.6617338752649122E-2</c:v>
                </c:pt>
                <c:pt idx="592">
                  <c:v>-0.79940806503178941</c:v>
                </c:pt>
                <c:pt idx="593">
                  <c:v>-0.19985201625794724</c:v>
                </c:pt>
                <c:pt idx="594">
                  <c:v>2.3560547209781152E-17</c:v>
                </c:pt>
                <c:pt idx="595">
                  <c:v>2.8272656651737385E-17</c:v>
                </c:pt>
                <c:pt idx="596">
                  <c:v>0.2664693550105966</c:v>
                </c:pt>
                <c:pt idx="597">
                  <c:v>0.73279072627914044</c:v>
                </c:pt>
                <c:pt idx="598">
                  <c:v>0</c:v>
                </c:pt>
                <c:pt idx="599">
                  <c:v>0.73279072627914044</c:v>
                </c:pt>
                <c:pt idx="600">
                  <c:v>-0.33308669376324551</c:v>
                </c:pt>
                <c:pt idx="601">
                  <c:v>-0.3997040325158947</c:v>
                </c:pt>
                <c:pt idx="602">
                  <c:v>-0.33308669376324557</c:v>
                </c:pt>
                <c:pt idx="603">
                  <c:v>-0.66617338752649113</c:v>
                </c:pt>
                <c:pt idx="604">
                  <c:v>5.6545313303474771E-17</c:v>
                </c:pt>
                <c:pt idx="605">
                  <c:v>4.7121094419562276E-18</c:v>
                </c:pt>
                <c:pt idx="606">
                  <c:v>4.7121094419562311E-17</c:v>
                </c:pt>
                <c:pt idx="607">
                  <c:v>0.53293871002119308</c:v>
                </c:pt>
                <c:pt idx="608">
                  <c:v>0.46632137126854389</c:v>
                </c:pt>
                <c:pt idx="609">
                  <c:v>0.26646935501059654</c:v>
                </c:pt>
                <c:pt idx="610">
                  <c:v>0.59955604877384217</c:v>
                </c:pt>
                <c:pt idx="611">
                  <c:v>-0.86602540378443849</c:v>
                </c:pt>
                <c:pt idx="612">
                  <c:v>-0.13323467750529824</c:v>
                </c:pt>
                <c:pt idx="613">
                  <c:v>-0.59955604877384205</c:v>
                </c:pt>
                <c:pt idx="614">
                  <c:v>-0.39970403251589465</c:v>
                </c:pt>
                <c:pt idx="615">
                  <c:v>3.7696875535649851E-17</c:v>
                </c:pt>
                <c:pt idx="616">
                  <c:v>1.4136328325868693E-17</c:v>
                </c:pt>
                <c:pt idx="617">
                  <c:v>6.6617338752649191E-2</c:v>
                </c:pt>
                <c:pt idx="618">
                  <c:v>0.79940806503178963</c:v>
                </c:pt>
                <c:pt idx="619">
                  <c:v>0.19985201625794735</c:v>
                </c:pt>
                <c:pt idx="620">
                  <c:v>0.53293871002119308</c:v>
                </c:pt>
                <c:pt idx="621">
                  <c:v>6.6617338752649191E-2</c:v>
                </c:pt>
                <c:pt idx="622">
                  <c:v>-0.59955604877384205</c:v>
                </c:pt>
                <c:pt idx="623">
                  <c:v>-0.13323467750529824</c:v>
                </c:pt>
                <c:pt idx="624">
                  <c:v>-0.86602540378443849</c:v>
                </c:pt>
                <c:pt idx="625">
                  <c:v>-0.13323467750529819</c:v>
                </c:pt>
                <c:pt idx="626">
                  <c:v>1.8848437767824926E-17</c:v>
                </c:pt>
                <c:pt idx="627">
                  <c:v>3.2984766093693615E-17</c:v>
                </c:pt>
                <c:pt idx="628">
                  <c:v>0.33308669376324573</c:v>
                </c:pt>
                <c:pt idx="629">
                  <c:v>0.66617338752649125</c:v>
                </c:pt>
                <c:pt idx="630">
                  <c:v>6.6617338752649136E-2</c:v>
                </c:pt>
                <c:pt idx="631">
                  <c:v>0.79940806503178963</c:v>
                </c:pt>
                <c:pt idx="632">
                  <c:v>-0.46632137126854378</c:v>
                </c:pt>
                <c:pt idx="633">
                  <c:v>-0.33308669376324557</c:v>
                </c:pt>
                <c:pt idx="634">
                  <c:v>-0.3997040325158947</c:v>
                </c:pt>
                <c:pt idx="635">
                  <c:v>-0.59955604877384205</c:v>
                </c:pt>
                <c:pt idx="636">
                  <c:v>5.1833203861518541E-17</c:v>
                </c:pt>
                <c:pt idx="637">
                  <c:v>0</c:v>
                </c:pt>
                <c:pt idx="638">
                  <c:v>5.1833203861518541E-17</c:v>
                </c:pt>
                <c:pt idx="639">
                  <c:v>0.59955604877384217</c:v>
                </c:pt>
                <c:pt idx="640">
                  <c:v>0.39970403251589481</c:v>
                </c:pt>
                <c:pt idx="641">
                  <c:v>0.33308669376324568</c:v>
                </c:pt>
                <c:pt idx="642">
                  <c:v>0.46632137126854389</c:v>
                </c:pt>
                <c:pt idx="643">
                  <c:v>-0.79940806503178941</c:v>
                </c:pt>
                <c:pt idx="644">
                  <c:v>-6.6617338752649066E-2</c:v>
                </c:pt>
                <c:pt idx="645">
                  <c:v>-0.66617338752649113</c:v>
                </c:pt>
                <c:pt idx="646">
                  <c:v>-0.33308669376324551</c:v>
                </c:pt>
                <c:pt idx="647">
                  <c:v>3.2984766093693615E-17</c:v>
                </c:pt>
                <c:pt idx="648">
                  <c:v>1.8848437767824926E-17</c:v>
                </c:pt>
                <c:pt idx="649">
                  <c:v>0.13323467750529833</c:v>
                </c:pt>
                <c:pt idx="650">
                  <c:v>0.86602540378443871</c:v>
                </c:pt>
                <c:pt idx="651">
                  <c:v>0.13323467750529827</c:v>
                </c:pt>
                <c:pt idx="652">
                  <c:v>0.59955604877384217</c:v>
                </c:pt>
                <c:pt idx="653">
                  <c:v>-6.6617338752648969E-2</c:v>
                </c:pt>
                <c:pt idx="654">
                  <c:v>-0.53293871002119297</c:v>
                </c:pt>
                <c:pt idx="655">
                  <c:v>-0.19985201625794735</c:v>
                </c:pt>
                <c:pt idx="656">
                  <c:v>-0.79940806503178941</c:v>
                </c:pt>
                <c:pt idx="657">
                  <c:v>-6.6617338752649011E-2</c:v>
                </c:pt>
                <c:pt idx="658">
                  <c:v>1.413632832586869E-17</c:v>
                </c:pt>
                <c:pt idx="659">
                  <c:v>3.7696875535649851E-17</c:v>
                </c:pt>
                <c:pt idx="660">
                  <c:v>0.39970403251589487</c:v>
                </c:pt>
                <c:pt idx="661">
                  <c:v>0.59955604877384217</c:v>
                </c:pt>
                <c:pt idx="662">
                  <c:v>0.13323467750529827</c:v>
                </c:pt>
                <c:pt idx="663">
                  <c:v>0.86602540378443871</c:v>
                </c:pt>
                <c:pt idx="664">
                  <c:v>-0.59955604877384194</c:v>
                </c:pt>
                <c:pt idx="665">
                  <c:v>-0.26646935501059649</c:v>
                </c:pt>
                <c:pt idx="666">
                  <c:v>-0.46632137126854378</c:v>
                </c:pt>
                <c:pt idx="667">
                  <c:v>-0.53293871002119297</c:v>
                </c:pt>
                <c:pt idx="668">
                  <c:v>4.7121094419562305E-17</c:v>
                </c:pt>
                <c:pt idx="669">
                  <c:v>4.7121094419562314E-18</c:v>
                </c:pt>
                <c:pt idx="670">
                  <c:v>5.6545313303474771E-17</c:v>
                </c:pt>
                <c:pt idx="671">
                  <c:v>0.66617338752649136</c:v>
                </c:pt>
                <c:pt idx="672">
                  <c:v>0.33308669376324562</c:v>
                </c:pt>
                <c:pt idx="673">
                  <c:v>0.39970403251589481</c:v>
                </c:pt>
                <c:pt idx="674">
                  <c:v>0.33308669376324568</c:v>
                </c:pt>
                <c:pt idx="675">
                  <c:v>-0.73279072627914021</c:v>
                </c:pt>
                <c:pt idx="676">
                  <c:v>0</c:v>
                </c:pt>
                <c:pt idx="677">
                  <c:v>-0.73279072627914021</c:v>
                </c:pt>
                <c:pt idx="678">
                  <c:v>-0.26646935501059643</c:v>
                </c:pt>
                <c:pt idx="679">
                  <c:v>2.8272656651737385E-17</c:v>
                </c:pt>
                <c:pt idx="680">
                  <c:v>2.3560547209781155E-17</c:v>
                </c:pt>
                <c:pt idx="681">
                  <c:v>0.19985201625794746</c:v>
                </c:pt>
                <c:pt idx="682">
                  <c:v>0.79940806503178963</c:v>
                </c:pt>
                <c:pt idx="683">
                  <c:v>6.661733875264908E-2</c:v>
                </c:pt>
                <c:pt idx="684">
                  <c:v>0.66617338752649136</c:v>
                </c:pt>
                <c:pt idx="685">
                  <c:v>-0.19985201625794735</c:v>
                </c:pt>
                <c:pt idx="686">
                  <c:v>-0.46632137126854378</c:v>
                </c:pt>
                <c:pt idx="687">
                  <c:v>-0.26646935501059649</c:v>
                </c:pt>
                <c:pt idx="688">
                  <c:v>-0.73279072627914021</c:v>
                </c:pt>
                <c:pt idx="689">
                  <c:v>6.1257422745431001E-17</c:v>
                </c:pt>
                <c:pt idx="690">
                  <c:v>9.4242188839124628E-18</c:v>
                </c:pt>
                <c:pt idx="691">
                  <c:v>4.2408984977606075E-17</c:v>
                </c:pt>
                <c:pt idx="692">
                  <c:v>0.46632137126854395</c:v>
                </c:pt>
                <c:pt idx="693">
                  <c:v>0.53293871002119308</c:v>
                </c:pt>
                <c:pt idx="694">
                  <c:v>0.19985201625794741</c:v>
                </c:pt>
                <c:pt idx="695">
                  <c:v>0.73279072627914055</c:v>
                </c:pt>
                <c:pt idx="696">
                  <c:v>-0.73279072627914033</c:v>
                </c:pt>
                <c:pt idx="697">
                  <c:v>-0.1998520162579473</c:v>
                </c:pt>
                <c:pt idx="698">
                  <c:v>-0.53293871002119297</c:v>
                </c:pt>
                <c:pt idx="699">
                  <c:v>-0.46632137126854373</c:v>
                </c:pt>
                <c:pt idx="700">
                  <c:v>4.2408984977606075E-17</c:v>
                </c:pt>
                <c:pt idx="701">
                  <c:v>9.4242188839124628E-18</c:v>
                </c:pt>
                <c:pt idx="702">
                  <c:v>6.1257422745431001E-17</c:v>
                </c:pt>
                <c:pt idx="703">
                  <c:v>0.73279072627914044</c:v>
                </c:pt>
                <c:pt idx="704">
                  <c:v>0.26646935501059654</c:v>
                </c:pt>
                <c:pt idx="705">
                  <c:v>0.46632137126854389</c:v>
                </c:pt>
                <c:pt idx="706">
                  <c:v>0.19985201625794752</c:v>
                </c:pt>
                <c:pt idx="707">
                  <c:v>-0.66617338752649113</c:v>
                </c:pt>
                <c:pt idx="708">
                  <c:v>-6.6617338752649122E-2</c:v>
                </c:pt>
                <c:pt idx="709">
                  <c:v>-0.79940806503178941</c:v>
                </c:pt>
                <c:pt idx="710">
                  <c:v>-0.19985201625794724</c:v>
                </c:pt>
                <c:pt idx="711">
                  <c:v>2.3560547209781152E-17</c:v>
                </c:pt>
                <c:pt idx="712">
                  <c:v>2.8272656651737385E-17</c:v>
                </c:pt>
                <c:pt idx="713">
                  <c:v>0.2664693550105966</c:v>
                </c:pt>
                <c:pt idx="714">
                  <c:v>0.73279072627914044</c:v>
                </c:pt>
                <c:pt idx="715">
                  <c:v>0</c:v>
                </c:pt>
                <c:pt idx="716">
                  <c:v>0.73279072627914044</c:v>
                </c:pt>
                <c:pt idx="717">
                  <c:v>-0.33308669376324551</c:v>
                </c:pt>
                <c:pt idx="718">
                  <c:v>-0.3997040325158947</c:v>
                </c:pt>
                <c:pt idx="719">
                  <c:v>-0.33308669376324557</c:v>
                </c:pt>
                <c:pt idx="720">
                  <c:v>-0.66617338752649113</c:v>
                </c:pt>
                <c:pt idx="721">
                  <c:v>5.6545313303474771E-17</c:v>
                </c:pt>
                <c:pt idx="722">
                  <c:v>4.7121094419562276E-18</c:v>
                </c:pt>
                <c:pt idx="723">
                  <c:v>4.7121094419562311E-17</c:v>
                </c:pt>
                <c:pt idx="724">
                  <c:v>0.53293871002119308</c:v>
                </c:pt>
                <c:pt idx="725">
                  <c:v>0.46632137126854389</c:v>
                </c:pt>
                <c:pt idx="726">
                  <c:v>0.26646935501059654</c:v>
                </c:pt>
                <c:pt idx="727">
                  <c:v>0.59955604877384217</c:v>
                </c:pt>
                <c:pt idx="728">
                  <c:v>-0.86602540378443849</c:v>
                </c:pt>
                <c:pt idx="729">
                  <c:v>-0.13323467750529824</c:v>
                </c:pt>
                <c:pt idx="730">
                  <c:v>-0.59955604877384205</c:v>
                </c:pt>
                <c:pt idx="731">
                  <c:v>-0.39970403251589465</c:v>
                </c:pt>
                <c:pt idx="732">
                  <c:v>3.7696875535649851E-17</c:v>
                </c:pt>
                <c:pt idx="733">
                  <c:v>1.4136328325868693E-17</c:v>
                </c:pt>
                <c:pt idx="734">
                  <c:v>6.6617338752649191E-2</c:v>
                </c:pt>
                <c:pt idx="735">
                  <c:v>0.79940806503178963</c:v>
                </c:pt>
                <c:pt idx="736">
                  <c:v>0.19985201625794735</c:v>
                </c:pt>
                <c:pt idx="737">
                  <c:v>0.53293871002119308</c:v>
                </c:pt>
                <c:pt idx="738">
                  <c:v>6.6617338752649191E-2</c:v>
                </c:pt>
                <c:pt idx="739">
                  <c:v>-0.59955604877384205</c:v>
                </c:pt>
                <c:pt idx="740">
                  <c:v>-0.13323467750529824</c:v>
                </c:pt>
                <c:pt idx="741">
                  <c:v>-0.86602540378443849</c:v>
                </c:pt>
                <c:pt idx="742">
                  <c:v>-0.13323467750529819</c:v>
                </c:pt>
                <c:pt idx="743">
                  <c:v>1.8848437767824926E-17</c:v>
                </c:pt>
                <c:pt idx="744">
                  <c:v>3.2984766093693615E-17</c:v>
                </c:pt>
                <c:pt idx="745">
                  <c:v>0.33308669376324573</c:v>
                </c:pt>
                <c:pt idx="746">
                  <c:v>0.66617338752649125</c:v>
                </c:pt>
                <c:pt idx="747">
                  <c:v>6.6617338752649136E-2</c:v>
                </c:pt>
                <c:pt idx="748">
                  <c:v>0.79940806503178963</c:v>
                </c:pt>
                <c:pt idx="749">
                  <c:v>-0.46632137126854378</c:v>
                </c:pt>
                <c:pt idx="750">
                  <c:v>-0.33308669376324557</c:v>
                </c:pt>
                <c:pt idx="751">
                  <c:v>-0.3997040325158947</c:v>
                </c:pt>
                <c:pt idx="752">
                  <c:v>-0.59955604877384205</c:v>
                </c:pt>
                <c:pt idx="753">
                  <c:v>5.1833203861518541E-17</c:v>
                </c:pt>
                <c:pt idx="754">
                  <c:v>0</c:v>
                </c:pt>
                <c:pt idx="755">
                  <c:v>5.1833203861518541E-17</c:v>
                </c:pt>
                <c:pt idx="756">
                  <c:v>0.59955604877384217</c:v>
                </c:pt>
                <c:pt idx="757">
                  <c:v>0.39970403251589481</c:v>
                </c:pt>
                <c:pt idx="758">
                  <c:v>0.33308669376324568</c:v>
                </c:pt>
                <c:pt idx="759">
                  <c:v>0.46632137126854389</c:v>
                </c:pt>
                <c:pt idx="760">
                  <c:v>-0.79940806503178941</c:v>
                </c:pt>
                <c:pt idx="761">
                  <c:v>-6.6617338752649066E-2</c:v>
                </c:pt>
                <c:pt idx="762">
                  <c:v>-0.66617338752649113</c:v>
                </c:pt>
                <c:pt idx="763">
                  <c:v>-0.33308669376324551</c:v>
                </c:pt>
                <c:pt idx="764">
                  <c:v>3.2984766093693615E-17</c:v>
                </c:pt>
                <c:pt idx="765">
                  <c:v>1.8848437767824926E-17</c:v>
                </c:pt>
                <c:pt idx="766">
                  <c:v>0.13323467750529833</c:v>
                </c:pt>
                <c:pt idx="767">
                  <c:v>0.86602540378443871</c:v>
                </c:pt>
                <c:pt idx="768">
                  <c:v>0.13323467750529827</c:v>
                </c:pt>
                <c:pt idx="769">
                  <c:v>0.59955604877384217</c:v>
                </c:pt>
                <c:pt idx="770">
                  <c:v>-6.6617338752648969E-2</c:v>
                </c:pt>
                <c:pt idx="771">
                  <c:v>-0.53293871002119297</c:v>
                </c:pt>
                <c:pt idx="772">
                  <c:v>-0.19985201625794735</c:v>
                </c:pt>
                <c:pt idx="773">
                  <c:v>-0.79940806503178941</c:v>
                </c:pt>
                <c:pt idx="774">
                  <c:v>-6.6617338752649011E-2</c:v>
                </c:pt>
                <c:pt idx="775">
                  <c:v>1.413632832586869E-17</c:v>
                </c:pt>
                <c:pt idx="776">
                  <c:v>3.7696875535649851E-17</c:v>
                </c:pt>
                <c:pt idx="777">
                  <c:v>0.39970403251589487</c:v>
                </c:pt>
                <c:pt idx="778">
                  <c:v>0.59955604877384217</c:v>
                </c:pt>
                <c:pt idx="779">
                  <c:v>0.13323467750529827</c:v>
                </c:pt>
                <c:pt idx="780">
                  <c:v>0.86602540378443871</c:v>
                </c:pt>
                <c:pt idx="781">
                  <c:v>-0.59955604877384194</c:v>
                </c:pt>
                <c:pt idx="782">
                  <c:v>-0.26646935501059649</c:v>
                </c:pt>
                <c:pt idx="783">
                  <c:v>-0.46632137126854378</c:v>
                </c:pt>
                <c:pt idx="784">
                  <c:v>-0.53293871002119297</c:v>
                </c:pt>
                <c:pt idx="785">
                  <c:v>4.7121094419562305E-17</c:v>
                </c:pt>
                <c:pt idx="786">
                  <c:v>4.7121094419562314E-18</c:v>
                </c:pt>
                <c:pt idx="787">
                  <c:v>5.6545313303474771E-17</c:v>
                </c:pt>
                <c:pt idx="788">
                  <c:v>0.66617338752649136</c:v>
                </c:pt>
                <c:pt idx="789">
                  <c:v>0.33308669376324562</c:v>
                </c:pt>
                <c:pt idx="790">
                  <c:v>0.39970403251589481</c:v>
                </c:pt>
                <c:pt idx="791">
                  <c:v>0.33308669376324568</c:v>
                </c:pt>
                <c:pt idx="792">
                  <c:v>-0.73279072627914021</c:v>
                </c:pt>
                <c:pt idx="793">
                  <c:v>0</c:v>
                </c:pt>
                <c:pt idx="794">
                  <c:v>-0.73279072627914021</c:v>
                </c:pt>
                <c:pt idx="795">
                  <c:v>-0.26646935501059643</c:v>
                </c:pt>
                <c:pt idx="796">
                  <c:v>2.8272656651737385E-17</c:v>
                </c:pt>
                <c:pt idx="797">
                  <c:v>2.3560547209781155E-17</c:v>
                </c:pt>
                <c:pt idx="798">
                  <c:v>0.19985201625794746</c:v>
                </c:pt>
                <c:pt idx="799">
                  <c:v>0.79940806503178963</c:v>
                </c:pt>
                <c:pt idx="800">
                  <c:v>6.661733875264908E-2</c:v>
                </c:pt>
                <c:pt idx="801">
                  <c:v>0.66617338752649136</c:v>
                </c:pt>
                <c:pt idx="802">
                  <c:v>-0.19985201625794735</c:v>
                </c:pt>
                <c:pt idx="803">
                  <c:v>-0.46632137126854378</c:v>
                </c:pt>
                <c:pt idx="804">
                  <c:v>-0.26646935501059649</c:v>
                </c:pt>
                <c:pt idx="805">
                  <c:v>-0.73279072627914021</c:v>
                </c:pt>
                <c:pt idx="806">
                  <c:v>6.1257422745431001E-17</c:v>
                </c:pt>
                <c:pt idx="807">
                  <c:v>9.4242188839124628E-18</c:v>
                </c:pt>
                <c:pt idx="808">
                  <c:v>4.2408984977606075E-17</c:v>
                </c:pt>
                <c:pt idx="809">
                  <c:v>0.46632137126854395</c:v>
                </c:pt>
                <c:pt idx="810">
                  <c:v>0.53293871002119308</c:v>
                </c:pt>
                <c:pt idx="811">
                  <c:v>0.19985201625794741</c:v>
                </c:pt>
                <c:pt idx="812">
                  <c:v>0.73279072627914055</c:v>
                </c:pt>
                <c:pt idx="813">
                  <c:v>-0.73279072627914033</c:v>
                </c:pt>
                <c:pt idx="814">
                  <c:v>-0.1998520162579473</c:v>
                </c:pt>
                <c:pt idx="815">
                  <c:v>-0.53293871002119297</c:v>
                </c:pt>
                <c:pt idx="816">
                  <c:v>-0.46632137126854373</c:v>
                </c:pt>
                <c:pt idx="817">
                  <c:v>4.2408984977606075E-17</c:v>
                </c:pt>
                <c:pt idx="818">
                  <c:v>9.4242188839124628E-18</c:v>
                </c:pt>
                <c:pt idx="819">
                  <c:v>6.1257422745431001E-17</c:v>
                </c:pt>
                <c:pt idx="820">
                  <c:v>0.73279072627914044</c:v>
                </c:pt>
                <c:pt idx="821">
                  <c:v>0.26646935501059654</c:v>
                </c:pt>
                <c:pt idx="822">
                  <c:v>0.46632137126854389</c:v>
                </c:pt>
                <c:pt idx="823">
                  <c:v>0.19985201625794752</c:v>
                </c:pt>
                <c:pt idx="824">
                  <c:v>-0.66617338752649113</c:v>
                </c:pt>
                <c:pt idx="825">
                  <c:v>-6.6617338752649122E-2</c:v>
                </c:pt>
                <c:pt idx="826">
                  <c:v>-0.79940806503178941</c:v>
                </c:pt>
                <c:pt idx="827">
                  <c:v>-0.19985201625794724</c:v>
                </c:pt>
                <c:pt idx="828">
                  <c:v>2.3560547209781152E-17</c:v>
                </c:pt>
                <c:pt idx="829">
                  <c:v>2.8272656651737385E-17</c:v>
                </c:pt>
                <c:pt idx="830">
                  <c:v>0.2664693550105966</c:v>
                </c:pt>
                <c:pt idx="831">
                  <c:v>0.73279072627914044</c:v>
                </c:pt>
                <c:pt idx="832">
                  <c:v>0</c:v>
                </c:pt>
                <c:pt idx="833">
                  <c:v>0.73279072627914044</c:v>
                </c:pt>
                <c:pt idx="834">
                  <c:v>-0.33308669376324551</c:v>
                </c:pt>
                <c:pt idx="835">
                  <c:v>-0.3997040325158947</c:v>
                </c:pt>
                <c:pt idx="836">
                  <c:v>-0.33308669376324557</c:v>
                </c:pt>
                <c:pt idx="837">
                  <c:v>-0.66617338752649113</c:v>
                </c:pt>
                <c:pt idx="838">
                  <c:v>5.6545313303474771E-17</c:v>
                </c:pt>
                <c:pt idx="839">
                  <c:v>4.7121094419562276E-18</c:v>
                </c:pt>
                <c:pt idx="840">
                  <c:v>4.7121094419562311E-17</c:v>
                </c:pt>
                <c:pt idx="841">
                  <c:v>0.53293871002119308</c:v>
                </c:pt>
                <c:pt idx="842">
                  <c:v>0.46632137126854389</c:v>
                </c:pt>
                <c:pt idx="843">
                  <c:v>0.26646935501059654</c:v>
                </c:pt>
                <c:pt idx="844">
                  <c:v>0.59955604877384217</c:v>
                </c:pt>
                <c:pt idx="845">
                  <c:v>-0.86602540378443849</c:v>
                </c:pt>
                <c:pt idx="846">
                  <c:v>-0.13323467750529824</c:v>
                </c:pt>
                <c:pt idx="847">
                  <c:v>-0.59955604877384205</c:v>
                </c:pt>
                <c:pt idx="848">
                  <c:v>-0.39970403251589465</c:v>
                </c:pt>
                <c:pt idx="849">
                  <c:v>3.7696875535649851E-17</c:v>
                </c:pt>
                <c:pt idx="850">
                  <c:v>1.4136328325868693E-17</c:v>
                </c:pt>
                <c:pt idx="851">
                  <c:v>6.6617338752649191E-2</c:v>
                </c:pt>
                <c:pt idx="852">
                  <c:v>0.79940806503178963</c:v>
                </c:pt>
                <c:pt idx="853">
                  <c:v>0.19985201625794735</c:v>
                </c:pt>
                <c:pt idx="854">
                  <c:v>0.53293871002119308</c:v>
                </c:pt>
                <c:pt idx="855">
                  <c:v>6.6617338752649191E-2</c:v>
                </c:pt>
                <c:pt idx="856">
                  <c:v>-0.59955604877384205</c:v>
                </c:pt>
                <c:pt idx="857">
                  <c:v>-0.13323467750529824</c:v>
                </c:pt>
                <c:pt idx="858">
                  <c:v>-0.86602540378443849</c:v>
                </c:pt>
                <c:pt idx="859">
                  <c:v>-0.13323467750529819</c:v>
                </c:pt>
                <c:pt idx="860">
                  <c:v>1.8848437767824926E-17</c:v>
                </c:pt>
                <c:pt idx="861">
                  <c:v>3.2984766093693615E-17</c:v>
                </c:pt>
                <c:pt idx="862">
                  <c:v>0.33308669376324573</c:v>
                </c:pt>
                <c:pt idx="863">
                  <c:v>0.66617338752649125</c:v>
                </c:pt>
                <c:pt idx="864">
                  <c:v>6.6617338752649136E-2</c:v>
                </c:pt>
                <c:pt idx="865">
                  <c:v>0.79940806503178963</c:v>
                </c:pt>
                <c:pt idx="866">
                  <c:v>-0.46632137126854378</c:v>
                </c:pt>
                <c:pt idx="867">
                  <c:v>-0.33308669376324557</c:v>
                </c:pt>
                <c:pt idx="868">
                  <c:v>-0.3997040325158947</c:v>
                </c:pt>
                <c:pt idx="869">
                  <c:v>-0.59955604877384205</c:v>
                </c:pt>
                <c:pt idx="870">
                  <c:v>5.1833203861518541E-17</c:v>
                </c:pt>
                <c:pt idx="871">
                  <c:v>0</c:v>
                </c:pt>
                <c:pt idx="872">
                  <c:v>5.1833203861518541E-17</c:v>
                </c:pt>
                <c:pt idx="873">
                  <c:v>0.59955604877384217</c:v>
                </c:pt>
                <c:pt idx="874">
                  <c:v>0.39970403251589481</c:v>
                </c:pt>
                <c:pt idx="875">
                  <c:v>0.33308669376324568</c:v>
                </c:pt>
                <c:pt idx="876">
                  <c:v>0.46632137126854389</c:v>
                </c:pt>
                <c:pt idx="877">
                  <c:v>-0.79940806503178941</c:v>
                </c:pt>
                <c:pt idx="878">
                  <c:v>-6.6617338752649066E-2</c:v>
                </c:pt>
                <c:pt idx="879">
                  <c:v>-0.66617338752649113</c:v>
                </c:pt>
                <c:pt idx="880">
                  <c:v>-0.33308669376324551</c:v>
                </c:pt>
                <c:pt idx="881">
                  <c:v>3.2984766093693615E-17</c:v>
                </c:pt>
                <c:pt idx="882">
                  <c:v>1.8848437767824926E-17</c:v>
                </c:pt>
                <c:pt idx="883">
                  <c:v>0.13323467750529833</c:v>
                </c:pt>
                <c:pt idx="884">
                  <c:v>0.86602540378443871</c:v>
                </c:pt>
                <c:pt idx="885">
                  <c:v>0.13323467750529827</c:v>
                </c:pt>
                <c:pt idx="886">
                  <c:v>0.59955604877384217</c:v>
                </c:pt>
                <c:pt idx="887">
                  <c:v>-6.6617338752648969E-2</c:v>
                </c:pt>
                <c:pt idx="888">
                  <c:v>-0.53293871002119297</c:v>
                </c:pt>
                <c:pt idx="889">
                  <c:v>-0.19985201625794735</c:v>
                </c:pt>
                <c:pt idx="890">
                  <c:v>-0.79940806503178941</c:v>
                </c:pt>
                <c:pt idx="891">
                  <c:v>-6.6617338752649011E-2</c:v>
                </c:pt>
                <c:pt idx="892">
                  <c:v>1.413632832586869E-17</c:v>
                </c:pt>
                <c:pt idx="893">
                  <c:v>3.7696875535649851E-17</c:v>
                </c:pt>
                <c:pt idx="894">
                  <c:v>0.39970403251589487</c:v>
                </c:pt>
                <c:pt idx="895">
                  <c:v>0.59955604877384217</c:v>
                </c:pt>
                <c:pt idx="896">
                  <c:v>0.13323467750529827</c:v>
                </c:pt>
                <c:pt idx="897">
                  <c:v>0.86602540378443871</c:v>
                </c:pt>
                <c:pt idx="898">
                  <c:v>-0.59955604877384194</c:v>
                </c:pt>
                <c:pt idx="899">
                  <c:v>-0.26646935501059649</c:v>
                </c:pt>
                <c:pt idx="900">
                  <c:v>-0.46632137126854378</c:v>
                </c:pt>
                <c:pt idx="901">
                  <c:v>-0.53293871002119297</c:v>
                </c:pt>
                <c:pt idx="902">
                  <c:v>4.7121094419562305E-17</c:v>
                </c:pt>
                <c:pt idx="903">
                  <c:v>4.7121094419562314E-18</c:v>
                </c:pt>
                <c:pt idx="904">
                  <c:v>5.6545313303474771E-17</c:v>
                </c:pt>
                <c:pt idx="905">
                  <c:v>0.66617338752649136</c:v>
                </c:pt>
                <c:pt idx="906">
                  <c:v>0.33308669376324562</c:v>
                </c:pt>
                <c:pt idx="907">
                  <c:v>0.39970403251589481</c:v>
                </c:pt>
                <c:pt idx="908">
                  <c:v>0.33308669376324568</c:v>
                </c:pt>
                <c:pt idx="909">
                  <c:v>-0.73279072627914021</c:v>
                </c:pt>
                <c:pt idx="910">
                  <c:v>0</c:v>
                </c:pt>
                <c:pt idx="911">
                  <c:v>-0.73279072627914021</c:v>
                </c:pt>
                <c:pt idx="912">
                  <c:v>-0.26646935501059643</c:v>
                </c:pt>
                <c:pt idx="913">
                  <c:v>2.8272656651737385E-17</c:v>
                </c:pt>
                <c:pt idx="914">
                  <c:v>2.3560547209781155E-17</c:v>
                </c:pt>
                <c:pt idx="915">
                  <c:v>0.19985201625794746</c:v>
                </c:pt>
                <c:pt idx="916">
                  <c:v>0.79940806503178963</c:v>
                </c:pt>
                <c:pt idx="917">
                  <c:v>6.661733875264908E-2</c:v>
                </c:pt>
                <c:pt idx="918">
                  <c:v>0.66617338752649136</c:v>
                </c:pt>
                <c:pt idx="919">
                  <c:v>-0.19985201625794735</c:v>
                </c:pt>
                <c:pt idx="920">
                  <c:v>-0.46632137126854378</c:v>
                </c:pt>
                <c:pt idx="921">
                  <c:v>-0.26646935501059649</c:v>
                </c:pt>
                <c:pt idx="922">
                  <c:v>-0.73279072627914021</c:v>
                </c:pt>
                <c:pt idx="923">
                  <c:v>6.1257422745431001E-17</c:v>
                </c:pt>
                <c:pt idx="924">
                  <c:v>9.4242188839124628E-18</c:v>
                </c:pt>
                <c:pt idx="925">
                  <c:v>4.2408984977606075E-17</c:v>
                </c:pt>
                <c:pt idx="926">
                  <c:v>0.46632137126854395</c:v>
                </c:pt>
                <c:pt idx="927">
                  <c:v>0.53293871002119308</c:v>
                </c:pt>
                <c:pt idx="928">
                  <c:v>0.19985201625794741</c:v>
                </c:pt>
                <c:pt idx="929">
                  <c:v>0.73279072627914055</c:v>
                </c:pt>
                <c:pt idx="930">
                  <c:v>-0.73279072627914033</c:v>
                </c:pt>
                <c:pt idx="931">
                  <c:v>-0.1998520162579473</c:v>
                </c:pt>
                <c:pt idx="932">
                  <c:v>-0.53293871002119297</c:v>
                </c:pt>
                <c:pt idx="933">
                  <c:v>-0.46632137126854373</c:v>
                </c:pt>
                <c:pt idx="934">
                  <c:v>4.2408984977606075E-17</c:v>
                </c:pt>
                <c:pt idx="935">
                  <c:v>9.4242188839124628E-18</c:v>
                </c:pt>
                <c:pt idx="936">
                  <c:v>6.1257422745431001E-17</c:v>
                </c:pt>
                <c:pt idx="937">
                  <c:v>0.73279072627914044</c:v>
                </c:pt>
                <c:pt idx="938">
                  <c:v>0.26646935501059654</c:v>
                </c:pt>
                <c:pt idx="939">
                  <c:v>0.46632137126854389</c:v>
                </c:pt>
                <c:pt idx="940">
                  <c:v>0.19985201625794752</c:v>
                </c:pt>
                <c:pt idx="941">
                  <c:v>-0.66617338752649113</c:v>
                </c:pt>
                <c:pt idx="942">
                  <c:v>-6.6617338752649122E-2</c:v>
                </c:pt>
                <c:pt idx="943">
                  <c:v>-0.79940806503178941</c:v>
                </c:pt>
                <c:pt idx="944">
                  <c:v>-0.19985201625794724</c:v>
                </c:pt>
                <c:pt idx="945">
                  <c:v>2.3560547209781152E-17</c:v>
                </c:pt>
                <c:pt idx="946">
                  <c:v>2.8272656651737385E-17</c:v>
                </c:pt>
                <c:pt idx="947">
                  <c:v>0.2664693550105966</c:v>
                </c:pt>
                <c:pt idx="948">
                  <c:v>0.73279072627914044</c:v>
                </c:pt>
                <c:pt idx="949">
                  <c:v>0</c:v>
                </c:pt>
                <c:pt idx="950">
                  <c:v>0.73279072627914044</c:v>
                </c:pt>
                <c:pt idx="951">
                  <c:v>-0.33308669376324551</c:v>
                </c:pt>
                <c:pt idx="952">
                  <c:v>-0.3997040325158947</c:v>
                </c:pt>
                <c:pt idx="953">
                  <c:v>-0.33308669376324557</c:v>
                </c:pt>
                <c:pt idx="954">
                  <c:v>-0.66617338752649113</c:v>
                </c:pt>
                <c:pt idx="955">
                  <c:v>5.6545313303474771E-17</c:v>
                </c:pt>
                <c:pt idx="956">
                  <c:v>4.7121094419562276E-18</c:v>
                </c:pt>
                <c:pt idx="957">
                  <c:v>4.7121094419562311E-17</c:v>
                </c:pt>
                <c:pt idx="958">
                  <c:v>0.53293871002119308</c:v>
                </c:pt>
                <c:pt idx="959">
                  <c:v>0.46632137126854389</c:v>
                </c:pt>
                <c:pt idx="960">
                  <c:v>0.26646935501059654</c:v>
                </c:pt>
                <c:pt idx="961">
                  <c:v>0.59955604877384217</c:v>
                </c:pt>
                <c:pt idx="962">
                  <c:v>-0.86602540378443849</c:v>
                </c:pt>
                <c:pt idx="963">
                  <c:v>-0.13323467750529824</c:v>
                </c:pt>
                <c:pt idx="964">
                  <c:v>-0.59955604877384205</c:v>
                </c:pt>
                <c:pt idx="965">
                  <c:v>-0.39970403251589465</c:v>
                </c:pt>
                <c:pt idx="966">
                  <c:v>3.7696875535649851E-17</c:v>
                </c:pt>
                <c:pt idx="967">
                  <c:v>1.4136328325868693E-17</c:v>
                </c:pt>
                <c:pt idx="968">
                  <c:v>6.6617338752649191E-2</c:v>
                </c:pt>
                <c:pt idx="969">
                  <c:v>0.79940806503178963</c:v>
                </c:pt>
                <c:pt idx="970">
                  <c:v>0.19985201625794735</c:v>
                </c:pt>
                <c:pt idx="971">
                  <c:v>0.53293871002119308</c:v>
                </c:pt>
                <c:pt idx="972">
                  <c:v>6.6617338752649191E-2</c:v>
                </c:pt>
                <c:pt idx="973">
                  <c:v>-0.59955604877384205</c:v>
                </c:pt>
                <c:pt idx="974">
                  <c:v>-0.13323467750529824</c:v>
                </c:pt>
                <c:pt idx="975">
                  <c:v>-0.86602540378443849</c:v>
                </c:pt>
                <c:pt idx="976">
                  <c:v>-0.13323467750529819</c:v>
                </c:pt>
                <c:pt idx="977">
                  <c:v>1.8848437767824926E-17</c:v>
                </c:pt>
                <c:pt idx="978">
                  <c:v>3.2984766093693615E-17</c:v>
                </c:pt>
                <c:pt idx="979">
                  <c:v>0.33308669376324573</c:v>
                </c:pt>
                <c:pt idx="980">
                  <c:v>0.66617338752649125</c:v>
                </c:pt>
                <c:pt idx="981">
                  <c:v>6.6617338752649136E-2</c:v>
                </c:pt>
                <c:pt idx="982">
                  <c:v>0.79940806503178963</c:v>
                </c:pt>
                <c:pt idx="983">
                  <c:v>-0.46632137126854378</c:v>
                </c:pt>
                <c:pt idx="984">
                  <c:v>-0.33308669376324557</c:v>
                </c:pt>
                <c:pt idx="985">
                  <c:v>-0.3997040325158947</c:v>
                </c:pt>
                <c:pt idx="986">
                  <c:v>-0.59955604877384205</c:v>
                </c:pt>
                <c:pt idx="987">
                  <c:v>5.1833203861518541E-17</c:v>
                </c:pt>
                <c:pt idx="988">
                  <c:v>0</c:v>
                </c:pt>
                <c:pt idx="989">
                  <c:v>5.1833203861518541E-17</c:v>
                </c:pt>
                <c:pt idx="990">
                  <c:v>0.59955604877384217</c:v>
                </c:pt>
                <c:pt idx="991">
                  <c:v>0.39970403251589481</c:v>
                </c:pt>
                <c:pt idx="992">
                  <c:v>0.33308669376324568</c:v>
                </c:pt>
                <c:pt idx="993">
                  <c:v>0.46632137126854389</c:v>
                </c:pt>
                <c:pt idx="994">
                  <c:v>-0.79940806503178941</c:v>
                </c:pt>
                <c:pt idx="995">
                  <c:v>-6.6617338752649066E-2</c:v>
                </c:pt>
                <c:pt idx="996">
                  <c:v>-0.66617338752649113</c:v>
                </c:pt>
                <c:pt idx="997">
                  <c:v>-0.33308669376324551</c:v>
                </c:pt>
                <c:pt idx="998">
                  <c:v>3.2984766093693615E-17</c:v>
                </c:pt>
                <c:pt idx="999">
                  <c:v>1.8848437767824926E-17</c:v>
                </c:pt>
                <c:pt idx="1000">
                  <c:v>0.13323467750529833</c:v>
                </c:pt>
                <c:pt idx="1001">
                  <c:v>0.86602540378443871</c:v>
                </c:pt>
                <c:pt idx="1002">
                  <c:v>0.13323467750529827</c:v>
                </c:pt>
                <c:pt idx="1003">
                  <c:v>0.59955604877384217</c:v>
                </c:pt>
                <c:pt idx="1004">
                  <c:v>-6.6617338752648969E-2</c:v>
                </c:pt>
                <c:pt idx="1005">
                  <c:v>-0.53293871002119297</c:v>
                </c:pt>
                <c:pt idx="1006">
                  <c:v>-0.19985201625794735</c:v>
                </c:pt>
                <c:pt idx="1007">
                  <c:v>-0.79940806503178941</c:v>
                </c:pt>
                <c:pt idx="1008">
                  <c:v>-6.6617338752649011E-2</c:v>
                </c:pt>
                <c:pt idx="1009">
                  <c:v>1.413632832586869E-17</c:v>
                </c:pt>
                <c:pt idx="1010">
                  <c:v>3.7696875535649851E-17</c:v>
                </c:pt>
                <c:pt idx="1011">
                  <c:v>0.39970403251589487</c:v>
                </c:pt>
                <c:pt idx="1012">
                  <c:v>0.59955604877384217</c:v>
                </c:pt>
                <c:pt idx="1013">
                  <c:v>0.13323467750529827</c:v>
                </c:pt>
                <c:pt idx="1014">
                  <c:v>0.86602540378443871</c:v>
                </c:pt>
                <c:pt idx="1015">
                  <c:v>-0.59955604877384194</c:v>
                </c:pt>
                <c:pt idx="1016">
                  <c:v>-0.26646935501059649</c:v>
                </c:pt>
                <c:pt idx="1017">
                  <c:v>-0.46632137126854378</c:v>
                </c:pt>
                <c:pt idx="1018">
                  <c:v>-0.53293871002119297</c:v>
                </c:pt>
                <c:pt idx="1019">
                  <c:v>4.7121094419562305E-17</c:v>
                </c:pt>
                <c:pt idx="1020">
                  <c:v>4.7121094419562314E-18</c:v>
                </c:pt>
                <c:pt idx="1021">
                  <c:v>5.6545313303474771E-17</c:v>
                </c:pt>
                <c:pt idx="1022">
                  <c:v>0.66617338752649136</c:v>
                </c:pt>
                <c:pt idx="1023">
                  <c:v>0.33308669376324562</c:v>
                </c:pt>
                <c:pt idx="1024">
                  <c:v>0.39970403251589481</c:v>
                </c:pt>
                <c:pt idx="1025">
                  <c:v>0.33308669376324568</c:v>
                </c:pt>
                <c:pt idx="1026">
                  <c:v>-0.73279072627914021</c:v>
                </c:pt>
                <c:pt idx="1027">
                  <c:v>0</c:v>
                </c:pt>
                <c:pt idx="1028">
                  <c:v>-0.73279072627914021</c:v>
                </c:pt>
                <c:pt idx="1029">
                  <c:v>-0.26646935501059643</c:v>
                </c:pt>
                <c:pt idx="1030">
                  <c:v>2.8272656651737385E-17</c:v>
                </c:pt>
                <c:pt idx="1031">
                  <c:v>2.3560547209781155E-17</c:v>
                </c:pt>
                <c:pt idx="1032">
                  <c:v>0.19985201625794746</c:v>
                </c:pt>
                <c:pt idx="1033">
                  <c:v>0.79940806503178963</c:v>
                </c:pt>
                <c:pt idx="1034">
                  <c:v>6.661733875264908E-2</c:v>
                </c:pt>
                <c:pt idx="1035">
                  <c:v>0.66617338752649136</c:v>
                </c:pt>
                <c:pt idx="1036">
                  <c:v>-0.19985201625794735</c:v>
                </c:pt>
                <c:pt idx="1037">
                  <c:v>-0.46632137126854378</c:v>
                </c:pt>
                <c:pt idx="1038">
                  <c:v>-0.26646935501059649</c:v>
                </c:pt>
                <c:pt idx="1039">
                  <c:v>-0.73279072627914021</c:v>
                </c:pt>
                <c:pt idx="1040">
                  <c:v>6.1257422745431001E-17</c:v>
                </c:pt>
                <c:pt idx="1041">
                  <c:v>9.4242188839124628E-18</c:v>
                </c:pt>
                <c:pt idx="1042">
                  <c:v>4.2408984977606075E-17</c:v>
                </c:pt>
                <c:pt idx="1043">
                  <c:v>0.46632137126854395</c:v>
                </c:pt>
                <c:pt idx="1044">
                  <c:v>0.53293871002119308</c:v>
                </c:pt>
                <c:pt idx="1045">
                  <c:v>0.19985201625794741</c:v>
                </c:pt>
                <c:pt idx="1046">
                  <c:v>0.73279072627914055</c:v>
                </c:pt>
                <c:pt idx="1047">
                  <c:v>-0.73279072627914033</c:v>
                </c:pt>
                <c:pt idx="1048">
                  <c:v>-0.1998520162579473</c:v>
                </c:pt>
                <c:pt idx="1049">
                  <c:v>-0.53293871002119297</c:v>
                </c:pt>
                <c:pt idx="1050">
                  <c:v>-0.46632137126854373</c:v>
                </c:pt>
                <c:pt idx="1051">
                  <c:v>4.2408984977606075E-17</c:v>
                </c:pt>
                <c:pt idx="1052">
                  <c:v>9.4242188839124628E-18</c:v>
                </c:pt>
                <c:pt idx="1053">
                  <c:v>6.1257422745431001E-17</c:v>
                </c:pt>
                <c:pt idx="1054">
                  <c:v>0.73279072627914044</c:v>
                </c:pt>
                <c:pt idx="1055">
                  <c:v>0.26646935501059654</c:v>
                </c:pt>
                <c:pt idx="1056">
                  <c:v>0.46632137126854389</c:v>
                </c:pt>
                <c:pt idx="1057">
                  <c:v>0.19985201625794752</c:v>
                </c:pt>
                <c:pt idx="1058">
                  <c:v>-0.66617338752649113</c:v>
                </c:pt>
                <c:pt idx="1059">
                  <c:v>-6.6617338752649122E-2</c:v>
                </c:pt>
                <c:pt idx="1060">
                  <c:v>-0.79940806503178941</c:v>
                </c:pt>
                <c:pt idx="1061">
                  <c:v>-0.19985201625794724</c:v>
                </c:pt>
                <c:pt idx="1062">
                  <c:v>2.3560547209781152E-17</c:v>
                </c:pt>
                <c:pt idx="1063">
                  <c:v>2.8272656651737385E-17</c:v>
                </c:pt>
                <c:pt idx="1064">
                  <c:v>0.2664693550105966</c:v>
                </c:pt>
                <c:pt idx="1065">
                  <c:v>0.73279072627914044</c:v>
                </c:pt>
                <c:pt idx="1066">
                  <c:v>0</c:v>
                </c:pt>
                <c:pt idx="1067">
                  <c:v>0.73279072627914044</c:v>
                </c:pt>
                <c:pt idx="1068">
                  <c:v>-0.33308669376324551</c:v>
                </c:pt>
                <c:pt idx="1069">
                  <c:v>-0.3997040325158947</c:v>
                </c:pt>
                <c:pt idx="1070">
                  <c:v>-0.33308669376324557</c:v>
                </c:pt>
                <c:pt idx="1071">
                  <c:v>-0.66617338752649113</c:v>
                </c:pt>
                <c:pt idx="1072">
                  <c:v>5.6545313303474771E-17</c:v>
                </c:pt>
                <c:pt idx="1073">
                  <c:v>4.7121094419562276E-18</c:v>
                </c:pt>
                <c:pt idx="1074">
                  <c:v>4.7121094419562311E-17</c:v>
                </c:pt>
                <c:pt idx="1075">
                  <c:v>0.53293871002119308</c:v>
                </c:pt>
                <c:pt idx="1076">
                  <c:v>0.46632137126854389</c:v>
                </c:pt>
                <c:pt idx="1077">
                  <c:v>0.26646935501059654</c:v>
                </c:pt>
                <c:pt idx="1078">
                  <c:v>0.59955604877384217</c:v>
                </c:pt>
                <c:pt idx="1079">
                  <c:v>-0.86602540378443849</c:v>
                </c:pt>
                <c:pt idx="1080">
                  <c:v>-0.13323467750529824</c:v>
                </c:pt>
                <c:pt idx="1081">
                  <c:v>-0.59955604877384205</c:v>
                </c:pt>
                <c:pt idx="1082">
                  <c:v>-0.39970403251589465</c:v>
                </c:pt>
                <c:pt idx="1083">
                  <c:v>3.7696875535649851E-17</c:v>
                </c:pt>
                <c:pt idx="1084">
                  <c:v>1.4136328325868693E-17</c:v>
                </c:pt>
                <c:pt idx="1085">
                  <c:v>6.6617338752649191E-2</c:v>
                </c:pt>
                <c:pt idx="1086">
                  <c:v>0.79940806503178963</c:v>
                </c:pt>
                <c:pt idx="1087">
                  <c:v>0.19985201625794735</c:v>
                </c:pt>
                <c:pt idx="1088">
                  <c:v>0.53293871002119308</c:v>
                </c:pt>
                <c:pt idx="1089">
                  <c:v>6.6617338752649191E-2</c:v>
                </c:pt>
                <c:pt idx="1090">
                  <c:v>-0.59955604877384205</c:v>
                </c:pt>
                <c:pt idx="1091">
                  <c:v>-0.13323467750529824</c:v>
                </c:pt>
                <c:pt idx="1092">
                  <c:v>-0.86602540378443849</c:v>
                </c:pt>
                <c:pt idx="1093">
                  <c:v>-0.13323467750529819</c:v>
                </c:pt>
                <c:pt idx="1094">
                  <c:v>1.8848437767824926E-17</c:v>
                </c:pt>
                <c:pt idx="1095">
                  <c:v>3.2984766093693615E-17</c:v>
                </c:pt>
                <c:pt idx="1096">
                  <c:v>0.33308669376324573</c:v>
                </c:pt>
                <c:pt idx="1097">
                  <c:v>0.66617338752649125</c:v>
                </c:pt>
                <c:pt idx="1098">
                  <c:v>6.6617338752649136E-2</c:v>
                </c:pt>
                <c:pt idx="1099">
                  <c:v>0.79940806503178963</c:v>
                </c:pt>
                <c:pt idx="1100">
                  <c:v>-0.46632137126854378</c:v>
                </c:pt>
                <c:pt idx="1101">
                  <c:v>-0.33308669376324557</c:v>
                </c:pt>
                <c:pt idx="1102">
                  <c:v>-0.3997040325158947</c:v>
                </c:pt>
                <c:pt idx="1103">
                  <c:v>-0.59955604877384205</c:v>
                </c:pt>
                <c:pt idx="1104">
                  <c:v>5.1833203861518541E-17</c:v>
                </c:pt>
                <c:pt idx="1105">
                  <c:v>0</c:v>
                </c:pt>
                <c:pt idx="1106">
                  <c:v>5.1833203861518541E-17</c:v>
                </c:pt>
                <c:pt idx="1107">
                  <c:v>0.59955604877384217</c:v>
                </c:pt>
                <c:pt idx="1108">
                  <c:v>0.39970403251589481</c:v>
                </c:pt>
                <c:pt idx="1109">
                  <c:v>0.33308669376324568</c:v>
                </c:pt>
                <c:pt idx="1110">
                  <c:v>0.46632137126854389</c:v>
                </c:pt>
                <c:pt idx="1111">
                  <c:v>-0.79940806503178941</c:v>
                </c:pt>
                <c:pt idx="1112">
                  <c:v>-6.6617338752649066E-2</c:v>
                </c:pt>
                <c:pt idx="1113">
                  <c:v>-0.66617338752649113</c:v>
                </c:pt>
                <c:pt idx="1114">
                  <c:v>-0.33308669376324551</c:v>
                </c:pt>
                <c:pt idx="1115">
                  <c:v>3.2984766093693615E-17</c:v>
                </c:pt>
                <c:pt idx="1116">
                  <c:v>1.8848437767824926E-17</c:v>
                </c:pt>
                <c:pt idx="1117">
                  <c:v>0.13323467750529833</c:v>
                </c:pt>
                <c:pt idx="1118">
                  <c:v>0.86602540378443871</c:v>
                </c:pt>
                <c:pt idx="1119">
                  <c:v>0.13323467750529827</c:v>
                </c:pt>
                <c:pt idx="1120">
                  <c:v>0.59955604877384217</c:v>
                </c:pt>
                <c:pt idx="1121">
                  <c:v>-6.6617338752648969E-2</c:v>
                </c:pt>
                <c:pt idx="1122">
                  <c:v>-0.53293871002119297</c:v>
                </c:pt>
                <c:pt idx="1123">
                  <c:v>-0.19985201625794735</c:v>
                </c:pt>
                <c:pt idx="1124">
                  <c:v>-0.79940806503178941</c:v>
                </c:pt>
                <c:pt idx="1125">
                  <c:v>-6.6617338752649011E-2</c:v>
                </c:pt>
                <c:pt idx="1126">
                  <c:v>1.413632832586869E-17</c:v>
                </c:pt>
                <c:pt idx="1127">
                  <c:v>3.7696875535649851E-17</c:v>
                </c:pt>
                <c:pt idx="1128">
                  <c:v>0.39970403251589487</c:v>
                </c:pt>
                <c:pt idx="1129">
                  <c:v>0.59955604877384217</c:v>
                </c:pt>
                <c:pt idx="1130">
                  <c:v>0.13323467750529827</c:v>
                </c:pt>
                <c:pt idx="1131">
                  <c:v>0.86602540378443871</c:v>
                </c:pt>
                <c:pt idx="1132">
                  <c:v>-0.59955604877384194</c:v>
                </c:pt>
                <c:pt idx="1133">
                  <c:v>-0.26646935501059649</c:v>
                </c:pt>
                <c:pt idx="1134">
                  <c:v>-0.46632137126854378</c:v>
                </c:pt>
                <c:pt idx="1135">
                  <c:v>-0.53293871002119297</c:v>
                </c:pt>
                <c:pt idx="1136">
                  <c:v>4.7121094419562305E-17</c:v>
                </c:pt>
                <c:pt idx="1137">
                  <c:v>4.7121094419562314E-18</c:v>
                </c:pt>
                <c:pt idx="1138">
                  <c:v>5.6545313303474771E-17</c:v>
                </c:pt>
                <c:pt idx="1139">
                  <c:v>0.66617338752649136</c:v>
                </c:pt>
                <c:pt idx="1140">
                  <c:v>0.33308669376324562</c:v>
                </c:pt>
                <c:pt idx="1141">
                  <c:v>0.39970403251589481</c:v>
                </c:pt>
                <c:pt idx="1142">
                  <c:v>0.33308669376324568</c:v>
                </c:pt>
                <c:pt idx="1143">
                  <c:v>-0.73279072627914021</c:v>
                </c:pt>
                <c:pt idx="1144">
                  <c:v>0</c:v>
                </c:pt>
                <c:pt idx="1145">
                  <c:v>-0.73279072627914021</c:v>
                </c:pt>
                <c:pt idx="1146">
                  <c:v>-0.26646935501059643</c:v>
                </c:pt>
                <c:pt idx="1147">
                  <c:v>2.8272656651737385E-17</c:v>
                </c:pt>
                <c:pt idx="1148">
                  <c:v>2.3560547209781155E-17</c:v>
                </c:pt>
                <c:pt idx="1149">
                  <c:v>0.19985201625794746</c:v>
                </c:pt>
                <c:pt idx="1150">
                  <c:v>0.79940806503178963</c:v>
                </c:pt>
                <c:pt idx="1151">
                  <c:v>6.661733875264908E-2</c:v>
                </c:pt>
                <c:pt idx="1152">
                  <c:v>0.66617338752649136</c:v>
                </c:pt>
                <c:pt idx="1153">
                  <c:v>-0.19985201625794735</c:v>
                </c:pt>
                <c:pt idx="1154">
                  <c:v>-0.46632137126854378</c:v>
                </c:pt>
                <c:pt idx="1155">
                  <c:v>-0.26646935501059649</c:v>
                </c:pt>
                <c:pt idx="1156">
                  <c:v>-0.73279072627914021</c:v>
                </c:pt>
                <c:pt idx="1157">
                  <c:v>6.1257422745431001E-17</c:v>
                </c:pt>
                <c:pt idx="1158">
                  <c:v>9.4242188839124628E-18</c:v>
                </c:pt>
                <c:pt idx="1159">
                  <c:v>4.2408984977606075E-17</c:v>
                </c:pt>
                <c:pt idx="1160">
                  <c:v>0.46632137126854395</c:v>
                </c:pt>
                <c:pt idx="1161">
                  <c:v>0.53293871002119308</c:v>
                </c:pt>
                <c:pt idx="1162">
                  <c:v>0.19985201625794741</c:v>
                </c:pt>
                <c:pt idx="1163">
                  <c:v>0.73279072627914055</c:v>
                </c:pt>
                <c:pt idx="1164">
                  <c:v>-0.73279072627914033</c:v>
                </c:pt>
                <c:pt idx="1165">
                  <c:v>-0.1998520162579473</c:v>
                </c:pt>
                <c:pt idx="1166">
                  <c:v>-0.53293871002119297</c:v>
                </c:pt>
                <c:pt idx="1167">
                  <c:v>-0.46632137126854373</c:v>
                </c:pt>
                <c:pt idx="1168">
                  <c:v>4.2408984977606075E-17</c:v>
                </c:pt>
                <c:pt idx="1169">
                  <c:v>9.4242188839124628E-18</c:v>
                </c:pt>
                <c:pt idx="1170">
                  <c:v>6.1257422745431001E-17</c:v>
                </c:pt>
                <c:pt idx="1171">
                  <c:v>0.73279072627914044</c:v>
                </c:pt>
                <c:pt idx="1172">
                  <c:v>0.26646935501059654</c:v>
                </c:pt>
                <c:pt idx="1173">
                  <c:v>0.46632137126854389</c:v>
                </c:pt>
                <c:pt idx="1174">
                  <c:v>0.19985201625794752</c:v>
                </c:pt>
                <c:pt idx="1175">
                  <c:v>-0.66617338752649113</c:v>
                </c:pt>
                <c:pt idx="1176">
                  <c:v>-6.6617338752649122E-2</c:v>
                </c:pt>
                <c:pt idx="1177">
                  <c:v>-0.79940806503178941</c:v>
                </c:pt>
                <c:pt idx="1178">
                  <c:v>-0.19985201625794724</c:v>
                </c:pt>
                <c:pt idx="1179">
                  <c:v>2.3560547209781152E-17</c:v>
                </c:pt>
                <c:pt idx="1180">
                  <c:v>2.8272656651737385E-17</c:v>
                </c:pt>
                <c:pt idx="1181">
                  <c:v>0.2664693550105966</c:v>
                </c:pt>
                <c:pt idx="1182">
                  <c:v>0.73279072627914044</c:v>
                </c:pt>
                <c:pt idx="1183">
                  <c:v>0</c:v>
                </c:pt>
                <c:pt idx="1184">
                  <c:v>0.73279072627914044</c:v>
                </c:pt>
                <c:pt idx="1185">
                  <c:v>-0.33308669376324551</c:v>
                </c:pt>
                <c:pt idx="1186">
                  <c:v>-0.3997040325158947</c:v>
                </c:pt>
                <c:pt idx="1187">
                  <c:v>-0.33308669376324557</c:v>
                </c:pt>
                <c:pt idx="1188">
                  <c:v>-0.66617338752649113</c:v>
                </c:pt>
                <c:pt idx="1189">
                  <c:v>5.6545313303474771E-17</c:v>
                </c:pt>
                <c:pt idx="1190">
                  <c:v>4.7121094419562276E-18</c:v>
                </c:pt>
                <c:pt idx="1191">
                  <c:v>4.7121094419562311E-17</c:v>
                </c:pt>
                <c:pt idx="1192">
                  <c:v>0.53293871002119308</c:v>
                </c:pt>
                <c:pt idx="1193">
                  <c:v>0.46632137126854389</c:v>
                </c:pt>
                <c:pt idx="1194">
                  <c:v>0.26646935501059654</c:v>
                </c:pt>
                <c:pt idx="1195">
                  <c:v>0.59955604877384217</c:v>
                </c:pt>
                <c:pt idx="1196">
                  <c:v>-0.86602540378443849</c:v>
                </c:pt>
                <c:pt idx="1197">
                  <c:v>-0.13323467750529824</c:v>
                </c:pt>
                <c:pt idx="1198">
                  <c:v>-0.59955604877384205</c:v>
                </c:pt>
                <c:pt idx="1199">
                  <c:v>-0.39970403251589465</c:v>
                </c:pt>
                <c:pt idx="1200">
                  <c:v>3.7696875535649851E-17</c:v>
                </c:pt>
                <c:pt idx="1201">
                  <c:v>1.4136328325868693E-17</c:v>
                </c:pt>
                <c:pt idx="1202">
                  <c:v>6.6617338752649191E-2</c:v>
                </c:pt>
                <c:pt idx="1203">
                  <c:v>0.79940806503178963</c:v>
                </c:pt>
                <c:pt idx="1204">
                  <c:v>0.19985201625794735</c:v>
                </c:pt>
                <c:pt idx="1205">
                  <c:v>0.53293871002119308</c:v>
                </c:pt>
                <c:pt idx="1206">
                  <c:v>6.6617338752649191E-2</c:v>
                </c:pt>
                <c:pt idx="1207">
                  <c:v>-0.59955604877384205</c:v>
                </c:pt>
                <c:pt idx="1208">
                  <c:v>-0.13323467750529824</c:v>
                </c:pt>
                <c:pt idx="1209">
                  <c:v>-0.86602540378443849</c:v>
                </c:pt>
                <c:pt idx="1210">
                  <c:v>-0.13323467750529819</c:v>
                </c:pt>
                <c:pt idx="1211">
                  <c:v>1.8848437767824926E-17</c:v>
                </c:pt>
                <c:pt idx="1212">
                  <c:v>3.2984766093693615E-17</c:v>
                </c:pt>
                <c:pt idx="1213">
                  <c:v>0.33308669376324573</c:v>
                </c:pt>
                <c:pt idx="1214">
                  <c:v>0.66617338752649125</c:v>
                </c:pt>
                <c:pt idx="1215">
                  <c:v>6.6617338752649136E-2</c:v>
                </c:pt>
                <c:pt idx="1216">
                  <c:v>0.79940806503178963</c:v>
                </c:pt>
                <c:pt idx="1217">
                  <c:v>-0.46632137126854378</c:v>
                </c:pt>
                <c:pt idx="1218">
                  <c:v>-0.33308669376324557</c:v>
                </c:pt>
                <c:pt idx="1219">
                  <c:v>-0.3997040325158947</c:v>
                </c:pt>
                <c:pt idx="1220">
                  <c:v>-0.59955604877384205</c:v>
                </c:pt>
                <c:pt idx="1221">
                  <c:v>5.1833203861518541E-17</c:v>
                </c:pt>
                <c:pt idx="1222">
                  <c:v>0</c:v>
                </c:pt>
                <c:pt idx="1223">
                  <c:v>5.1833203861518541E-17</c:v>
                </c:pt>
                <c:pt idx="1224">
                  <c:v>0.59955604877384217</c:v>
                </c:pt>
                <c:pt idx="1225">
                  <c:v>0.39970403251589481</c:v>
                </c:pt>
                <c:pt idx="1226">
                  <c:v>0.33308669376324568</c:v>
                </c:pt>
                <c:pt idx="1227">
                  <c:v>0.46632137126854389</c:v>
                </c:pt>
                <c:pt idx="1228">
                  <c:v>-0.79940806503178941</c:v>
                </c:pt>
                <c:pt idx="1229">
                  <c:v>-6.6617338752649066E-2</c:v>
                </c:pt>
                <c:pt idx="1230">
                  <c:v>-0.66617338752649113</c:v>
                </c:pt>
                <c:pt idx="1231">
                  <c:v>-0.33308669376324551</c:v>
                </c:pt>
                <c:pt idx="1232">
                  <c:v>3.2984766093693615E-17</c:v>
                </c:pt>
                <c:pt idx="1233">
                  <c:v>1.8848437767824926E-17</c:v>
                </c:pt>
                <c:pt idx="1234">
                  <c:v>0.13323467750529833</c:v>
                </c:pt>
                <c:pt idx="1235">
                  <c:v>0.86602540378443871</c:v>
                </c:pt>
                <c:pt idx="1236">
                  <c:v>0.13323467750529827</c:v>
                </c:pt>
                <c:pt idx="1237">
                  <c:v>0.59955604877384217</c:v>
                </c:pt>
                <c:pt idx="1238">
                  <c:v>-6.6617338752648969E-2</c:v>
                </c:pt>
                <c:pt idx="1239">
                  <c:v>-0.53293871002119297</c:v>
                </c:pt>
                <c:pt idx="1240">
                  <c:v>-0.19985201625794735</c:v>
                </c:pt>
                <c:pt idx="1241">
                  <c:v>-0.79940806503178941</c:v>
                </c:pt>
                <c:pt idx="1242">
                  <c:v>-6.6617338752649011E-2</c:v>
                </c:pt>
                <c:pt idx="1243">
                  <c:v>1.413632832586869E-17</c:v>
                </c:pt>
                <c:pt idx="1244">
                  <c:v>3.7696875535649851E-17</c:v>
                </c:pt>
                <c:pt idx="1245">
                  <c:v>0.39970403251589487</c:v>
                </c:pt>
                <c:pt idx="1246">
                  <c:v>0.59955604877384217</c:v>
                </c:pt>
                <c:pt idx="1247">
                  <c:v>0.13323467750529827</c:v>
                </c:pt>
                <c:pt idx="1248">
                  <c:v>0.86602540378443871</c:v>
                </c:pt>
                <c:pt idx="1249">
                  <c:v>-0.59955604877384194</c:v>
                </c:pt>
                <c:pt idx="1250">
                  <c:v>-0.26646935501059649</c:v>
                </c:pt>
                <c:pt idx="1251">
                  <c:v>-0.46632137126854378</c:v>
                </c:pt>
                <c:pt idx="1252">
                  <c:v>-0.53293871002119297</c:v>
                </c:pt>
                <c:pt idx="1253">
                  <c:v>4.7121094419562305E-17</c:v>
                </c:pt>
                <c:pt idx="1254">
                  <c:v>4.7121094419562314E-18</c:v>
                </c:pt>
                <c:pt idx="1255">
                  <c:v>5.6545313303474771E-17</c:v>
                </c:pt>
                <c:pt idx="1256">
                  <c:v>0.66617338752649136</c:v>
                </c:pt>
                <c:pt idx="1257">
                  <c:v>0.33308669376324562</c:v>
                </c:pt>
                <c:pt idx="1258">
                  <c:v>0.39970403251589481</c:v>
                </c:pt>
                <c:pt idx="1259">
                  <c:v>0.33308669376324568</c:v>
                </c:pt>
                <c:pt idx="1260">
                  <c:v>-0.73279072627914021</c:v>
                </c:pt>
                <c:pt idx="1261">
                  <c:v>0</c:v>
                </c:pt>
                <c:pt idx="1262">
                  <c:v>-0.73279072627914021</c:v>
                </c:pt>
                <c:pt idx="1263">
                  <c:v>-0.26646935501059643</c:v>
                </c:pt>
                <c:pt idx="1264">
                  <c:v>2.8272656651737385E-17</c:v>
                </c:pt>
                <c:pt idx="1265">
                  <c:v>2.3560547209781155E-17</c:v>
                </c:pt>
                <c:pt idx="1266">
                  <c:v>0.19985201625794746</c:v>
                </c:pt>
                <c:pt idx="1267">
                  <c:v>0.79940806503178963</c:v>
                </c:pt>
                <c:pt idx="1268">
                  <c:v>6.661733875264908E-2</c:v>
                </c:pt>
                <c:pt idx="1269">
                  <c:v>0.66617338752649136</c:v>
                </c:pt>
                <c:pt idx="1270">
                  <c:v>-0.19985201625794735</c:v>
                </c:pt>
                <c:pt idx="1271">
                  <c:v>-0.46632137126854378</c:v>
                </c:pt>
                <c:pt idx="1272">
                  <c:v>-0.26646935501059649</c:v>
                </c:pt>
                <c:pt idx="1273">
                  <c:v>-0.73279072627914021</c:v>
                </c:pt>
                <c:pt idx="1274">
                  <c:v>6.1257422745431001E-17</c:v>
                </c:pt>
                <c:pt idx="1275">
                  <c:v>9.4242188839124628E-18</c:v>
                </c:pt>
                <c:pt idx="1276">
                  <c:v>4.2408984977606075E-17</c:v>
                </c:pt>
                <c:pt idx="1277">
                  <c:v>0.46632137126854395</c:v>
                </c:pt>
                <c:pt idx="1278">
                  <c:v>0.53293871002119308</c:v>
                </c:pt>
                <c:pt idx="1279">
                  <c:v>0.19985201625794741</c:v>
                </c:pt>
                <c:pt idx="1280">
                  <c:v>0.73279072627914055</c:v>
                </c:pt>
                <c:pt idx="1281">
                  <c:v>-0.73279072627914033</c:v>
                </c:pt>
                <c:pt idx="1282">
                  <c:v>-0.1998520162579473</c:v>
                </c:pt>
                <c:pt idx="1283">
                  <c:v>-0.53293871002119297</c:v>
                </c:pt>
                <c:pt idx="1284">
                  <c:v>-0.46632137126854373</c:v>
                </c:pt>
                <c:pt idx="1285">
                  <c:v>4.2408984977606075E-17</c:v>
                </c:pt>
                <c:pt idx="1286">
                  <c:v>9.4242188839124628E-18</c:v>
                </c:pt>
                <c:pt idx="1287">
                  <c:v>6.1257422745431001E-17</c:v>
                </c:pt>
                <c:pt idx="1288">
                  <c:v>0.73279072627914044</c:v>
                </c:pt>
                <c:pt idx="1289">
                  <c:v>0.26646935501059654</c:v>
                </c:pt>
                <c:pt idx="1290">
                  <c:v>0.46632137126854389</c:v>
                </c:pt>
                <c:pt idx="1291">
                  <c:v>0.19985201625794752</c:v>
                </c:pt>
                <c:pt idx="1292">
                  <c:v>-0.66617338752649113</c:v>
                </c:pt>
                <c:pt idx="1293">
                  <c:v>-6.6617338752649122E-2</c:v>
                </c:pt>
                <c:pt idx="1294">
                  <c:v>-0.79940806503178941</c:v>
                </c:pt>
                <c:pt idx="1295">
                  <c:v>-0.19985201625794724</c:v>
                </c:pt>
                <c:pt idx="1296">
                  <c:v>2.3560547209781152E-17</c:v>
                </c:pt>
                <c:pt idx="1297">
                  <c:v>2.8272656651737385E-17</c:v>
                </c:pt>
                <c:pt idx="1298">
                  <c:v>0.2664693550105966</c:v>
                </c:pt>
                <c:pt idx="1299">
                  <c:v>0.73279072627914044</c:v>
                </c:pt>
                <c:pt idx="1300">
                  <c:v>0</c:v>
                </c:pt>
                <c:pt idx="1301">
                  <c:v>0.73279072627914044</c:v>
                </c:pt>
                <c:pt idx="1302">
                  <c:v>-0.33308669376324551</c:v>
                </c:pt>
                <c:pt idx="1303">
                  <c:v>-0.3997040325158947</c:v>
                </c:pt>
                <c:pt idx="1304">
                  <c:v>-0.33308669376324557</c:v>
                </c:pt>
                <c:pt idx="1305">
                  <c:v>-0.66617338752649113</c:v>
                </c:pt>
                <c:pt idx="1306">
                  <c:v>5.6545313303474771E-17</c:v>
                </c:pt>
                <c:pt idx="1307">
                  <c:v>4.7121094419562276E-18</c:v>
                </c:pt>
                <c:pt idx="1308">
                  <c:v>4.7121094419562311E-17</c:v>
                </c:pt>
                <c:pt idx="1309">
                  <c:v>0.53293871002119308</c:v>
                </c:pt>
                <c:pt idx="1310">
                  <c:v>0.46632137126854389</c:v>
                </c:pt>
                <c:pt idx="1311">
                  <c:v>0.26646935501059654</c:v>
                </c:pt>
                <c:pt idx="1312">
                  <c:v>0.59955604877384217</c:v>
                </c:pt>
                <c:pt idx="1313">
                  <c:v>-0.86602540378443849</c:v>
                </c:pt>
                <c:pt idx="1314">
                  <c:v>-0.13323467750529824</c:v>
                </c:pt>
                <c:pt idx="1315">
                  <c:v>-0.59955604877384205</c:v>
                </c:pt>
                <c:pt idx="1316">
                  <c:v>-0.39970403251589465</c:v>
                </c:pt>
                <c:pt idx="1317">
                  <c:v>3.7696875535649851E-17</c:v>
                </c:pt>
                <c:pt idx="1318">
                  <c:v>1.4136328325868693E-17</c:v>
                </c:pt>
                <c:pt idx="1319">
                  <c:v>6.6617338752649191E-2</c:v>
                </c:pt>
                <c:pt idx="1320">
                  <c:v>0.79940806503178963</c:v>
                </c:pt>
                <c:pt idx="1321">
                  <c:v>0.19985201625794735</c:v>
                </c:pt>
                <c:pt idx="1322">
                  <c:v>0.53293871002119308</c:v>
                </c:pt>
                <c:pt idx="1323">
                  <c:v>6.6617338752649191E-2</c:v>
                </c:pt>
                <c:pt idx="1324">
                  <c:v>-0.59955604877384205</c:v>
                </c:pt>
                <c:pt idx="1325">
                  <c:v>-0.13323467750529824</c:v>
                </c:pt>
                <c:pt idx="1326">
                  <c:v>-0.86602540378443849</c:v>
                </c:pt>
                <c:pt idx="1327">
                  <c:v>-0.13323467750529819</c:v>
                </c:pt>
                <c:pt idx="1328">
                  <c:v>1.8848437767824926E-17</c:v>
                </c:pt>
                <c:pt idx="1329">
                  <c:v>3.2984766093693615E-17</c:v>
                </c:pt>
                <c:pt idx="1330">
                  <c:v>0.33308669376324573</c:v>
                </c:pt>
                <c:pt idx="1331">
                  <c:v>0.66617338752649125</c:v>
                </c:pt>
                <c:pt idx="1332">
                  <c:v>6.6617338752649136E-2</c:v>
                </c:pt>
                <c:pt idx="1333">
                  <c:v>0.79940806503178963</c:v>
                </c:pt>
                <c:pt idx="1334">
                  <c:v>-0.46632137126854378</c:v>
                </c:pt>
                <c:pt idx="1335">
                  <c:v>-0.33308669376324557</c:v>
                </c:pt>
                <c:pt idx="1336">
                  <c:v>-0.3997040325158947</c:v>
                </c:pt>
                <c:pt idx="1337">
                  <c:v>-0.59955604877384205</c:v>
                </c:pt>
                <c:pt idx="1338">
                  <c:v>5.1833203861518541E-17</c:v>
                </c:pt>
                <c:pt idx="1339">
                  <c:v>0</c:v>
                </c:pt>
                <c:pt idx="1340">
                  <c:v>5.1833203861518541E-17</c:v>
                </c:pt>
                <c:pt idx="1341">
                  <c:v>0.59955604877384217</c:v>
                </c:pt>
                <c:pt idx="1342">
                  <c:v>0.39970403251589481</c:v>
                </c:pt>
                <c:pt idx="1343">
                  <c:v>0.33308669376324568</c:v>
                </c:pt>
                <c:pt idx="1344">
                  <c:v>0.46632137126854389</c:v>
                </c:pt>
                <c:pt idx="1345">
                  <c:v>-0.79940806503178941</c:v>
                </c:pt>
                <c:pt idx="1346">
                  <c:v>-6.6617338752649066E-2</c:v>
                </c:pt>
                <c:pt idx="1347">
                  <c:v>-0.66617338752649113</c:v>
                </c:pt>
                <c:pt idx="1348">
                  <c:v>-0.33308669376324551</c:v>
                </c:pt>
                <c:pt idx="1349">
                  <c:v>3.2984766093693615E-17</c:v>
                </c:pt>
                <c:pt idx="1350">
                  <c:v>1.8848437767824926E-17</c:v>
                </c:pt>
                <c:pt idx="1351">
                  <c:v>0.13323467750529833</c:v>
                </c:pt>
                <c:pt idx="1352">
                  <c:v>0.86602540378443871</c:v>
                </c:pt>
                <c:pt idx="1353">
                  <c:v>0.13323467750529827</c:v>
                </c:pt>
                <c:pt idx="1354">
                  <c:v>0.59955604877384217</c:v>
                </c:pt>
                <c:pt idx="1355">
                  <c:v>-6.6617338752648969E-2</c:v>
                </c:pt>
                <c:pt idx="1356">
                  <c:v>-0.53293871002119297</c:v>
                </c:pt>
                <c:pt idx="1357">
                  <c:v>-0.19985201625794735</c:v>
                </c:pt>
                <c:pt idx="1358">
                  <c:v>-0.79940806503178941</c:v>
                </c:pt>
                <c:pt idx="1359">
                  <c:v>-6.6617338752649011E-2</c:v>
                </c:pt>
                <c:pt idx="1360">
                  <c:v>1.413632832586869E-17</c:v>
                </c:pt>
                <c:pt idx="1361">
                  <c:v>3.7696875535649851E-17</c:v>
                </c:pt>
                <c:pt idx="1362">
                  <c:v>0.39970403251589487</c:v>
                </c:pt>
                <c:pt idx="1363">
                  <c:v>0.59955604877384217</c:v>
                </c:pt>
                <c:pt idx="1364">
                  <c:v>0.13323467750529827</c:v>
                </c:pt>
                <c:pt idx="1365">
                  <c:v>0.86602540378443871</c:v>
                </c:pt>
                <c:pt idx="1366">
                  <c:v>-0.59955604877384194</c:v>
                </c:pt>
                <c:pt idx="1367">
                  <c:v>-0.26646935501059649</c:v>
                </c:pt>
                <c:pt idx="1368">
                  <c:v>-0.46632137126854378</c:v>
                </c:pt>
                <c:pt idx="1369">
                  <c:v>-0.53293871002119297</c:v>
                </c:pt>
                <c:pt idx="1370">
                  <c:v>4.7121094419562305E-17</c:v>
                </c:pt>
                <c:pt idx="1371">
                  <c:v>4.7121094419562314E-18</c:v>
                </c:pt>
                <c:pt idx="1372">
                  <c:v>5.6545313303474771E-17</c:v>
                </c:pt>
                <c:pt idx="1373">
                  <c:v>0.66617338752649136</c:v>
                </c:pt>
                <c:pt idx="1374">
                  <c:v>0.33308669376324562</c:v>
                </c:pt>
                <c:pt idx="1375">
                  <c:v>0.39970403251589481</c:v>
                </c:pt>
                <c:pt idx="1376">
                  <c:v>0.33308669376324568</c:v>
                </c:pt>
                <c:pt idx="1377">
                  <c:v>-0.73279072627914021</c:v>
                </c:pt>
                <c:pt idx="1378">
                  <c:v>0</c:v>
                </c:pt>
                <c:pt idx="1379">
                  <c:v>-0.73279072627914021</c:v>
                </c:pt>
                <c:pt idx="1380">
                  <c:v>-0.26646935501059643</c:v>
                </c:pt>
                <c:pt idx="1381">
                  <c:v>2.8272656651737385E-17</c:v>
                </c:pt>
                <c:pt idx="1382">
                  <c:v>2.3560547209781155E-17</c:v>
                </c:pt>
                <c:pt idx="1383">
                  <c:v>0.19985201625794746</c:v>
                </c:pt>
                <c:pt idx="1384">
                  <c:v>0.79940806503178963</c:v>
                </c:pt>
                <c:pt idx="1385">
                  <c:v>6.661733875264908E-2</c:v>
                </c:pt>
                <c:pt idx="1386">
                  <c:v>0.66617338752649136</c:v>
                </c:pt>
                <c:pt idx="1387">
                  <c:v>-0.19985201625794735</c:v>
                </c:pt>
                <c:pt idx="1388">
                  <c:v>-0.46632137126854378</c:v>
                </c:pt>
                <c:pt idx="1389">
                  <c:v>-0.26646935501059649</c:v>
                </c:pt>
                <c:pt idx="1390">
                  <c:v>-0.73279072627914021</c:v>
                </c:pt>
                <c:pt idx="1391">
                  <c:v>6.1257422745431001E-17</c:v>
                </c:pt>
                <c:pt idx="1392">
                  <c:v>9.4242188839124628E-18</c:v>
                </c:pt>
                <c:pt idx="1393">
                  <c:v>4.2408984977606075E-17</c:v>
                </c:pt>
                <c:pt idx="1394">
                  <c:v>0.46632137126854395</c:v>
                </c:pt>
                <c:pt idx="1395">
                  <c:v>0.53293871002119308</c:v>
                </c:pt>
                <c:pt idx="1396">
                  <c:v>0.19985201625794741</c:v>
                </c:pt>
                <c:pt idx="1397">
                  <c:v>0.73279072627914055</c:v>
                </c:pt>
                <c:pt idx="1398">
                  <c:v>-0.73279072627914033</c:v>
                </c:pt>
                <c:pt idx="1399">
                  <c:v>-0.1998520162579473</c:v>
                </c:pt>
                <c:pt idx="1400">
                  <c:v>-0.53293871002119297</c:v>
                </c:pt>
                <c:pt idx="1401">
                  <c:v>-0.46632137126854373</c:v>
                </c:pt>
                <c:pt idx="1402">
                  <c:v>4.2408984977606075E-17</c:v>
                </c:pt>
                <c:pt idx="1403">
                  <c:v>9.4242188839124628E-18</c:v>
                </c:pt>
                <c:pt idx="1404">
                  <c:v>6.1257422745431001E-17</c:v>
                </c:pt>
                <c:pt idx="1405">
                  <c:v>0.73279072627914044</c:v>
                </c:pt>
                <c:pt idx="1406">
                  <c:v>0.26646935501059654</c:v>
                </c:pt>
                <c:pt idx="1407">
                  <c:v>0.46632137126854389</c:v>
                </c:pt>
                <c:pt idx="1408">
                  <c:v>0.19985201625794752</c:v>
                </c:pt>
                <c:pt idx="1409">
                  <c:v>-0.66617338752649113</c:v>
                </c:pt>
                <c:pt idx="1410">
                  <c:v>-6.6617338752649122E-2</c:v>
                </c:pt>
                <c:pt idx="1411">
                  <c:v>-0.79940806503178941</c:v>
                </c:pt>
                <c:pt idx="1412">
                  <c:v>-0.19985201625794724</c:v>
                </c:pt>
                <c:pt idx="1413">
                  <c:v>2.3560547209781152E-17</c:v>
                </c:pt>
                <c:pt idx="1414">
                  <c:v>2.8272656651737385E-17</c:v>
                </c:pt>
                <c:pt idx="1415">
                  <c:v>0.2664693550105966</c:v>
                </c:pt>
                <c:pt idx="1416">
                  <c:v>0.73279072627914044</c:v>
                </c:pt>
                <c:pt idx="1417">
                  <c:v>0</c:v>
                </c:pt>
                <c:pt idx="1418">
                  <c:v>0.73279072627914044</c:v>
                </c:pt>
                <c:pt idx="1419">
                  <c:v>-0.33308669376324551</c:v>
                </c:pt>
                <c:pt idx="1420">
                  <c:v>-0.3997040325158947</c:v>
                </c:pt>
                <c:pt idx="1421">
                  <c:v>-0.33308669376324557</c:v>
                </c:pt>
                <c:pt idx="1422">
                  <c:v>-0.66617338752649113</c:v>
                </c:pt>
                <c:pt idx="1423">
                  <c:v>5.6545313303474771E-17</c:v>
                </c:pt>
                <c:pt idx="1424">
                  <c:v>4.7121094419562276E-18</c:v>
                </c:pt>
                <c:pt idx="1425">
                  <c:v>4.7121094419562311E-17</c:v>
                </c:pt>
                <c:pt idx="1426">
                  <c:v>0.53293871002119308</c:v>
                </c:pt>
                <c:pt idx="1427">
                  <c:v>0.46632137126854389</c:v>
                </c:pt>
                <c:pt idx="1428">
                  <c:v>0.26646935501059654</c:v>
                </c:pt>
                <c:pt idx="1429">
                  <c:v>0.59955604877384217</c:v>
                </c:pt>
                <c:pt idx="1430">
                  <c:v>-0.86602540378443849</c:v>
                </c:pt>
                <c:pt idx="1431">
                  <c:v>-0.13323467750529824</c:v>
                </c:pt>
                <c:pt idx="1432">
                  <c:v>-0.59955604877384205</c:v>
                </c:pt>
                <c:pt idx="1433">
                  <c:v>-0.39970403251589465</c:v>
                </c:pt>
                <c:pt idx="1434">
                  <c:v>3.7696875535649851E-17</c:v>
                </c:pt>
                <c:pt idx="1435">
                  <c:v>1.4136328325868693E-17</c:v>
                </c:pt>
                <c:pt idx="1436">
                  <c:v>6.6617338752649191E-2</c:v>
                </c:pt>
                <c:pt idx="1437">
                  <c:v>0.79940806503178963</c:v>
                </c:pt>
                <c:pt idx="1438">
                  <c:v>0.19985201625794735</c:v>
                </c:pt>
                <c:pt idx="1439">
                  <c:v>0.53293871002119308</c:v>
                </c:pt>
                <c:pt idx="1440">
                  <c:v>6.6617338752649191E-2</c:v>
                </c:pt>
                <c:pt idx="1441">
                  <c:v>-0.59955604877384205</c:v>
                </c:pt>
                <c:pt idx="1442">
                  <c:v>-0.13323467750529824</c:v>
                </c:pt>
                <c:pt idx="1443">
                  <c:v>-0.86602540378443849</c:v>
                </c:pt>
                <c:pt idx="1444">
                  <c:v>-0.13323467750529819</c:v>
                </c:pt>
                <c:pt idx="1445">
                  <c:v>1.8848437767824926E-17</c:v>
                </c:pt>
                <c:pt idx="1446">
                  <c:v>3.2984766093693615E-17</c:v>
                </c:pt>
                <c:pt idx="1447">
                  <c:v>0.33308669376324573</c:v>
                </c:pt>
                <c:pt idx="1448">
                  <c:v>0.66617338752649125</c:v>
                </c:pt>
                <c:pt idx="1449">
                  <c:v>6.6617338752649136E-2</c:v>
                </c:pt>
                <c:pt idx="1450">
                  <c:v>0.79940806503178963</c:v>
                </c:pt>
                <c:pt idx="1451">
                  <c:v>-0.46632137126854378</c:v>
                </c:pt>
                <c:pt idx="1452">
                  <c:v>-0.33308669376324557</c:v>
                </c:pt>
                <c:pt idx="1453">
                  <c:v>-0.3997040325158947</c:v>
                </c:pt>
                <c:pt idx="1454">
                  <c:v>-0.59955604877384205</c:v>
                </c:pt>
                <c:pt idx="1455">
                  <c:v>5.1833203861518541E-17</c:v>
                </c:pt>
                <c:pt idx="1456">
                  <c:v>0</c:v>
                </c:pt>
                <c:pt idx="1457">
                  <c:v>5.1833203861518541E-17</c:v>
                </c:pt>
                <c:pt idx="1458">
                  <c:v>0.59955604877384217</c:v>
                </c:pt>
                <c:pt idx="1459">
                  <c:v>0.39970403251589481</c:v>
                </c:pt>
                <c:pt idx="1460">
                  <c:v>0.33308669376324568</c:v>
                </c:pt>
                <c:pt idx="1461">
                  <c:v>0.46632137126854389</c:v>
                </c:pt>
                <c:pt idx="1462">
                  <c:v>-0.79940806503178941</c:v>
                </c:pt>
                <c:pt idx="1463">
                  <c:v>-6.6617338752649066E-2</c:v>
                </c:pt>
                <c:pt idx="1464">
                  <c:v>-0.66617338752649113</c:v>
                </c:pt>
                <c:pt idx="1465">
                  <c:v>-0.33308669376324551</c:v>
                </c:pt>
                <c:pt idx="1466">
                  <c:v>3.2984766093693615E-17</c:v>
                </c:pt>
                <c:pt idx="1467">
                  <c:v>1.8848437767824926E-17</c:v>
                </c:pt>
                <c:pt idx="1468">
                  <c:v>0.13323467750529833</c:v>
                </c:pt>
                <c:pt idx="1469">
                  <c:v>0.86602540378443871</c:v>
                </c:pt>
                <c:pt idx="1470">
                  <c:v>0.13323467750529827</c:v>
                </c:pt>
                <c:pt idx="1471">
                  <c:v>0.59955604877384217</c:v>
                </c:pt>
                <c:pt idx="1472">
                  <c:v>-6.6617338752648969E-2</c:v>
                </c:pt>
                <c:pt idx="1473">
                  <c:v>-0.53293871002119297</c:v>
                </c:pt>
                <c:pt idx="1474">
                  <c:v>-0.19985201625794735</c:v>
                </c:pt>
                <c:pt idx="1475">
                  <c:v>-0.79940806503178941</c:v>
                </c:pt>
                <c:pt idx="1476">
                  <c:v>-6.6617338752649011E-2</c:v>
                </c:pt>
                <c:pt idx="1477">
                  <c:v>1.413632832586869E-17</c:v>
                </c:pt>
                <c:pt idx="1478">
                  <c:v>3.7696875535649851E-17</c:v>
                </c:pt>
                <c:pt idx="1479">
                  <c:v>0.39970403251589487</c:v>
                </c:pt>
                <c:pt idx="1480">
                  <c:v>0.59955604877384217</c:v>
                </c:pt>
                <c:pt idx="1481">
                  <c:v>0.13323467750529827</c:v>
                </c:pt>
                <c:pt idx="1482">
                  <c:v>0.86602540378443871</c:v>
                </c:pt>
                <c:pt idx="1483">
                  <c:v>-0.59955604877384194</c:v>
                </c:pt>
                <c:pt idx="1484">
                  <c:v>-0.26646935501059649</c:v>
                </c:pt>
                <c:pt idx="1485">
                  <c:v>-0.46632137126854378</c:v>
                </c:pt>
                <c:pt idx="1486">
                  <c:v>-0.53293871002119297</c:v>
                </c:pt>
                <c:pt idx="1487">
                  <c:v>4.7121094419562305E-17</c:v>
                </c:pt>
                <c:pt idx="1488">
                  <c:v>4.7121094419562314E-18</c:v>
                </c:pt>
                <c:pt idx="1489">
                  <c:v>5.6545313303474771E-17</c:v>
                </c:pt>
                <c:pt idx="1490">
                  <c:v>0.66617338752649136</c:v>
                </c:pt>
                <c:pt idx="1491">
                  <c:v>0.33308669376324562</c:v>
                </c:pt>
                <c:pt idx="1492">
                  <c:v>0.39970403251589481</c:v>
                </c:pt>
                <c:pt idx="1493">
                  <c:v>0.33308669376324568</c:v>
                </c:pt>
                <c:pt idx="1494">
                  <c:v>-0.73279072627914021</c:v>
                </c:pt>
                <c:pt idx="1495">
                  <c:v>0</c:v>
                </c:pt>
                <c:pt idx="1496">
                  <c:v>-0.73279072627914021</c:v>
                </c:pt>
                <c:pt idx="1497">
                  <c:v>-0.26646935501059643</c:v>
                </c:pt>
                <c:pt idx="1498">
                  <c:v>2.8272656651737385E-17</c:v>
                </c:pt>
                <c:pt idx="1499">
                  <c:v>2.3560547209781155E-17</c:v>
                </c:pt>
                <c:pt idx="1500">
                  <c:v>0.19985201625794746</c:v>
                </c:pt>
                <c:pt idx="1501">
                  <c:v>0.79940806503178963</c:v>
                </c:pt>
                <c:pt idx="1502">
                  <c:v>6.661733875264908E-2</c:v>
                </c:pt>
                <c:pt idx="1503">
                  <c:v>0.66617338752649136</c:v>
                </c:pt>
                <c:pt idx="1504">
                  <c:v>-0.19985201625794735</c:v>
                </c:pt>
                <c:pt idx="1505">
                  <c:v>-0.46632137126854378</c:v>
                </c:pt>
                <c:pt idx="1506">
                  <c:v>-0.26646935501059649</c:v>
                </c:pt>
                <c:pt idx="1507">
                  <c:v>-0.73279072627914021</c:v>
                </c:pt>
                <c:pt idx="1508">
                  <c:v>6.1257422745431001E-17</c:v>
                </c:pt>
                <c:pt idx="1509">
                  <c:v>9.4242188839124628E-18</c:v>
                </c:pt>
                <c:pt idx="1510">
                  <c:v>4.2408984977606075E-17</c:v>
                </c:pt>
                <c:pt idx="1511">
                  <c:v>0.46632137126854395</c:v>
                </c:pt>
                <c:pt idx="1512">
                  <c:v>0.53293871002119308</c:v>
                </c:pt>
                <c:pt idx="1513">
                  <c:v>0.19985201625794741</c:v>
                </c:pt>
                <c:pt idx="1514">
                  <c:v>0.73279072627914055</c:v>
                </c:pt>
                <c:pt idx="1515">
                  <c:v>-0.73279072627914033</c:v>
                </c:pt>
                <c:pt idx="1516">
                  <c:v>-0.1998520162579473</c:v>
                </c:pt>
                <c:pt idx="1517">
                  <c:v>-0.53293871002119297</c:v>
                </c:pt>
                <c:pt idx="1518">
                  <c:v>-0.46632137126854373</c:v>
                </c:pt>
                <c:pt idx="1519">
                  <c:v>4.2408984977606075E-17</c:v>
                </c:pt>
                <c:pt idx="1520">
                  <c:v>9.4242188839124628E-18</c:v>
                </c:pt>
                <c:pt idx="1521">
                  <c:v>6.1257422745431001E-17</c:v>
                </c:pt>
                <c:pt idx="1522">
                  <c:v>0.73279072627914044</c:v>
                </c:pt>
                <c:pt idx="1523">
                  <c:v>0.26646935501059654</c:v>
                </c:pt>
                <c:pt idx="1524">
                  <c:v>0.46632137126854389</c:v>
                </c:pt>
                <c:pt idx="1525">
                  <c:v>0.19985201625794752</c:v>
                </c:pt>
                <c:pt idx="1526">
                  <c:v>-0.66617338752649113</c:v>
                </c:pt>
                <c:pt idx="1527">
                  <c:v>-6.6617338752649122E-2</c:v>
                </c:pt>
                <c:pt idx="1528">
                  <c:v>-0.79940806503178941</c:v>
                </c:pt>
                <c:pt idx="1529">
                  <c:v>-0.19985201625794724</c:v>
                </c:pt>
                <c:pt idx="1530">
                  <c:v>2.3560547209781152E-17</c:v>
                </c:pt>
                <c:pt idx="1531">
                  <c:v>2.8272656651737385E-17</c:v>
                </c:pt>
                <c:pt idx="1532">
                  <c:v>0.2664693550105966</c:v>
                </c:pt>
                <c:pt idx="1533">
                  <c:v>0.73279072627914044</c:v>
                </c:pt>
                <c:pt idx="1534">
                  <c:v>0</c:v>
                </c:pt>
                <c:pt idx="1535">
                  <c:v>0.73279072627914044</c:v>
                </c:pt>
                <c:pt idx="1536">
                  <c:v>-0.33308669376324551</c:v>
                </c:pt>
                <c:pt idx="1537">
                  <c:v>-0.3997040325158947</c:v>
                </c:pt>
                <c:pt idx="1538">
                  <c:v>-0.33308669376324557</c:v>
                </c:pt>
                <c:pt idx="1539">
                  <c:v>-0.66617338752649113</c:v>
                </c:pt>
                <c:pt idx="1540">
                  <c:v>5.6545313303474771E-17</c:v>
                </c:pt>
                <c:pt idx="1541">
                  <c:v>4.7121094419562276E-18</c:v>
                </c:pt>
                <c:pt idx="1542">
                  <c:v>4.7121094419562311E-17</c:v>
                </c:pt>
                <c:pt idx="1543">
                  <c:v>0.53293871002119308</c:v>
                </c:pt>
                <c:pt idx="1544">
                  <c:v>0.46632137126854389</c:v>
                </c:pt>
                <c:pt idx="1545">
                  <c:v>0.26646935501059654</c:v>
                </c:pt>
                <c:pt idx="1546">
                  <c:v>0.59955604877384217</c:v>
                </c:pt>
                <c:pt idx="1547">
                  <c:v>-0.86602540378443849</c:v>
                </c:pt>
                <c:pt idx="1548">
                  <c:v>-0.13323467750529824</c:v>
                </c:pt>
                <c:pt idx="1549">
                  <c:v>-0.59955604877384205</c:v>
                </c:pt>
                <c:pt idx="1550">
                  <c:v>-0.39970403251589465</c:v>
                </c:pt>
                <c:pt idx="1551">
                  <c:v>3.7696875535649851E-17</c:v>
                </c:pt>
                <c:pt idx="1552">
                  <c:v>1.4136328325868693E-17</c:v>
                </c:pt>
                <c:pt idx="1553">
                  <c:v>6.6617338752649191E-2</c:v>
                </c:pt>
                <c:pt idx="1554">
                  <c:v>0.79940806503178963</c:v>
                </c:pt>
                <c:pt idx="1555">
                  <c:v>0.19985201625794735</c:v>
                </c:pt>
                <c:pt idx="1556">
                  <c:v>0.53293871002119308</c:v>
                </c:pt>
                <c:pt idx="1557">
                  <c:v>6.6617338752649191E-2</c:v>
                </c:pt>
                <c:pt idx="1558">
                  <c:v>-0.59955604877384205</c:v>
                </c:pt>
                <c:pt idx="1559">
                  <c:v>-0.13323467750529824</c:v>
                </c:pt>
                <c:pt idx="1560">
                  <c:v>-0.86602540378443849</c:v>
                </c:pt>
                <c:pt idx="1561">
                  <c:v>-0.13323467750529819</c:v>
                </c:pt>
                <c:pt idx="1562">
                  <c:v>1.8848437767824926E-17</c:v>
                </c:pt>
                <c:pt idx="1563">
                  <c:v>3.2984766093693615E-17</c:v>
                </c:pt>
                <c:pt idx="1564">
                  <c:v>0.33308669376324573</c:v>
                </c:pt>
                <c:pt idx="1565">
                  <c:v>0.66617338752649125</c:v>
                </c:pt>
                <c:pt idx="1566">
                  <c:v>6.6617338752649136E-2</c:v>
                </c:pt>
                <c:pt idx="1567">
                  <c:v>0.79940806503178963</c:v>
                </c:pt>
                <c:pt idx="1568">
                  <c:v>-0.46632137126854378</c:v>
                </c:pt>
                <c:pt idx="1569">
                  <c:v>-0.33308669376324557</c:v>
                </c:pt>
                <c:pt idx="1570">
                  <c:v>-0.3997040325158947</c:v>
                </c:pt>
                <c:pt idx="1571">
                  <c:v>-0.59955604877384205</c:v>
                </c:pt>
                <c:pt idx="1572">
                  <c:v>5.1833203861518541E-17</c:v>
                </c:pt>
                <c:pt idx="1573">
                  <c:v>0</c:v>
                </c:pt>
                <c:pt idx="1574">
                  <c:v>5.1833203861518541E-17</c:v>
                </c:pt>
                <c:pt idx="1575">
                  <c:v>0.59955604877384217</c:v>
                </c:pt>
                <c:pt idx="1576">
                  <c:v>0.39970403251589481</c:v>
                </c:pt>
                <c:pt idx="1577">
                  <c:v>0.33308669376324568</c:v>
                </c:pt>
                <c:pt idx="1578">
                  <c:v>0.46632137126854389</c:v>
                </c:pt>
                <c:pt idx="1579">
                  <c:v>-0.79940806503178941</c:v>
                </c:pt>
                <c:pt idx="1580">
                  <c:v>-6.6617338752649066E-2</c:v>
                </c:pt>
                <c:pt idx="1581">
                  <c:v>-0.66617338752649113</c:v>
                </c:pt>
                <c:pt idx="1582">
                  <c:v>-0.33308669376324551</c:v>
                </c:pt>
                <c:pt idx="1583">
                  <c:v>3.2984766093693615E-17</c:v>
                </c:pt>
                <c:pt idx="1584">
                  <c:v>1.8848437767824926E-17</c:v>
                </c:pt>
                <c:pt idx="1585">
                  <c:v>0.13323467750529833</c:v>
                </c:pt>
                <c:pt idx="1586">
                  <c:v>0.86602540378443871</c:v>
                </c:pt>
                <c:pt idx="1587">
                  <c:v>0.13323467750529827</c:v>
                </c:pt>
                <c:pt idx="1588">
                  <c:v>0.59955604877384217</c:v>
                </c:pt>
                <c:pt idx="1589">
                  <c:v>-6.6617338752648969E-2</c:v>
                </c:pt>
                <c:pt idx="1590">
                  <c:v>-0.53293871002119297</c:v>
                </c:pt>
                <c:pt idx="1591">
                  <c:v>-0.19985201625794735</c:v>
                </c:pt>
                <c:pt idx="1592">
                  <c:v>-0.79940806503178941</c:v>
                </c:pt>
                <c:pt idx="1593">
                  <c:v>-6.6617338752649011E-2</c:v>
                </c:pt>
                <c:pt idx="1594">
                  <c:v>1.413632832586869E-17</c:v>
                </c:pt>
                <c:pt idx="1595">
                  <c:v>3.7696875535649851E-17</c:v>
                </c:pt>
                <c:pt idx="1596">
                  <c:v>0.39970403251589487</c:v>
                </c:pt>
                <c:pt idx="1597">
                  <c:v>0.59955604877384217</c:v>
                </c:pt>
                <c:pt idx="1598">
                  <c:v>0.13323467750529827</c:v>
                </c:pt>
                <c:pt idx="1599">
                  <c:v>0.86602540378443871</c:v>
                </c:pt>
                <c:pt idx="1600">
                  <c:v>-0.59955604877384194</c:v>
                </c:pt>
                <c:pt idx="1601">
                  <c:v>-0.26646935501059649</c:v>
                </c:pt>
                <c:pt idx="1602">
                  <c:v>-0.46632137126854378</c:v>
                </c:pt>
                <c:pt idx="1603">
                  <c:v>-0.53293871002119297</c:v>
                </c:pt>
                <c:pt idx="1604">
                  <c:v>4.7121094419562305E-17</c:v>
                </c:pt>
                <c:pt idx="1605">
                  <c:v>4.7121094419562314E-18</c:v>
                </c:pt>
                <c:pt idx="1606">
                  <c:v>5.6545313303474771E-17</c:v>
                </c:pt>
                <c:pt idx="1607">
                  <c:v>0.66617338752649136</c:v>
                </c:pt>
                <c:pt idx="1608">
                  <c:v>0.33308669376324562</c:v>
                </c:pt>
                <c:pt idx="1609">
                  <c:v>0.39970403251589481</c:v>
                </c:pt>
                <c:pt idx="1610">
                  <c:v>0.33308669376324568</c:v>
                </c:pt>
                <c:pt idx="1611">
                  <c:v>-0.73279072627914021</c:v>
                </c:pt>
                <c:pt idx="1612">
                  <c:v>0</c:v>
                </c:pt>
                <c:pt idx="1613">
                  <c:v>-0.73279072627914021</c:v>
                </c:pt>
                <c:pt idx="1614">
                  <c:v>-0.26646935501059643</c:v>
                </c:pt>
                <c:pt idx="1615">
                  <c:v>2.8272656651737385E-17</c:v>
                </c:pt>
                <c:pt idx="1616">
                  <c:v>2.3560547209781155E-17</c:v>
                </c:pt>
                <c:pt idx="1617">
                  <c:v>0.19985201625794746</c:v>
                </c:pt>
                <c:pt idx="1618">
                  <c:v>0.79940806503178963</c:v>
                </c:pt>
                <c:pt idx="1619">
                  <c:v>6.661733875264908E-2</c:v>
                </c:pt>
                <c:pt idx="1620">
                  <c:v>0.66617338752649136</c:v>
                </c:pt>
                <c:pt idx="1621">
                  <c:v>-0.19985201625794735</c:v>
                </c:pt>
                <c:pt idx="1622">
                  <c:v>-0.46632137126854378</c:v>
                </c:pt>
                <c:pt idx="1623">
                  <c:v>-0.26646935501059649</c:v>
                </c:pt>
                <c:pt idx="1624">
                  <c:v>-0.73279072627914021</c:v>
                </c:pt>
                <c:pt idx="1625">
                  <c:v>6.1257422745431001E-17</c:v>
                </c:pt>
                <c:pt idx="1626">
                  <c:v>9.4242188839124628E-18</c:v>
                </c:pt>
                <c:pt idx="1627">
                  <c:v>4.2408984977606075E-17</c:v>
                </c:pt>
                <c:pt idx="1628">
                  <c:v>0.46632137126854395</c:v>
                </c:pt>
                <c:pt idx="1629">
                  <c:v>0.53293871002119308</c:v>
                </c:pt>
                <c:pt idx="1630">
                  <c:v>0.19985201625794741</c:v>
                </c:pt>
                <c:pt idx="1631">
                  <c:v>0.73279072627914055</c:v>
                </c:pt>
                <c:pt idx="1632">
                  <c:v>-0.73279072627914033</c:v>
                </c:pt>
                <c:pt idx="1633">
                  <c:v>-0.1998520162579473</c:v>
                </c:pt>
                <c:pt idx="1634">
                  <c:v>-0.53293871002119297</c:v>
                </c:pt>
                <c:pt idx="1635">
                  <c:v>-0.46632137126854373</c:v>
                </c:pt>
                <c:pt idx="1636">
                  <c:v>4.2408984977606075E-17</c:v>
                </c:pt>
                <c:pt idx="1637">
                  <c:v>9.4242188839124628E-18</c:v>
                </c:pt>
                <c:pt idx="1638">
                  <c:v>6.1257422745431001E-17</c:v>
                </c:pt>
                <c:pt idx="1639">
                  <c:v>0.73279072627914044</c:v>
                </c:pt>
                <c:pt idx="1640">
                  <c:v>0.26646935501059654</c:v>
                </c:pt>
                <c:pt idx="1641">
                  <c:v>0.46632137126854389</c:v>
                </c:pt>
                <c:pt idx="1642">
                  <c:v>0.19985201625794752</c:v>
                </c:pt>
                <c:pt idx="1643">
                  <c:v>-0.66617338752649113</c:v>
                </c:pt>
                <c:pt idx="1644">
                  <c:v>-6.6617338752649122E-2</c:v>
                </c:pt>
                <c:pt idx="1645">
                  <c:v>-0.79940806503178941</c:v>
                </c:pt>
                <c:pt idx="1646">
                  <c:v>-0.19985201625794724</c:v>
                </c:pt>
                <c:pt idx="1647">
                  <c:v>2.3560547209781152E-17</c:v>
                </c:pt>
                <c:pt idx="1648">
                  <c:v>2.8272656651737385E-17</c:v>
                </c:pt>
                <c:pt idx="1649">
                  <c:v>0.2664693550105966</c:v>
                </c:pt>
                <c:pt idx="1650">
                  <c:v>0.73279072627914044</c:v>
                </c:pt>
                <c:pt idx="1651">
                  <c:v>0</c:v>
                </c:pt>
                <c:pt idx="1652">
                  <c:v>0.73279072627914044</c:v>
                </c:pt>
                <c:pt idx="1653">
                  <c:v>-0.33308669376324551</c:v>
                </c:pt>
                <c:pt idx="1654">
                  <c:v>-0.3997040325158947</c:v>
                </c:pt>
                <c:pt idx="1655">
                  <c:v>-0.33308669376324557</c:v>
                </c:pt>
                <c:pt idx="1656">
                  <c:v>-0.66617338752649113</c:v>
                </c:pt>
                <c:pt idx="1657">
                  <c:v>5.6545313303474771E-17</c:v>
                </c:pt>
                <c:pt idx="1658">
                  <c:v>4.7121094419562276E-18</c:v>
                </c:pt>
                <c:pt idx="1659">
                  <c:v>4.7121094419562311E-17</c:v>
                </c:pt>
                <c:pt idx="1660">
                  <c:v>0.53293871002119308</c:v>
                </c:pt>
                <c:pt idx="1661">
                  <c:v>0.46632137126854389</c:v>
                </c:pt>
                <c:pt idx="1662">
                  <c:v>0.26646935501059654</c:v>
                </c:pt>
                <c:pt idx="1663">
                  <c:v>0.59955604877384217</c:v>
                </c:pt>
                <c:pt idx="1664">
                  <c:v>-0.86602540378443849</c:v>
                </c:pt>
                <c:pt idx="1665">
                  <c:v>-0.13323467750529824</c:v>
                </c:pt>
                <c:pt idx="1666">
                  <c:v>-0.59955604877384205</c:v>
                </c:pt>
                <c:pt idx="1667">
                  <c:v>-0.39970403251589465</c:v>
                </c:pt>
                <c:pt idx="1668">
                  <c:v>3.7696875535649851E-17</c:v>
                </c:pt>
                <c:pt idx="1669">
                  <c:v>1.4136328325868693E-17</c:v>
                </c:pt>
                <c:pt idx="1670">
                  <c:v>6.6617338752649191E-2</c:v>
                </c:pt>
                <c:pt idx="1671">
                  <c:v>0.79940806503178963</c:v>
                </c:pt>
                <c:pt idx="1672">
                  <c:v>0.19985201625794735</c:v>
                </c:pt>
                <c:pt idx="1673">
                  <c:v>0.53293871002119308</c:v>
                </c:pt>
                <c:pt idx="1674">
                  <c:v>6.6617338752649191E-2</c:v>
                </c:pt>
                <c:pt idx="1675">
                  <c:v>-0.59955604877384205</c:v>
                </c:pt>
                <c:pt idx="1676">
                  <c:v>-0.13323467750529824</c:v>
                </c:pt>
                <c:pt idx="1677">
                  <c:v>-0.86602540378443849</c:v>
                </c:pt>
                <c:pt idx="1678">
                  <c:v>-0.13323467750529819</c:v>
                </c:pt>
                <c:pt idx="1679">
                  <c:v>1.8848437767824926E-17</c:v>
                </c:pt>
                <c:pt idx="1680">
                  <c:v>3.2984766093693615E-17</c:v>
                </c:pt>
                <c:pt idx="1681">
                  <c:v>0.33308669376324573</c:v>
                </c:pt>
                <c:pt idx="1682">
                  <c:v>0.66617338752649125</c:v>
                </c:pt>
                <c:pt idx="1683">
                  <c:v>6.6617338752649136E-2</c:v>
                </c:pt>
                <c:pt idx="1684">
                  <c:v>0.79940806503178963</c:v>
                </c:pt>
                <c:pt idx="1685">
                  <c:v>-0.46632137126854378</c:v>
                </c:pt>
                <c:pt idx="1686">
                  <c:v>-0.33308669376324557</c:v>
                </c:pt>
                <c:pt idx="1687">
                  <c:v>-0.3997040325158947</c:v>
                </c:pt>
                <c:pt idx="1688">
                  <c:v>-0.59955604877384205</c:v>
                </c:pt>
                <c:pt idx="1689">
                  <c:v>5.1833203861518541E-17</c:v>
                </c:pt>
                <c:pt idx="1690">
                  <c:v>0</c:v>
                </c:pt>
                <c:pt idx="1691">
                  <c:v>5.1833203861518541E-17</c:v>
                </c:pt>
                <c:pt idx="1692">
                  <c:v>0.59955604877384217</c:v>
                </c:pt>
                <c:pt idx="1693">
                  <c:v>0.39970403251589481</c:v>
                </c:pt>
                <c:pt idx="1694">
                  <c:v>0.33308669376324568</c:v>
                </c:pt>
                <c:pt idx="1695">
                  <c:v>0.46632137126854389</c:v>
                </c:pt>
                <c:pt idx="1696">
                  <c:v>-0.79940806503178941</c:v>
                </c:pt>
                <c:pt idx="1697">
                  <c:v>-6.6617338752649066E-2</c:v>
                </c:pt>
                <c:pt idx="1698">
                  <c:v>-0.66617338752649113</c:v>
                </c:pt>
                <c:pt idx="1699">
                  <c:v>-0.33308669376324551</c:v>
                </c:pt>
                <c:pt idx="1700">
                  <c:v>3.2984766093693615E-17</c:v>
                </c:pt>
                <c:pt idx="1701">
                  <c:v>1.8848437767824926E-17</c:v>
                </c:pt>
                <c:pt idx="1702">
                  <c:v>0.13323467750529833</c:v>
                </c:pt>
                <c:pt idx="1703">
                  <c:v>0.86602540378443871</c:v>
                </c:pt>
                <c:pt idx="1704">
                  <c:v>0.13323467750529827</c:v>
                </c:pt>
                <c:pt idx="1705">
                  <c:v>0.59955604877384217</c:v>
                </c:pt>
                <c:pt idx="1706">
                  <c:v>-6.6617338752648969E-2</c:v>
                </c:pt>
                <c:pt idx="1707">
                  <c:v>-0.53293871002119297</c:v>
                </c:pt>
                <c:pt idx="1708">
                  <c:v>-0.19985201625794735</c:v>
                </c:pt>
                <c:pt idx="1709">
                  <c:v>-0.79940806503178941</c:v>
                </c:pt>
                <c:pt idx="1710">
                  <c:v>-6.6617338752649011E-2</c:v>
                </c:pt>
                <c:pt idx="1711">
                  <c:v>1.413632832586869E-17</c:v>
                </c:pt>
                <c:pt idx="1712">
                  <c:v>3.7696875535649851E-17</c:v>
                </c:pt>
                <c:pt idx="1713">
                  <c:v>0.39970403251589487</c:v>
                </c:pt>
                <c:pt idx="1714">
                  <c:v>0.59955604877384217</c:v>
                </c:pt>
                <c:pt idx="1715">
                  <c:v>0.13323467750529827</c:v>
                </c:pt>
                <c:pt idx="1716">
                  <c:v>0.86602540378443871</c:v>
                </c:pt>
                <c:pt idx="1717">
                  <c:v>-0.59955604877384194</c:v>
                </c:pt>
                <c:pt idx="1718">
                  <c:v>-0.26646935501059649</c:v>
                </c:pt>
                <c:pt idx="1719">
                  <c:v>-0.46632137126854378</c:v>
                </c:pt>
                <c:pt idx="1720">
                  <c:v>-0.53293871002119297</c:v>
                </c:pt>
                <c:pt idx="1721">
                  <c:v>4.7121094419562305E-17</c:v>
                </c:pt>
                <c:pt idx="1722">
                  <c:v>4.7121094419562314E-18</c:v>
                </c:pt>
                <c:pt idx="1723">
                  <c:v>5.6545313303474771E-17</c:v>
                </c:pt>
                <c:pt idx="1724">
                  <c:v>0.66617338752649136</c:v>
                </c:pt>
                <c:pt idx="1725">
                  <c:v>0.33308669376324562</c:v>
                </c:pt>
                <c:pt idx="1726">
                  <c:v>0.39970403251589481</c:v>
                </c:pt>
                <c:pt idx="1727">
                  <c:v>0.33308669376324568</c:v>
                </c:pt>
                <c:pt idx="1728">
                  <c:v>-0.73279072627914021</c:v>
                </c:pt>
                <c:pt idx="1729">
                  <c:v>0</c:v>
                </c:pt>
                <c:pt idx="1730">
                  <c:v>-0.73279072627914021</c:v>
                </c:pt>
                <c:pt idx="1731">
                  <c:v>-0.26646935501059643</c:v>
                </c:pt>
                <c:pt idx="1732">
                  <c:v>2.8272656651737385E-17</c:v>
                </c:pt>
                <c:pt idx="1733">
                  <c:v>2.3560547209781155E-17</c:v>
                </c:pt>
                <c:pt idx="1734">
                  <c:v>0.19985201625794746</c:v>
                </c:pt>
                <c:pt idx="1735">
                  <c:v>0.79940806503178963</c:v>
                </c:pt>
                <c:pt idx="1736">
                  <c:v>6.661733875264908E-2</c:v>
                </c:pt>
                <c:pt idx="1737">
                  <c:v>0.66617338752649136</c:v>
                </c:pt>
                <c:pt idx="1738">
                  <c:v>-0.19985201625794735</c:v>
                </c:pt>
                <c:pt idx="1739">
                  <c:v>-0.46632137126854378</c:v>
                </c:pt>
                <c:pt idx="1740">
                  <c:v>-0.26646935501059649</c:v>
                </c:pt>
                <c:pt idx="1741">
                  <c:v>-0.73279072627914021</c:v>
                </c:pt>
                <c:pt idx="1742">
                  <c:v>6.1257422745431001E-17</c:v>
                </c:pt>
                <c:pt idx="1743">
                  <c:v>9.4242188839124628E-18</c:v>
                </c:pt>
                <c:pt idx="1744">
                  <c:v>4.2408984977606075E-17</c:v>
                </c:pt>
                <c:pt idx="1745">
                  <c:v>0.46632137126854395</c:v>
                </c:pt>
                <c:pt idx="1746">
                  <c:v>0.53293871002119308</c:v>
                </c:pt>
                <c:pt idx="1747">
                  <c:v>0.19985201625794741</c:v>
                </c:pt>
                <c:pt idx="1748">
                  <c:v>0.73279072627914055</c:v>
                </c:pt>
                <c:pt idx="1749">
                  <c:v>-0.73279072627914033</c:v>
                </c:pt>
                <c:pt idx="1750">
                  <c:v>-0.1998520162579473</c:v>
                </c:pt>
                <c:pt idx="1751">
                  <c:v>-0.53293871002119297</c:v>
                </c:pt>
                <c:pt idx="1752">
                  <c:v>-0.46632137126854373</c:v>
                </c:pt>
                <c:pt idx="1753">
                  <c:v>4.2408984977606075E-17</c:v>
                </c:pt>
                <c:pt idx="1754">
                  <c:v>9.4242188839124628E-18</c:v>
                </c:pt>
                <c:pt idx="1755">
                  <c:v>6.1257422745431001E-17</c:v>
                </c:pt>
                <c:pt idx="1756">
                  <c:v>0.73279072627914044</c:v>
                </c:pt>
                <c:pt idx="1757">
                  <c:v>0.26646935501059654</c:v>
                </c:pt>
                <c:pt idx="1758">
                  <c:v>0.46632137126854389</c:v>
                </c:pt>
                <c:pt idx="1759">
                  <c:v>0.19985201625794752</c:v>
                </c:pt>
                <c:pt idx="1760">
                  <c:v>-0.66617338752649113</c:v>
                </c:pt>
                <c:pt idx="1761">
                  <c:v>-6.6617338752649122E-2</c:v>
                </c:pt>
                <c:pt idx="1762">
                  <c:v>-0.79940806503178941</c:v>
                </c:pt>
                <c:pt idx="1763">
                  <c:v>-0.19985201625794724</c:v>
                </c:pt>
                <c:pt idx="1764">
                  <c:v>2.3560547209781152E-17</c:v>
                </c:pt>
                <c:pt idx="1765">
                  <c:v>2.8272656651737385E-17</c:v>
                </c:pt>
                <c:pt idx="1766">
                  <c:v>0.2664693550105966</c:v>
                </c:pt>
                <c:pt idx="1767">
                  <c:v>0.73279072627914044</c:v>
                </c:pt>
                <c:pt idx="1768">
                  <c:v>0</c:v>
                </c:pt>
                <c:pt idx="1769">
                  <c:v>0.73279072627914044</c:v>
                </c:pt>
                <c:pt idx="1770">
                  <c:v>-0.33308669376324551</c:v>
                </c:pt>
                <c:pt idx="1771">
                  <c:v>-0.3997040325158947</c:v>
                </c:pt>
                <c:pt idx="1772">
                  <c:v>-0.33308669376324557</c:v>
                </c:pt>
                <c:pt idx="1773">
                  <c:v>-0.66617338752649113</c:v>
                </c:pt>
                <c:pt idx="1774">
                  <c:v>5.6545313303474771E-17</c:v>
                </c:pt>
                <c:pt idx="1775">
                  <c:v>4.7121094419562276E-18</c:v>
                </c:pt>
                <c:pt idx="1776">
                  <c:v>4.7121094419562311E-17</c:v>
                </c:pt>
                <c:pt idx="1777">
                  <c:v>0.53293871002119308</c:v>
                </c:pt>
                <c:pt idx="1778">
                  <c:v>0.46632137126854389</c:v>
                </c:pt>
                <c:pt idx="1779">
                  <c:v>0.26646935501059654</c:v>
                </c:pt>
                <c:pt idx="1780">
                  <c:v>0.59955604877384217</c:v>
                </c:pt>
                <c:pt idx="1781">
                  <c:v>-0.86602540378443849</c:v>
                </c:pt>
                <c:pt idx="1782">
                  <c:v>-0.13323467750529824</c:v>
                </c:pt>
                <c:pt idx="1783">
                  <c:v>-0.59955604877384205</c:v>
                </c:pt>
                <c:pt idx="1784">
                  <c:v>-0.39970403251589465</c:v>
                </c:pt>
                <c:pt idx="1785">
                  <c:v>3.7696875535649851E-17</c:v>
                </c:pt>
                <c:pt idx="1786">
                  <c:v>1.4136328325868693E-17</c:v>
                </c:pt>
                <c:pt idx="1787">
                  <c:v>6.6617338752649191E-2</c:v>
                </c:pt>
                <c:pt idx="1788">
                  <c:v>0.79940806503178963</c:v>
                </c:pt>
                <c:pt idx="1789">
                  <c:v>0.19985201625794735</c:v>
                </c:pt>
                <c:pt idx="1790">
                  <c:v>0.53293871002119308</c:v>
                </c:pt>
                <c:pt idx="1791">
                  <c:v>6.6617338752649191E-2</c:v>
                </c:pt>
                <c:pt idx="1792">
                  <c:v>-0.59955604877384205</c:v>
                </c:pt>
                <c:pt idx="1793">
                  <c:v>-0.13323467750529824</c:v>
                </c:pt>
                <c:pt idx="1794">
                  <c:v>-0.86602540378443849</c:v>
                </c:pt>
                <c:pt idx="1795">
                  <c:v>-0.13323467750529819</c:v>
                </c:pt>
                <c:pt idx="1796">
                  <c:v>1.8848437767824926E-17</c:v>
                </c:pt>
                <c:pt idx="1797">
                  <c:v>3.2984766093693615E-17</c:v>
                </c:pt>
                <c:pt idx="1798">
                  <c:v>0.33308669376324573</c:v>
                </c:pt>
                <c:pt idx="1799">
                  <c:v>0.66617338752649125</c:v>
                </c:pt>
                <c:pt idx="1800">
                  <c:v>6.6617338752649136E-2</c:v>
                </c:pt>
                <c:pt idx="1801">
                  <c:v>0.79940806503178963</c:v>
                </c:pt>
                <c:pt idx="1802">
                  <c:v>-0.46632137126854378</c:v>
                </c:pt>
                <c:pt idx="1803">
                  <c:v>-0.33308669376324557</c:v>
                </c:pt>
                <c:pt idx="1804">
                  <c:v>-0.3997040325158947</c:v>
                </c:pt>
                <c:pt idx="1805">
                  <c:v>-0.59955604877384205</c:v>
                </c:pt>
                <c:pt idx="1806">
                  <c:v>5.1833203861518541E-17</c:v>
                </c:pt>
                <c:pt idx="1807">
                  <c:v>0</c:v>
                </c:pt>
                <c:pt idx="1808">
                  <c:v>5.1833203861518541E-17</c:v>
                </c:pt>
                <c:pt idx="1809">
                  <c:v>0.59955604877384217</c:v>
                </c:pt>
                <c:pt idx="1810">
                  <c:v>0.39970403251589481</c:v>
                </c:pt>
                <c:pt idx="1811">
                  <c:v>0.33308669376324568</c:v>
                </c:pt>
                <c:pt idx="1812">
                  <c:v>0.46632137126854389</c:v>
                </c:pt>
                <c:pt idx="1813">
                  <c:v>-0.79940806503178941</c:v>
                </c:pt>
                <c:pt idx="1814">
                  <c:v>-6.6617338752649066E-2</c:v>
                </c:pt>
                <c:pt idx="1815">
                  <c:v>-0.66617338752649113</c:v>
                </c:pt>
                <c:pt idx="1816">
                  <c:v>-0.33308669376324551</c:v>
                </c:pt>
                <c:pt idx="1817">
                  <c:v>3.2984766093693615E-17</c:v>
                </c:pt>
                <c:pt idx="1818">
                  <c:v>1.8848437767824926E-17</c:v>
                </c:pt>
                <c:pt idx="1819">
                  <c:v>0.13323467750529833</c:v>
                </c:pt>
                <c:pt idx="1820">
                  <c:v>0.86602540378443871</c:v>
                </c:pt>
                <c:pt idx="1821">
                  <c:v>0.13323467750529827</c:v>
                </c:pt>
                <c:pt idx="1822">
                  <c:v>0.59955604877384217</c:v>
                </c:pt>
                <c:pt idx="1823">
                  <c:v>-6.6617338752648969E-2</c:v>
                </c:pt>
                <c:pt idx="1824">
                  <c:v>-0.53293871002119297</c:v>
                </c:pt>
                <c:pt idx="1825">
                  <c:v>-0.19985201625794735</c:v>
                </c:pt>
                <c:pt idx="1826">
                  <c:v>-0.79940806503178941</c:v>
                </c:pt>
                <c:pt idx="1827">
                  <c:v>-6.6617338752649011E-2</c:v>
                </c:pt>
                <c:pt idx="1828">
                  <c:v>1.413632832586869E-17</c:v>
                </c:pt>
                <c:pt idx="1829">
                  <c:v>3.7696875535649851E-17</c:v>
                </c:pt>
                <c:pt idx="1830">
                  <c:v>0.39970403251589487</c:v>
                </c:pt>
                <c:pt idx="1831">
                  <c:v>0.59955604877384217</c:v>
                </c:pt>
                <c:pt idx="1832">
                  <c:v>0.13323467750529827</c:v>
                </c:pt>
                <c:pt idx="1833">
                  <c:v>0.86602540378443871</c:v>
                </c:pt>
                <c:pt idx="1834">
                  <c:v>-0.59955604877384194</c:v>
                </c:pt>
                <c:pt idx="1835">
                  <c:v>-0.26646935501059649</c:v>
                </c:pt>
                <c:pt idx="1836">
                  <c:v>-0.46632137126854378</c:v>
                </c:pt>
                <c:pt idx="1837">
                  <c:v>-0.53293871002119297</c:v>
                </c:pt>
                <c:pt idx="1838">
                  <c:v>4.7121094419562305E-17</c:v>
                </c:pt>
                <c:pt idx="1839">
                  <c:v>4.7121094419562314E-18</c:v>
                </c:pt>
                <c:pt idx="1840">
                  <c:v>5.6545313303474771E-17</c:v>
                </c:pt>
                <c:pt idx="1841">
                  <c:v>0.66617338752649136</c:v>
                </c:pt>
                <c:pt idx="1842">
                  <c:v>0.33308669376324562</c:v>
                </c:pt>
                <c:pt idx="1843">
                  <c:v>0.39970403251589481</c:v>
                </c:pt>
                <c:pt idx="1844">
                  <c:v>0.33308669376324568</c:v>
                </c:pt>
                <c:pt idx="1845">
                  <c:v>-0.73279072627914021</c:v>
                </c:pt>
                <c:pt idx="1846">
                  <c:v>0</c:v>
                </c:pt>
                <c:pt idx="1847">
                  <c:v>-0.73279072627914021</c:v>
                </c:pt>
                <c:pt idx="1848">
                  <c:v>-0.26646935501059643</c:v>
                </c:pt>
                <c:pt idx="1849">
                  <c:v>2.8272656651737385E-17</c:v>
                </c:pt>
                <c:pt idx="1850">
                  <c:v>2.3560547209781155E-17</c:v>
                </c:pt>
                <c:pt idx="1851">
                  <c:v>0.19985201625794746</c:v>
                </c:pt>
                <c:pt idx="1852">
                  <c:v>0.79940806503178963</c:v>
                </c:pt>
                <c:pt idx="1853">
                  <c:v>6.661733875264908E-2</c:v>
                </c:pt>
                <c:pt idx="1854">
                  <c:v>0.66617338752649136</c:v>
                </c:pt>
                <c:pt idx="1855">
                  <c:v>-0.19985201625794735</c:v>
                </c:pt>
                <c:pt idx="1856">
                  <c:v>-0.46632137126854378</c:v>
                </c:pt>
                <c:pt idx="1857">
                  <c:v>-0.26646935501059649</c:v>
                </c:pt>
                <c:pt idx="1858">
                  <c:v>-0.73279072627914021</c:v>
                </c:pt>
                <c:pt idx="1859">
                  <c:v>6.1257422745431001E-17</c:v>
                </c:pt>
                <c:pt idx="1860">
                  <c:v>9.4242188839124628E-18</c:v>
                </c:pt>
                <c:pt idx="1861">
                  <c:v>4.2408984977606075E-17</c:v>
                </c:pt>
                <c:pt idx="1862">
                  <c:v>0.46632137126854395</c:v>
                </c:pt>
                <c:pt idx="1863">
                  <c:v>0.53293871002119308</c:v>
                </c:pt>
                <c:pt idx="1864">
                  <c:v>0.19985201625794741</c:v>
                </c:pt>
                <c:pt idx="1865">
                  <c:v>0.73279072627914055</c:v>
                </c:pt>
                <c:pt idx="1866">
                  <c:v>-0.73279072627914033</c:v>
                </c:pt>
                <c:pt idx="1867">
                  <c:v>-0.1998520162579473</c:v>
                </c:pt>
                <c:pt idx="1868">
                  <c:v>-0.53293871002119297</c:v>
                </c:pt>
                <c:pt idx="1869">
                  <c:v>-0.46632137126854373</c:v>
                </c:pt>
                <c:pt idx="1870">
                  <c:v>4.2408984977606075E-17</c:v>
                </c:pt>
                <c:pt idx="1871">
                  <c:v>9.4242188839124628E-18</c:v>
                </c:pt>
                <c:pt idx="1872">
                  <c:v>6.1257422745431001E-17</c:v>
                </c:pt>
                <c:pt idx="1873">
                  <c:v>0.73279072627914044</c:v>
                </c:pt>
                <c:pt idx="1874">
                  <c:v>0.26646935501059654</c:v>
                </c:pt>
                <c:pt idx="1875">
                  <c:v>0.46632137126854389</c:v>
                </c:pt>
                <c:pt idx="1876">
                  <c:v>0.19985201625794752</c:v>
                </c:pt>
                <c:pt idx="1877">
                  <c:v>-0.66617338752649113</c:v>
                </c:pt>
                <c:pt idx="1878">
                  <c:v>-6.6617338752649122E-2</c:v>
                </c:pt>
                <c:pt idx="1879">
                  <c:v>-0.79940806503178941</c:v>
                </c:pt>
                <c:pt idx="1880">
                  <c:v>-0.19985201625794724</c:v>
                </c:pt>
                <c:pt idx="1881">
                  <c:v>2.3560547209781152E-17</c:v>
                </c:pt>
                <c:pt idx="1882">
                  <c:v>2.8272656651737385E-17</c:v>
                </c:pt>
                <c:pt idx="1883">
                  <c:v>0.2664693550105966</c:v>
                </c:pt>
                <c:pt idx="1884">
                  <c:v>0.73279072627914044</c:v>
                </c:pt>
                <c:pt idx="1885">
                  <c:v>0</c:v>
                </c:pt>
                <c:pt idx="1886">
                  <c:v>0.73279072627914044</c:v>
                </c:pt>
                <c:pt idx="1887">
                  <c:v>-0.33308669376324551</c:v>
                </c:pt>
                <c:pt idx="1888">
                  <c:v>-0.3997040325158947</c:v>
                </c:pt>
                <c:pt idx="1889">
                  <c:v>-0.33308669376324557</c:v>
                </c:pt>
                <c:pt idx="1890">
                  <c:v>-0.66617338752649113</c:v>
                </c:pt>
                <c:pt idx="1891">
                  <c:v>5.6545313303474771E-17</c:v>
                </c:pt>
                <c:pt idx="1892">
                  <c:v>4.7121094419562276E-18</c:v>
                </c:pt>
                <c:pt idx="1893">
                  <c:v>4.7121094419562311E-17</c:v>
                </c:pt>
                <c:pt idx="1894">
                  <c:v>0.53293871002119308</c:v>
                </c:pt>
                <c:pt idx="1895">
                  <c:v>0.46632137126854389</c:v>
                </c:pt>
                <c:pt idx="1896">
                  <c:v>0.26646935501059654</c:v>
                </c:pt>
                <c:pt idx="1897">
                  <c:v>0.59955604877384217</c:v>
                </c:pt>
                <c:pt idx="1898">
                  <c:v>-0.86602540378443849</c:v>
                </c:pt>
                <c:pt idx="1899">
                  <c:v>-0.13323467750529824</c:v>
                </c:pt>
                <c:pt idx="1900">
                  <c:v>-0.59955604877384205</c:v>
                </c:pt>
                <c:pt idx="1901">
                  <c:v>-0.39970403251589465</c:v>
                </c:pt>
                <c:pt idx="1902">
                  <c:v>3.7696875535649851E-17</c:v>
                </c:pt>
                <c:pt idx="1903">
                  <c:v>1.4136328325868693E-17</c:v>
                </c:pt>
                <c:pt idx="1904">
                  <c:v>6.6617338752649191E-2</c:v>
                </c:pt>
                <c:pt idx="1905">
                  <c:v>0.79940806503178963</c:v>
                </c:pt>
                <c:pt idx="1906">
                  <c:v>0.19985201625794735</c:v>
                </c:pt>
                <c:pt idx="1907">
                  <c:v>0.53293871002119308</c:v>
                </c:pt>
                <c:pt idx="1908">
                  <c:v>6.6617338752649191E-2</c:v>
                </c:pt>
                <c:pt idx="1909">
                  <c:v>-0.59955604877384205</c:v>
                </c:pt>
                <c:pt idx="1910">
                  <c:v>-0.13323467750529824</c:v>
                </c:pt>
                <c:pt idx="1911">
                  <c:v>-0.86602540378443849</c:v>
                </c:pt>
                <c:pt idx="1912">
                  <c:v>-0.13323467750529819</c:v>
                </c:pt>
                <c:pt idx="1913">
                  <c:v>1.8848437767824926E-17</c:v>
                </c:pt>
                <c:pt idx="1914">
                  <c:v>3.2984766093693615E-17</c:v>
                </c:pt>
                <c:pt idx="1915">
                  <c:v>0.33308669376324573</c:v>
                </c:pt>
                <c:pt idx="1916">
                  <c:v>0.66617338752649125</c:v>
                </c:pt>
                <c:pt idx="1917">
                  <c:v>6.6617338752649136E-2</c:v>
                </c:pt>
                <c:pt idx="1918">
                  <c:v>0.79940806503178963</c:v>
                </c:pt>
                <c:pt idx="1919">
                  <c:v>-0.46632137126854378</c:v>
                </c:pt>
                <c:pt idx="1920">
                  <c:v>-0.33308669376324557</c:v>
                </c:pt>
                <c:pt idx="1921">
                  <c:v>-0.3997040325158947</c:v>
                </c:pt>
                <c:pt idx="1922">
                  <c:v>-0.59955604877384205</c:v>
                </c:pt>
                <c:pt idx="1923">
                  <c:v>5.1833203861518541E-17</c:v>
                </c:pt>
                <c:pt idx="1924">
                  <c:v>0</c:v>
                </c:pt>
                <c:pt idx="1925">
                  <c:v>5.1833203861518541E-17</c:v>
                </c:pt>
                <c:pt idx="1926">
                  <c:v>0.59955604877384217</c:v>
                </c:pt>
                <c:pt idx="1927">
                  <c:v>0.39970403251589481</c:v>
                </c:pt>
                <c:pt idx="1928">
                  <c:v>0.33308669376324568</c:v>
                </c:pt>
                <c:pt idx="1929">
                  <c:v>0.46632137126854389</c:v>
                </c:pt>
                <c:pt idx="1930">
                  <c:v>-0.79940806503178941</c:v>
                </c:pt>
                <c:pt idx="1931">
                  <c:v>-6.6617338752649066E-2</c:v>
                </c:pt>
                <c:pt idx="1932">
                  <c:v>-0.66617338752649113</c:v>
                </c:pt>
                <c:pt idx="1933">
                  <c:v>-0.33308669376324551</c:v>
                </c:pt>
                <c:pt idx="1934">
                  <c:v>3.2984766093693615E-17</c:v>
                </c:pt>
                <c:pt idx="1935">
                  <c:v>1.8848437767824926E-17</c:v>
                </c:pt>
                <c:pt idx="1936">
                  <c:v>0.13323467750529833</c:v>
                </c:pt>
                <c:pt idx="1937">
                  <c:v>0.86602540378443871</c:v>
                </c:pt>
                <c:pt idx="1938">
                  <c:v>0.13323467750529827</c:v>
                </c:pt>
                <c:pt idx="1939">
                  <c:v>0.59955604877384217</c:v>
                </c:pt>
                <c:pt idx="1940">
                  <c:v>-6.6617338752648969E-2</c:v>
                </c:pt>
                <c:pt idx="1941">
                  <c:v>-0.53293871002119297</c:v>
                </c:pt>
                <c:pt idx="1942">
                  <c:v>-0.19985201625794735</c:v>
                </c:pt>
                <c:pt idx="1943">
                  <c:v>-0.79940806503178941</c:v>
                </c:pt>
                <c:pt idx="1944">
                  <c:v>-6.6617338752649011E-2</c:v>
                </c:pt>
                <c:pt idx="1945">
                  <c:v>1.413632832586869E-17</c:v>
                </c:pt>
                <c:pt idx="1946">
                  <c:v>3.7696875535649851E-17</c:v>
                </c:pt>
                <c:pt idx="1947">
                  <c:v>0.39970403251589487</c:v>
                </c:pt>
                <c:pt idx="1948">
                  <c:v>0.59955604877384217</c:v>
                </c:pt>
                <c:pt idx="1949">
                  <c:v>0.13323467750529827</c:v>
                </c:pt>
                <c:pt idx="1950">
                  <c:v>0.86602540378443871</c:v>
                </c:pt>
                <c:pt idx="1951">
                  <c:v>-0.59955604877384194</c:v>
                </c:pt>
                <c:pt idx="1952">
                  <c:v>-0.26646935501059649</c:v>
                </c:pt>
                <c:pt idx="1953">
                  <c:v>-0.46632137126854378</c:v>
                </c:pt>
                <c:pt idx="1954">
                  <c:v>-0.53293871002119297</c:v>
                </c:pt>
                <c:pt idx="1955">
                  <c:v>4.7121094419562305E-17</c:v>
                </c:pt>
                <c:pt idx="1956">
                  <c:v>4.7121094419562314E-18</c:v>
                </c:pt>
                <c:pt idx="1957">
                  <c:v>5.6545313303474771E-17</c:v>
                </c:pt>
                <c:pt idx="1958">
                  <c:v>0.66617338752649136</c:v>
                </c:pt>
                <c:pt idx="1959">
                  <c:v>0.33308669376324562</c:v>
                </c:pt>
                <c:pt idx="1960">
                  <c:v>0.39970403251589481</c:v>
                </c:pt>
                <c:pt idx="1961">
                  <c:v>0.33308669376324568</c:v>
                </c:pt>
                <c:pt idx="1962">
                  <c:v>-0.73279072627914021</c:v>
                </c:pt>
                <c:pt idx="1963">
                  <c:v>0</c:v>
                </c:pt>
                <c:pt idx="1964">
                  <c:v>-0.73279072627914021</c:v>
                </c:pt>
                <c:pt idx="1965">
                  <c:v>-0.26646935501059643</c:v>
                </c:pt>
                <c:pt idx="1966">
                  <c:v>2.8272656651737385E-17</c:v>
                </c:pt>
                <c:pt idx="1967">
                  <c:v>2.3560547209781155E-17</c:v>
                </c:pt>
                <c:pt idx="1968">
                  <c:v>0.19985201625794746</c:v>
                </c:pt>
                <c:pt idx="1969">
                  <c:v>0.79940806503178963</c:v>
                </c:pt>
                <c:pt idx="1970">
                  <c:v>6.661733875264908E-2</c:v>
                </c:pt>
                <c:pt idx="1971">
                  <c:v>0.66617338752649136</c:v>
                </c:pt>
                <c:pt idx="1972">
                  <c:v>-0.19985201625794735</c:v>
                </c:pt>
                <c:pt idx="1973">
                  <c:v>-0.46632137126854378</c:v>
                </c:pt>
                <c:pt idx="1974">
                  <c:v>-0.26646935501059649</c:v>
                </c:pt>
                <c:pt idx="1975">
                  <c:v>-0.73279072627914021</c:v>
                </c:pt>
                <c:pt idx="1976">
                  <c:v>6.1257422745431001E-17</c:v>
                </c:pt>
                <c:pt idx="1977">
                  <c:v>9.4242188839124628E-18</c:v>
                </c:pt>
                <c:pt idx="1978">
                  <c:v>4.2408984977606075E-17</c:v>
                </c:pt>
                <c:pt idx="1979">
                  <c:v>0.46632137126854395</c:v>
                </c:pt>
                <c:pt idx="1980">
                  <c:v>0.53293871002119308</c:v>
                </c:pt>
                <c:pt idx="1981">
                  <c:v>0.19985201625794741</c:v>
                </c:pt>
                <c:pt idx="1982">
                  <c:v>0.73279072627914055</c:v>
                </c:pt>
                <c:pt idx="1983">
                  <c:v>-0.73279072627914033</c:v>
                </c:pt>
                <c:pt idx="1984">
                  <c:v>-0.1998520162579473</c:v>
                </c:pt>
                <c:pt idx="1985">
                  <c:v>-0.53293871002119297</c:v>
                </c:pt>
                <c:pt idx="1986">
                  <c:v>-0.46632137126854373</c:v>
                </c:pt>
                <c:pt idx="1987">
                  <c:v>4.2408984977606075E-17</c:v>
                </c:pt>
                <c:pt idx="1988">
                  <c:v>9.4242188839124628E-18</c:v>
                </c:pt>
                <c:pt idx="1989">
                  <c:v>6.1257422745431001E-17</c:v>
                </c:pt>
                <c:pt idx="1990">
                  <c:v>0.73279072627914044</c:v>
                </c:pt>
                <c:pt idx="1991">
                  <c:v>0.26646935501059654</c:v>
                </c:pt>
                <c:pt idx="1992">
                  <c:v>0.46632137126854389</c:v>
                </c:pt>
                <c:pt idx="1993">
                  <c:v>0.19985201625794752</c:v>
                </c:pt>
                <c:pt idx="1994">
                  <c:v>-0.66617338752649113</c:v>
                </c:pt>
                <c:pt idx="1995">
                  <c:v>-6.6617338752649122E-2</c:v>
                </c:pt>
                <c:pt idx="1996">
                  <c:v>-0.79940806503178941</c:v>
                </c:pt>
                <c:pt idx="1997">
                  <c:v>-0.19985201625794724</c:v>
                </c:pt>
                <c:pt idx="1998">
                  <c:v>2.3560547209781152E-17</c:v>
                </c:pt>
                <c:pt idx="1999">
                  <c:v>2.8272656651737385E-17</c:v>
                </c:pt>
                <c:pt idx="2000">
                  <c:v>0.2664693550105966</c:v>
                </c:pt>
                <c:pt idx="2001">
                  <c:v>0.73279072627914044</c:v>
                </c:pt>
                <c:pt idx="2002">
                  <c:v>0</c:v>
                </c:pt>
                <c:pt idx="2003">
                  <c:v>0.73279072627914044</c:v>
                </c:pt>
                <c:pt idx="2004">
                  <c:v>-0.33308669376324551</c:v>
                </c:pt>
                <c:pt idx="2005">
                  <c:v>-0.3997040325158947</c:v>
                </c:pt>
                <c:pt idx="2006">
                  <c:v>-0.33308669376324557</c:v>
                </c:pt>
                <c:pt idx="2007">
                  <c:v>-0.66617338752649113</c:v>
                </c:pt>
                <c:pt idx="2008">
                  <c:v>5.6545313303474771E-17</c:v>
                </c:pt>
                <c:pt idx="2009">
                  <c:v>4.7121094419562276E-18</c:v>
                </c:pt>
                <c:pt idx="2010">
                  <c:v>4.7121094419562311E-17</c:v>
                </c:pt>
                <c:pt idx="2011">
                  <c:v>0.53293871002119308</c:v>
                </c:pt>
                <c:pt idx="2012">
                  <c:v>0.46632137126854389</c:v>
                </c:pt>
                <c:pt idx="2013">
                  <c:v>0.26646935501059654</c:v>
                </c:pt>
                <c:pt idx="2014">
                  <c:v>0.59955604877384217</c:v>
                </c:pt>
              </c:numCache>
            </c:numRef>
          </c:xVal>
          <c:yVal>
            <c:numRef>
              <c:f>EvenPetalFlowers!$S$5:$S$2019</c:f>
              <c:numCache>
                <c:formatCode>General</c:formatCode>
                <c:ptCount val="2015"/>
                <c:pt idx="0">
                  <c:v>1</c:v>
                </c:pt>
                <c:pt idx="1">
                  <c:v>-0.26923076923076905</c:v>
                </c:pt>
                <c:pt idx="2">
                  <c:v>-0.1538461538461538</c:v>
                </c:pt>
                <c:pt idx="3">
                  <c:v>-0.26923076923076911</c:v>
                </c:pt>
                <c:pt idx="4">
                  <c:v>-0.5</c:v>
                </c:pt>
                <c:pt idx="5">
                  <c:v>-0.38461538461538486</c:v>
                </c:pt>
                <c:pt idx="6">
                  <c:v>-3.8461538461538491E-2</c:v>
                </c:pt>
                <c:pt idx="7">
                  <c:v>-0.4615384615384619</c:v>
                </c:pt>
                <c:pt idx="8">
                  <c:v>0.65384615384615385</c:v>
                </c:pt>
                <c:pt idx="9">
                  <c:v>0.38461538461538458</c:v>
                </c:pt>
                <c:pt idx="10">
                  <c:v>0.46153846153846156</c:v>
                </c:pt>
                <c:pt idx="11">
                  <c:v>0.53846153846153855</c:v>
                </c:pt>
                <c:pt idx="12">
                  <c:v>-0.42307692307692291</c:v>
                </c:pt>
                <c:pt idx="13">
                  <c:v>0</c:v>
                </c:pt>
                <c:pt idx="14">
                  <c:v>-0.42307692307692291</c:v>
                </c:pt>
                <c:pt idx="15">
                  <c:v>-0.50000000000000022</c:v>
                </c:pt>
                <c:pt idx="16">
                  <c:v>-0.23076923076923095</c:v>
                </c:pt>
                <c:pt idx="17">
                  <c:v>-0.19230769230769246</c:v>
                </c:pt>
                <c:pt idx="18">
                  <c:v>-0.15384615384615408</c:v>
                </c:pt>
                <c:pt idx="19">
                  <c:v>0.92307692307692313</c:v>
                </c:pt>
                <c:pt idx="20">
                  <c:v>7.6923076923076872E-2</c:v>
                </c:pt>
                <c:pt idx="21">
                  <c:v>0.76923076923076927</c:v>
                </c:pt>
                <c:pt idx="22">
                  <c:v>7.6923076923076983E-2</c:v>
                </c:pt>
                <c:pt idx="23">
                  <c:v>-0.26923076923076911</c:v>
                </c:pt>
                <c:pt idx="24">
                  <c:v>-0.1538461538461538</c:v>
                </c:pt>
                <c:pt idx="25">
                  <c:v>-0.49999999999999989</c:v>
                </c:pt>
                <c:pt idx="26">
                  <c:v>-0.50000000000000033</c:v>
                </c:pt>
                <c:pt idx="27">
                  <c:v>-7.6923076923076983E-2</c:v>
                </c:pt>
                <c:pt idx="28">
                  <c:v>-0.34615384615384637</c:v>
                </c:pt>
                <c:pt idx="29">
                  <c:v>0.30769230769230749</c:v>
                </c:pt>
                <c:pt idx="30">
                  <c:v>0.61538461538461542</c:v>
                </c:pt>
                <c:pt idx="31">
                  <c:v>0.23076923076923078</c:v>
                </c:pt>
                <c:pt idx="32">
                  <c:v>0.88461538461538469</c:v>
                </c:pt>
                <c:pt idx="33">
                  <c:v>-0.38461538461538453</c:v>
                </c:pt>
                <c:pt idx="34">
                  <c:v>-0.11538461538461532</c:v>
                </c:pt>
                <c:pt idx="35">
                  <c:v>-0.3076923076923076</c:v>
                </c:pt>
                <c:pt idx="36">
                  <c:v>-0.5</c:v>
                </c:pt>
                <c:pt idx="37">
                  <c:v>-0.34615384615384637</c:v>
                </c:pt>
                <c:pt idx="38">
                  <c:v>-7.6923076923076983E-2</c:v>
                </c:pt>
                <c:pt idx="39">
                  <c:v>-0.50000000000000033</c:v>
                </c:pt>
                <c:pt idx="40">
                  <c:v>0.76923076923076916</c:v>
                </c:pt>
                <c:pt idx="41">
                  <c:v>0.30769230769230771</c:v>
                </c:pt>
                <c:pt idx="42">
                  <c:v>0.53846153846153844</c:v>
                </c:pt>
                <c:pt idx="43">
                  <c:v>0.42307692307692313</c:v>
                </c:pt>
                <c:pt idx="44">
                  <c:v>-0.38461538461538447</c:v>
                </c:pt>
                <c:pt idx="45">
                  <c:v>-3.846153846153845E-2</c:v>
                </c:pt>
                <c:pt idx="46">
                  <c:v>-0.4615384615384614</c:v>
                </c:pt>
                <c:pt idx="47">
                  <c:v>-0.50000000000000022</c:v>
                </c:pt>
                <c:pt idx="48">
                  <c:v>-0.19230769230769243</c:v>
                </c:pt>
                <c:pt idx="49">
                  <c:v>-0.23076923076923095</c:v>
                </c:pt>
                <c:pt idx="50">
                  <c:v>-3.8461538461538658E-2</c:v>
                </c:pt>
                <c:pt idx="51">
                  <c:v>0.84615384615384615</c:v>
                </c:pt>
                <c:pt idx="52">
                  <c:v>0</c:v>
                </c:pt>
                <c:pt idx="53">
                  <c:v>0.84615384615384615</c:v>
                </c:pt>
                <c:pt idx="54">
                  <c:v>-3.8461538461538325E-2</c:v>
                </c:pt>
                <c:pt idx="55">
                  <c:v>-0.2307692307692307</c:v>
                </c:pt>
                <c:pt idx="56">
                  <c:v>-0.19230769230769226</c:v>
                </c:pt>
                <c:pt idx="57">
                  <c:v>-0.49999999999999994</c:v>
                </c:pt>
                <c:pt idx="58">
                  <c:v>-0.4615384615384619</c:v>
                </c:pt>
                <c:pt idx="59">
                  <c:v>-3.8461538461538464E-2</c:v>
                </c:pt>
                <c:pt idx="60">
                  <c:v>-0.38461538461538491</c:v>
                </c:pt>
                <c:pt idx="61">
                  <c:v>0.42307692307692302</c:v>
                </c:pt>
                <c:pt idx="62">
                  <c:v>0.53846153846153844</c:v>
                </c:pt>
                <c:pt idx="63">
                  <c:v>0.30769230769230771</c:v>
                </c:pt>
                <c:pt idx="64">
                  <c:v>0.76923076923076927</c:v>
                </c:pt>
                <c:pt idx="65">
                  <c:v>-0.49999999999999983</c:v>
                </c:pt>
                <c:pt idx="66">
                  <c:v>-7.69230769230769E-2</c:v>
                </c:pt>
                <c:pt idx="67">
                  <c:v>-0.34615384615384603</c:v>
                </c:pt>
                <c:pt idx="68">
                  <c:v>-0.50000000000000011</c:v>
                </c:pt>
                <c:pt idx="69">
                  <c:v>-0.30769230769230793</c:v>
                </c:pt>
                <c:pt idx="70">
                  <c:v>-0.11538461538461547</c:v>
                </c:pt>
                <c:pt idx="71">
                  <c:v>-0.38461538461538497</c:v>
                </c:pt>
                <c:pt idx="72">
                  <c:v>0.88461538461538469</c:v>
                </c:pt>
                <c:pt idx="73">
                  <c:v>0.23076923076923073</c:v>
                </c:pt>
                <c:pt idx="74">
                  <c:v>0.61538461538461542</c:v>
                </c:pt>
                <c:pt idx="75">
                  <c:v>0.30769230769230771</c:v>
                </c:pt>
                <c:pt idx="76">
                  <c:v>-0.34615384615384603</c:v>
                </c:pt>
                <c:pt idx="77">
                  <c:v>-7.69230769230769E-2</c:v>
                </c:pt>
                <c:pt idx="78">
                  <c:v>-0.49999999999999983</c:v>
                </c:pt>
                <c:pt idx="79">
                  <c:v>-0.50000000000000022</c:v>
                </c:pt>
                <c:pt idx="80">
                  <c:v>-0.15384615384615397</c:v>
                </c:pt>
                <c:pt idx="81">
                  <c:v>-0.26923076923076938</c:v>
                </c:pt>
                <c:pt idx="82">
                  <c:v>7.6923076923076705E-2</c:v>
                </c:pt>
                <c:pt idx="83">
                  <c:v>0.76923076923076916</c:v>
                </c:pt>
                <c:pt idx="84">
                  <c:v>7.6923076923076927E-2</c:v>
                </c:pt>
                <c:pt idx="85">
                  <c:v>0.92307692307692313</c:v>
                </c:pt>
                <c:pt idx="86">
                  <c:v>-0.1538461538461538</c:v>
                </c:pt>
                <c:pt idx="87">
                  <c:v>-0.19230769230769224</c:v>
                </c:pt>
                <c:pt idx="88">
                  <c:v>-0.2307692307692307</c:v>
                </c:pt>
                <c:pt idx="89">
                  <c:v>-0.5</c:v>
                </c:pt>
                <c:pt idx="90">
                  <c:v>-0.42307692307692335</c:v>
                </c:pt>
                <c:pt idx="91">
                  <c:v>0</c:v>
                </c:pt>
                <c:pt idx="92">
                  <c:v>-0.42307692307692335</c:v>
                </c:pt>
                <c:pt idx="93">
                  <c:v>0.53846153846153832</c:v>
                </c:pt>
                <c:pt idx="94">
                  <c:v>0.46153846153846156</c:v>
                </c:pt>
                <c:pt idx="95">
                  <c:v>0.38461538461538464</c:v>
                </c:pt>
                <c:pt idx="96">
                  <c:v>0.65384615384615385</c:v>
                </c:pt>
                <c:pt idx="97">
                  <c:v>-0.4615384615384614</c:v>
                </c:pt>
                <c:pt idx="98">
                  <c:v>-3.8461538461538422E-2</c:v>
                </c:pt>
                <c:pt idx="99">
                  <c:v>-0.38461538461538453</c:v>
                </c:pt>
                <c:pt idx="100">
                  <c:v>-0.50000000000000022</c:v>
                </c:pt>
                <c:pt idx="101">
                  <c:v>-0.26923076923076938</c:v>
                </c:pt>
                <c:pt idx="102">
                  <c:v>-0.15384615384615397</c:v>
                </c:pt>
                <c:pt idx="103">
                  <c:v>-0.2692307692307695</c:v>
                </c:pt>
                <c:pt idx="104">
                  <c:v>1</c:v>
                </c:pt>
                <c:pt idx="105">
                  <c:v>0.15384615384615385</c:v>
                </c:pt>
                <c:pt idx="106">
                  <c:v>0.69230769230769229</c:v>
                </c:pt>
                <c:pt idx="107">
                  <c:v>0.19230769230769246</c:v>
                </c:pt>
                <c:pt idx="108">
                  <c:v>-0.3076923076923076</c:v>
                </c:pt>
                <c:pt idx="109">
                  <c:v>-0.11538461538461535</c:v>
                </c:pt>
                <c:pt idx="110">
                  <c:v>-0.49999999999999989</c:v>
                </c:pt>
                <c:pt idx="111">
                  <c:v>-0.50000000000000033</c:v>
                </c:pt>
                <c:pt idx="112">
                  <c:v>-0.11538461538461545</c:v>
                </c:pt>
                <c:pt idx="113">
                  <c:v>-0.30769230769230793</c:v>
                </c:pt>
                <c:pt idx="114">
                  <c:v>0.19230769230769218</c:v>
                </c:pt>
                <c:pt idx="115">
                  <c:v>0.69230769230769229</c:v>
                </c:pt>
                <c:pt idx="116">
                  <c:v>0.15384615384615385</c:v>
                </c:pt>
                <c:pt idx="117">
                  <c:v>1</c:v>
                </c:pt>
                <c:pt idx="118">
                  <c:v>-0.26923076923076905</c:v>
                </c:pt>
                <c:pt idx="119">
                  <c:v>-0.1538461538461538</c:v>
                </c:pt>
                <c:pt idx="120">
                  <c:v>-0.26923076923076911</c:v>
                </c:pt>
                <c:pt idx="121">
                  <c:v>-0.5</c:v>
                </c:pt>
                <c:pt idx="122">
                  <c:v>-0.38461538461538486</c:v>
                </c:pt>
                <c:pt idx="123">
                  <c:v>-3.8461538461538491E-2</c:v>
                </c:pt>
                <c:pt idx="124">
                  <c:v>-0.4615384615384619</c:v>
                </c:pt>
                <c:pt idx="125">
                  <c:v>0.65384615384615385</c:v>
                </c:pt>
                <c:pt idx="126">
                  <c:v>0.38461538461538458</c:v>
                </c:pt>
                <c:pt idx="127">
                  <c:v>0.46153846153846156</c:v>
                </c:pt>
                <c:pt idx="128">
                  <c:v>0.53846153846153855</c:v>
                </c:pt>
                <c:pt idx="129">
                  <c:v>-0.42307692307692291</c:v>
                </c:pt>
                <c:pt idx="130">
                  <c:v>0</c:v>
                </c:pt>
                <c:pt idx="131">
                  <c:v>-0.42307692307692291</c:v>
                </c:pt>
                <c:pt idx="132">
                  <c:v>-0.50000000000000022</c:v>
                </c:pt>
                <c:pt idx="133">
                  <c:v>-0.23076923076923095</c:v>
                </c:pt>
                <c:pt idx="134">
                  <c:v>-0.19230769230769246</c:v>
                </c:pt>
                <c:pt idx="135">
                  <c:v>-0.15384615384615408</c:v>
                </c:pt>
                <c:pt idx="136">
                  <c:v>0.92307692307692313</c:v>
                </c:pt>
                <c:pt idx="137">
                  <c:v>7.6923076923076872E-2</c:v>
                </c:pt>
                <c:pt idx="138">
                  <c:v>0.76923076923076927</c:v>
                </c:pt>
                <c:pt idx="139">
                  <c:v>7.6923076923076983E-2</c:v>
                </c:pt>
                <c:pt idx="140">
                  <c:v>-0.26923076923076911</c:v>
                </c:pt>
                <c:pt idx="141">
                  <c:v>-0.1538461538461538</c:v>
                </c:pt>
                <c:pt idx="142">
                  <c:v>-0.49999999999999989</c:v>
                </c:pt>
                <c:pt idx="143">
                  <c:v>-0.50000000000000033</c:v>
                </c:pt>
                <c:pt idx="144">
                  <c:v>-7.6923076923076983E-2</c:v>
                </c:pt>
                <c:pt idx="145">
                  <c:v>-0.34615384615384637</c:v>
                </c:pt>
                <c:pt idx="146">
                  <c:v>0.30769230769230749</c:v>
                </c:pt>
                <c:pt idx="147">
                  <c:v>0.61538461538461542</c:v>
                </c:pt>
                <c:pt idx="148">
                  <c:v>0.23076923076923078</c:v>
                </c:pt>
                <c:pt idx="149">
                  <c:v>0.88461538461538469</c:v>
                </c:pt>
                <c:pt idx="150">
                  <c:v>-0.38461538461538453</c:v>
                </c:pt>
                <c:pt idx="151">
                  <c:v>-0.11538461538461532</c:v>
                </c:pt>
                <c:pt idx="152">
                  <c:v>-0.3076923076923076</c:v>
                </c:pt>
                <c:pt idx="153">
                  <c:v>-0.5</c:v>
                </c:pt>
                <c:pt idx="154">
                  <c:v>-0.34615384615384637</c:v>
                </c:pt>
                <c:pt idx="155">
                  <c:v>-7.6923076923076983E-2</c:v>
                </c:pt>
                <c:pt idx="156">
                  <c:v>-0.50000000000000033</c:v>
                </c:pt>
                <c:pt idx="157">
                  <c:v>0.76923076923076916</c:v>
                </c:pt>
                <c:pt idx="158">
                  <c:v>0.30769230769230771</c:v>
                </c:pt>
                <c:pt idx="159">
                  <c:v>0.53846153846153844</c:v>
                </c:pt>
                <c:pt idx="160">
                  <c:v>0.42307692307692313</c:v>
                </c:pt>
                <c:pt idx="161">
                  <c:v>-0.38461538461538447</c:v>
                </c:pt>
                <c:pt idx="162">
                  <c:v>-3.846153846153845E-2</c:v>
                </c:pt>
                <c:pt idx="163">
                  <c:v>-0.4615384615384614</c:v>
                </c:pt>
                <c:pt idx="164">
                  <c:v>-0.50000000000000022</c:v>
                </c:pt>
                <c:pt idx="165">
                  <c:v>-0.19230769230769243</c:v>
                </c:pt>
                <c:pt idx="166">
                  <c:v>-0.23076923076923095</c:v>
                </c:pt>
                <c:pt idx="167">
                  <c:v>-3.8461538461538658E-2</c:v>
                </c:pt>
                <c:pt idx="168">
                  <c:v>0.84615384615384615</c:v>
                </c:pt>
                <c:pt idx="169">
                  <c:v>0</c:v>
                </c:pt>
                <c:pt idx="170">
                  <c:v>0.84615384615384615</c:v>
                </c:pt>
                <c:pt idx="171">
                  <c:v>-3.8461538461538325E-2</c:v>
                </c:pt>
                <c:pt idx="172">
                  <c:v>-0.2307692307692307</c:v>
                </c:pt>
                <c:pt idx="173">
                  <c:v>-0.19230769230769226</c:v>
                </c:pt>
                <c:pt idx="174">
                  <c:v>-0.49999999999999994</c:v>
                </c:pt>
                <c:pt idx="175">
                  <c:v>-0.4615384615384619</c:v>
                </c:pt>
                <c:pt idx="176">
                  <c:v>-3.8461538461538464E-2</c:v>
                </c:pt>
                <c:pt idx="177">
                  <c:v>-0.38461538461538491</c:v>
                </c:pt>
                <c:pt idx="178">
                  <c:v>0.42307692307692302</c:v>
                </c:pt>
                <c:pt idx="179">
                  <c:v>0.53846153846153844</c:v>
                </c:pt>
                <c:pt idx="180">
                  <c:v>0.30769230769230771</c:v>
                </c:pt>
                <c:pt idx="181">
                  <c:v>0.76923076923076927</c:v>
                </c:pt>
                <c:pt idx="182">
                  <c:v>-0.49999999999999983</c:v>
                </c:pt>
                <c:pt idx="183">
                  <c:v>-7.69230769230769E-2</c:v>
                </c:pt>
                <c:pt idx="184">
                  <c:v>-0.34615384615384603</c:v>
                </c:pt>
                <c:pt idx="185">
                  <c:v>-0.50000000000000011</c:v>
                </c:pt>
                <c:pt idx="186">
                  <c:v>-0.30769230769230793</c:v>
                </c:pt>
                <c:pt idx="187">
                  <c:v>-0.11538461538461547</c:v>
                </c:pt>
                <c:pt idx="188">
                  <c:v>-0.38461538461538497</c:v>
                </c:pt>
                <c:pt idx="189">
                  <c:v>0.88461538461538469</c:v>
                </c:pt>
                <c:pt idx="190">
                  <c:v>0.23076923076923073</c:v>
                </c:pt>
                <c:pt idx="191">
                  <c:v>0.61538461538461542</c:v>
                </c:pt>
                <c:pt idx="192">
                  <c:v>0.30769230769230771</c:v>
                </c:pt>
                <c:pt idx="193">
                  <c:v>-0.34615384615384603</c:v>
                </c:pt>
                <c:pt idx="194">
                  <c:v>-7.69230769230769E-2</c:v>
                </c:pt>
                <c:pt idx="195">
                  <c:v>-0.49999999999999983</c:v>
                </c:pt>
                <c:pt idx="196">
                  <c:v>-0.50000000000000022</c:v>
                </c:pt>
                <c:pt idx="197">
                  <c:v>-0.15384615384615397</c:v>
                </c:pt>
                <c:pt idx="198">
                  <c:v>-0.26923076923076938</c:v>
                </c:pt>
                <c:pt idx="199">
                  <c:v>7.6923076923076705E-2</c:v>
                </c:pt>
                <c:pt idx="200">
                  <c:v>0.76923076923076916</c:v>
                </c:pt>
                <c:pt idx="201">
                  <c:v>7.6923076923076927E-2</c:v>
                </c:pt>
                <c:pt idx="202">
                  <c:v>0.92307692307692313</c:v>
                </c:pt>
                <c:pt idx="203">
                  <c:v>-0.1538461538461538</c:v>
                </c:pt>
                <c:pt idx="204">
                  <c:v>-0.19230769230769224</c:v>
                </c:pt>
                <c:pt idx="205">
                  <c:v>-0.2307692307692307</c:v>
                </c:pt>
                <c:pt idx="206">
                  <c:v>-0.5</c:v>
                </c:pt>
                <c:pt idx="207">
                  <c:v>-0.42307692307692335</c:v>
                </c:pt>
                <c:pt idx="208">
                  <c:v>0</c:v>
                </c:pt>
                <c:pt idx="209">
                  <c:v>-0.42307692307692335</c:v>
                </c:pt>
                <c:pt idx="210">
                  <c:v>0.53846153846153832</c:v>
                </c:pt>
                <c:pt idx="211">
                  <c:v>0.46153846153846156</c:v>
                </c:pt>
                <c:pt idx="212">
                  <c:v>0.38461538461538464</c:v>
                </c:pt>
                <c:pt idx="213">
                  <c:v>0.65384615384615385</c:v>
                </c:pt>
                <c:pt idx="214">
                  <c:v>-0.4615384615384614</c:v>
                </c:pt>
                <c:pt idx="215">
                  <c:v>-3.8461538461538422E-2</c:v>
                </c:pt>
                <c:pt idx="216">
                  <c:v>-0.38461538461538453</c:v>
                </c:pt>
                <c:pt idx="217">
                  <c:v>-0.50000000000000022</c:v>
                </c:pt>
                <c:pt idx="218">
                  <c:v>-0.26923076923076938</c:v>
                </c:pt>
                <c:pt idx="219">
                  <c:v>-0.15384615384615397</c:v>
                </c:pt>
                <c:pt idx="220">
                  <c:v>-0.2692307692307695</c:v>
                </c:pt>
                <c:pt idx="221">
                  <c:v>1</c:v>
                </c:pt>
                <c:pt idx="222">
                  <c:v>0.15384615384615385</c:v>
                </c:pt>
                <c:pt idx="223">
                  <c:v>0.69230769230769229</c:v>
                </c:pt>
                <c:pt idx="224">
                  <c:v>0.19230769230769246</c:v>
                </c:pt>
                <c:pt idx="225">
                  <c:v>-0.3076923076923076</c:v>
                </c:pt>
                <c:pt idx="226">
                  <c:v>-0.11538461538461535</c:v>
                </c:pt>
                <c:pt idx="227">
                  <c:v>-0.49999999999999989</c:v>
                </c:pt>
                <c:pt idx="228">
                  <c:v>-0.50000000000000033</c:v>
                </c:pt>
                <c:pt idx="229">
                  <c:v>-0.11538461538461545</c:v>
                </c:pt>
                <c:pt idx="230">
                  <c:v>-0.30769230769230793</c:v>
                </c:pt>
                <c:pt idx="231">
                  <c:v>0.19230769230769218</c:v>
                </c:pt>
                <c:pt idx="232">
                  <c:v>0.69230769230769229</c:v>
                </c:pt>
                <c:pt idx="233">
                  <c:v>0.15384615384615385</c:v>
                </c:pt>
                <c:pt idx="234">
                  <c:v>1</c:v>
                </c:pt>
                <c:pt idx="235">
                  <c:v>-0.26923076923076905</c:v>
                </c:pt>
                <c:pt idx="236">
                  <c:v>-0.1538461538461538</c:v>
                </c:pt>
                <c:pt idx="237">
                  <c:v>-0.26923076923076911</c:v>
                </c:pt>
                <c:pt idx="238">
                  <c:v>-0.5</c:v>
                </c:pt>
                <c:pt idx="239">
                  <c:v>-0.38461538461538486</c:v>
                </c:pt>
                <c:pt idx="240">
                  <c:v>-3.8461538461538491E-2</c:v>
                </c:pt>
                <c:pt idx="241">
                  <c:v>-0.4615384615384619</c:v>
                </c:pt>
                <c:pt idx="242">
                  <c:v>0.65384615384615385</c:v>
                </c:pt>
                <c:pt idx="243">
                  <c:v>0.38461538461538458</c:v>
                </c:pt>
                <c:pt idx="244">
                  <c:v>0.46153846153846156</c:v>
                </c:pt>
                <c:pt idx="245">
                  <c:v>0.53846153846153855</c:v>
                </c:pt>
                <c:pt idx="246">
                  <c:v>-0.42307692307692291</c:v>
                </c:pt>
                <c:pt idx="247">
                  <c:v>0</c:v>
                </c:pt>
                <c:pt idx="248">
                  <c:v>-0.42307692307692291</c:v>
                </c:pt>
                <c:pt idx="249">
                  <c:v>-0.50000000000000022</c:v>
                </c:pt>
                <c:pt idx="250">
                  <c:v>-0.23076923076923095</c:v>
                </c:pt>
                <c:pt idx="251">
                  <c:v>-0.19230769230769246</c:v>
                </c:pt>
                <c:pt idx="252">
                  <c:v>-0.15384615384615408</c:v>
                </c:pt>
                <c:pt idx="253">
                  <c:v>0.92307692307692313</c:v>
                </c:pt>
                <c:pt idx="254">
                  <c:v>7.6923076923076872E-2</c:v>
                </c:pt>
                <c:pt idx="255">
                  <c:v>0.76923076923076927</c:v>
                </c:pt>
                <c:pt idx="256">
                  <c:v>7.6923076923076983E-2</c:v>
                </c:pt>
                <c:pt idx="257">
                  <c:v>-0.26923076923076911</c:v>
                </c:pt>
                <c:pt idx="258">
                  <c:v>-0.1538461538461538</c:v>
                </c:pt>
                <c:pt idx="259">
                  <c:v>-0.49999999999999989</c:v>
                </c:pt>
                <c:pt idx="260">
                  <c:v>-0.50000000000000033</c:v>
                </c:pt>
                <c:pt idx="261">
                  <c:v>-7.6923076923076983E-2</c:v>
                </c:pt>
                <c:pt idx="262">
                  <c:v>-0.34615384615384637</c:v>
                </c:pt>
                <c:pt idx="263">
                  <c:v>0.30769230769230749</c:v>
                </c:pt>
                <c:pt idx="264">
                  <c:v>0.61538461538461542</c:v>
                </c:pt>
                <c:pt idx="265">
                  <c:v>0.23076923076923078</c:v>
                </c:pt>
                <c:pt idx="266">
                  <c:v>0.88461538461538469</c:v>
                </c:pt>
                <c:pt idx="267">
                  <c:v>-0.38461538461538453</c:v>
                </c:pt>
                <c:pt idx="268">
                  <c:v>-0.11538461538461532</c:v>
                </c:pt>
                <c:pt idx="269">
                  <c:v>-0.3076923076923076</c:v>
                </c:pt>
                <c:pt idx="270">
                  <c:v>-0.5</c:v>
                </c:pt>
                <c:pt idx="271">
                  <c:v>-0.34615384615384637</c:v>
                </c:pt>
                <c:pt idx="272">
                  <c:v>-7.6923076923076983E-2</c:v>
                </c:pt>
                <c:pt idx="273">
                  <c:v>-0.50000000000000033</c:v>
                </c:pt>
                <c:pt idx="274">
                  <c:v>0.76923076923076916</c:v>
                </c:pt>
                <c:pt idx="275">
                  <c:v>0.30769230769230771</c:v>
                </c:pt>
                <c:pt idx="276">
                  <c:v>0.53846153846153844</c:v>
                </c:pt>
                <c:pt idx="277">
                  <c:v>0.42307692307692313</c:v>
                </c:pt>
                <c:pt idx="278">
                  <c:v>-0.38461538461538447</c:v>
                </c:pt>
                <c:pt idx="279">
                  <c:v>-3.846153846153845E-2</c:v>
                </c:pt>
                <c:pt idx="280">
                  <c:v>-0.4615384615384614</c:v>
                </c:pt>
                <c:pt idx="281">
                  <c:v>-0.50000000000000022</c:v>
                </c:pt>
                <c:pt idx="282">
                  <c:v>-0.19230769230769243</c:v>
                </c:pt>
                <c:pt idx="283">
                  <c:v>-0.23076923076923095</c:v>
                </c:pt>
                <c:pt idx="284">
                  <c:v>-3.8461538461538658E-2</c:v>
                </c:pt>
                <c:pt idx="285">
                  <c:v>0.84615384615384615</c:v>
                </c:pt>
                <c:pt idx="286">
                  <c:v>0</c:v>
                </c:pt>
                <c:pt idx="287">
                  <c:v>0.84615384615384615</c:v>
                </c:pt>
                <c:pt idx="288">
                  <c:v>-3.8461538461538325E-2</c:v>
                </c:pt>
                <c:pt idx="289">
                  <c:v>-0.2307692307692307</c:v>
                </c:pt>
                <c:pt idx="290">
                  <c:v>-0.19230769230769226</c:v>
                </c:pt>
                <c:pt idx="291">
                  <c:v>-0.49999999999999994</c:v>
                </c:pt>
                <c:pt idx="292">
                  <c:v>-0.4615384615384619</c:v>
                </c:pt>
                <c:pt idx="293">
                  <c:v>-3.8461538461538464E-2</c:v>
                </c:pt>
                <c:pt idx="294">
                  <c:v>-0.38461538461538491</c:v>
                </c:pt>
                <c:pt idx="295">
                  <c:v>0.42307692307692302</c:v>
                </c:pt>
                <c:pt idx="296">
                  <c:v>0.53846153846153844</c:v>
                </c:pt>
                <c:pt idx="297">
                  <c:v>0.30769230769230771</c:v>
                </c:pt>
                <c:pt idx="298">
                  <c:v>0.76923076923076927</c:v>
                </c:pt>
                <c:pt idx="299">
                  <c:v>-0.49999999999999983</c:v>
                </c:pt>
                <c:pt idx="300">
                  <c:v>-7.69230769230769E-2</c:v>
                </c:pt>
                <c:pt idx="301">
                  <c:v>-0.34615384615384603</c:v>
                </c:pt>
                <c:pt idx="302">
                  <c:v>-0.50000000000000011</c:v>
                </c:pt>
                <c:pt idx="303">
                  <c:v>-0.30769230769230793</c:v>
                </c:pt>
                <c:pt idx="304">
                  <c:v>-0.11538461538461547</c:v>
                </c:pt>
                <c:pt idx="305">
                  <c:v>-0.38461538461538497</c:v>
                </c:pt>
                <c:pt idx="306">
                  <c:v>0.88461538461538469</c:v>
                </c:pt>
                <c:pt idx="307">
                  <c:v>0.23076923076923073</c:v>
                </c:pt>
                <c:pt idx="308">
                  <c:v>0.61538461538461542</c:v>
                </c:pt>
                <c:pt idx="309">
                  <c:v>0.30769230769230771</c:v>
                </c:pt>
                <c:pt idx="310">
                  <c:v>-0.34615384615384603</c:v>
                </c:pt>
                <c:pt idx="311">
                  <c:v>-7.69230769230769E-2</c:v>
                </c:pt>
                <c:pt idx="312">
                  <c:v>-0.49999999999999983</c:v>
                </c:pt>
                <c:pt idx="313">
                  <c:v>-0.50000000000000022</c:v>
                </c:pt>
                <c:pt idx="314">
                  <c:v>-0.15384615384615397</c:v>
                </c:pt>
                <c:pt idx="315">
                  <c:v>-0.26923076923076938</c:v>
                </c:pt>
                <c:pt idx="316">
                  <c:v>7.6923076923076705E-2</c:v>
                </c:pt>
                <c:pt idx="317">
                  <c:v>0.76923076923076916</c:v>
                </c:pt>
                <c:pt idx="318">
                  <c:v>7.6923076923076927E-2</c:v>
                </c:pt>
                <c:pt idx="319">
                  <c:v>0.92307692307692313</c:v>
                </c:pt>
                <c:pt idx="320">
                  <c:v>-0.1538461538461538</c:v>
                </c:pt>
                <c:pt idx="321">
                  <c:v>-0.19230769230769224</c:v>
                </c:pt>
                <c:pt idx="322">
                  <c:v>-0.2307692307692307</c:v>
                </c:pt>
                <c:pt idx="323">
                  <c:v>-0.5</c:v>
                </c:pt>
                <c:pt idx="324">
                  <c:v>-0.42307692307692335</c:v>
                </c:pt>
                <c:pt idx="325">
                  <c:v>0</c:v>
                </c:pt>
                <c:pt idx="326">
                  <c:v>-0.42307692307692335</c:v>
                </c:pt>
                <c:pt idx="327">
                  <c:v>0.53846153846153832</c:v>
                </c:pt>
                <c:pt idx="328">
                  <c:v>0.46153846153846156</c:v>
                </c:pt>
                <c:pt idx="329">
                  <c:v>0.38461538461538464</c:v>
                </c:pt>
                <c:pt idx="330">
                  <c:v>0.65384615384615385</c:v>
                </c:pt>
                <c:pt idx="331">
                  <c:v>-0.4615384615384614</c:v>
                </c:pt>
                <c:pt idx="332">
                  <c:v>-3.8461538461538422E-2</c:v>
                </c:pt>
                <c:pt idx="333">
                  <c:v>-0.38461538461538453</c:v>
                </c:pt>
                <c:pt idx="334">
                  <c:v>-0.50000000000000022</c:v>
                </c:pt>
                <c:pt idx="335">
                  <c:v>-0.26923076923076938</c:v>
                </c:pt>
                <c:pt idx="336">
                  <c:v>-0.15384615384615397</c:v>
                </c:pt>
                <c:pt idx="337">
                  <c:v>-0.2692307692307695</c:v>
                </c:pt>
                <c:pt idx="338">
                  <c:v>1</c:v>
                </c:pt>
                <c:pt idx="339">
                  <c:v>0.15384615384615385</c:v>
                </c:pt>
                <c:pt idx="340">
                  <c:v>0.69230769230769229</c:v>
                </c:pt>
                <c:pt idx="341">
                  <c:v>0.19230769230769246</c:v>
                </c:pt>
                <c:pt idx="342">
                  <c:v>-0.3076923076923076</c:v>
                </c:pt>
                <c:pt idx="343">
                  <c:v>-0.11538461538461535</c:v>
                </c:pt>
                <c:pt idx="344">
                  <c:v>-0.49999999999999989</c:v>
                </c:pt>
                <c:pt idx="345">
                  <c:v>-0.50000000000000033</c:v>
                </c:pt>
                <c:pt idx="346">
                  <c:v>-0.11538461538461545</c:v>
                </c:pt>
                <c:pt idx="347">
                  <c:v>-0.30769230769230793</c:v>
                </c:pt>
                <c:pt idx="348">
                  <c:v>0.19230769230769218</c:v>
                </c:pt>
                <c:pt idx="349">
                  <c:v>0.69230769230769229</c:v>
                </c:pt>
                <c:pt idx="350">
                  <c:v>0.15384615384615385</c:v>
                </c:pt>
                <c:pt idx="351">
                  <c:v>1</c:v>
                </c:pt>
                <c:pt idx="352">
                  <c:v>-0.26923076923076905</c:v>
                </c:pt>
                <c:pt idx="353">
                  <c:v>-0.1538461538461538</c:v>
                </c:pt>
                <c:pt idx="354">
                  <c:v>-0.26923076923076911</c:v>
                </c:pt>
                <c:pt idx="355">
                  <c:v>-0.5</c:v>
                </c:pt>
                <c:pt idx="356">
                  <c:v>-0.38461538461538486</c:v>
                </c:pt>
                <c:pt idx="357">
                  <c:v>-3.8461538461538491E-2</c:v>
                </c:pt>
                <c:pt idx="358">
                  <c:v>-0.4615384615384619</c:v>
                </c:pt>
                <c:pt idx="359">
                  <c:v>0.65384615384615385</c:v>
                </c:pt>
                <c:pt idx="360">
                  <c:v>0.38461538461538458</c:v>
                </c:pt>
                <c:pt idx="361">
                  <c:v>0.46153846153846156</c:v>
                </c:pt>
                <c:pt idx="362">
                  <c:v>0.53846153846153855</c:v>
                </c:pt>
                <c:pt idx="363">
                  <c:v>-0.42307692307692291</c:v>
                </c:pt>
                <c:pt idx="364">
                  <c:v>0</c:v>
                </c:pt>
                <c:pt idx="365">
                  <c:v>-0.42307692307692291</c:v>
                </c:pt>
                <c:pt idx="366">
                  <c:v>-0.50000000000000022</c:v>
                </c:pt>
                <c:pt idx="367">
                  <c:v>-0.23076923076923095</c:v>
                </c:pt>
                <c:pt idx="368">
                  <c:v>-0.19230769230769246</c:v>
                </c:pt>
                <c:pt idx="369">
                  <c:v>-0.15384615384615408</c:v>
                </c:pt>
                <c:pt idx="370">
                  <c:v>0.92307692307692313</c:v>
                </c:pt>
                <c:pt idx="371">
                  <c:v>7.6923076923076872E-2</c:v>
                </c:pt>
                <c:pt idx="372">
                  <c:v>0.76923076923076927</c:v>
                </c:pt>
                <c:pt idx="373">
                  <c:v>7.6923076923076983E-2</c:v>
                </c:pt>
                <c:pt idx="374">
                  <c:v>-0.26923076923076911</c:v>
                </c:pt>
                <c:pt idx="375">
                  <c:v>-0.1538461538461538</c:v>
                </c:pt>
                <c:pt idx="376">
                  <c:v>-0.49999999999999989</c:v>
                </c:pt>
                <c:pt idx="377">
                  <c:v>-0.50000000000000033</c:v>
                </c:pt>
                <c:pt idx="378">
                  <c:v>-7.6923076923076983E-2</c:v>
                </c:pt>
                <c:pt idx="379">
                  <c:v>-0.34615384615384637</c:v>
                </c:pt>
                <c:pt idx="380">
                  <c:v>0.30769230769230749</c:v>
                </c:pt>
                <c:pt idx="381">
                  <c:v>0.61538461538461542</c:v>
                </c:pt>
                <c:pt idx="382">
                  <c:v>0.23076923076923078</c:v>
                </c:pt>
                <c:pt idx="383">
                  <c:v>0.88461538461538469</c:v>
                </c:pt>
                <c:pt idx="384">
                  <c:v>-0.38461538461538453</c:v>
                </c:pt>
                <c:pt idx="385">
                  <c:v>-0.11538461538461532</c:v>
                </c:pt>
                <c:pt idx="386">
                  <c:v>-0.3076923076923076</c:v>
                </c:pt>
                <c:pt idx="387">
                  <c:v>-0.5</c:v>
                </c:pt>
                <c:pt idx="388">
                  <c:v>-0.34615384615384637</c:v>
                </c:pt>
                <c:pt idx="389">
                  <c:v>-7.6923076923076983E-2</c:v>
                </c:pt>
                <c:pt idx="390">
                  <c:v>-0.50000000000000033</c:v>
                </c:pt>
                <c:pt idx="391">
                  <c:v>0.76923076923076916</c:v>
                </c:pt>
                <c:pt idx="392">
                  <c:v>0.30769230769230771</c:v>
                </c:pt>
                <c:pt idx="393">
                  <c:v>0.53846153846153844</c:v>
                </c:pt>
                <c:pt idx="394">
                  <c:v>0.42307692307692313</c:v>
                </c:pt>
                <c:pt idx="395">
                  <c:v>-0.38461538461538447</c:v>
                </c:pt>
                <c:pt idx="396">
                  <c:v>-3.846153846153845E-2</c:v>
                </c:pt>
                <c:pt idx="397">
                  <c:v>-0.4615384615384614</c:v>
                </c:pt>
                <c:pt idx="398">
                  <c:v>-0.50000000000000022</c:v>
                </c:pt>
                <c:pt idx="399">
                  <c:v>-0.19230769230769243</c:v>
                </c:pt>
                <c:pt idx="400">
                  <c:v>-0.23076923076923095</c:v>
                </c:pt>
                <c:pt idx="401">
                  <c:v>-3.8461538461538658E-2</c:v>
                </c:pt>
                <c:pt idx="402">
                  <c:v>0.84615384615384615</c:v>
                </c:pt>
                <c:pt idx="403">
                  <c:v>0</c:v>
                </c:pt>
                <c:pt idx="404">
                  <c:v>0.84615384615384615</c:v>
                </c:pt>
                <c:pt idx="405">
                  <c:v>-3.8461538461538325E-2</c:v>
                </c:pt>
                <c:pt idx="406">
                  <c:v>-0.2307692307692307</c:v>
                </c:pt>
                <c:pt idx="407">
                  <c:v>-0.19230769230769226</c:v>
                </c:pt>
                <c:pt idx="408">
                  <c:v>-0.49999999999999994</c:v>
                </c:pt>
                <c:pt idx="409">
                  <c:v>-0.4615384615384619</c:v>
                </c:pt>
                <c:pt idx="410">
                  <c:v>-3.8461538461538464E-2</c:v>
                </c:pt>
                <c:pt idx="411">
                  <c:v>-0.38461538461538491</c:v>
                </c:pt>
                <c:pt idx="412">
                  <c:v>0.42307692307692302</c:v>
                </c:pt>
                <c:pt idx="413">
                  <c:v>0.53846153846153844</c:v>
                </c:pt>
                <c:pt idx="414">
                  <c:v>0.30769230769230771</c:v>
                </c:pt>
                <c:pt idx="415">
                  <c:v>0.76923076923076927</c:v>
                </c:pt>
                <c:pt idx="416">
                  <c:v>-0.49999999999999983</c:v>
                </c:pt>
                <c:pt idx="417">
                  <c:v>-7.69230769230769E-2</c:v>
                </c:pt>
                <c:pt idx="418">
                  <c:v>-0.34615384615384603</c:v>
                </c:pt>
                <c:pt idx="419">
                  <c:v>-0.50000000000000011</c:v>
                </c:pt>
                <c:pt idx="420">
                  <c:v>-0.30769230769230793</c:v>
                </c:pt>
                <c:pt idx="421">
                  <c:v>-0.11538461538461547</c:v>
                </c:pt>
                <c:pt idx="422">
                  <c:v>-0.38461538461538497</c:v>
                </c:pt>
                <c:pt idx="423">
                  <c:v>0.88461538461538469</c:v>
                </c:pt>
                <c:pt idx="424">
                  <c:v>0.23076923076923073</c:v>
                </c:pt>
                <c:pt idx="425">
                  <c:v>0.61538461538461542</c:v>
                </c:pt>
                <c:pt idx="426">
                  <c:v>0.30769230769230771</c:v>
                </c:pt>
                <c:pt idx="427">
                  <c:v>-0.34615384615384603</c:v>
                </c:pt>
                <c:pt idx="428">
                  <c:v>-7.69230769230769E-2</c:v>
                </c:pt>
                <c:pt idx="429">
                  <c:v>-0.49999999999999983</c:v>
                </c:pt>
                <c:pt idx="430">
                  <c:v>-0.50000000000000022</c:v>
                </c:pt>
                <c:pt idx="431">
                  <c:v>-0.15384615384615397</c:v>
                </c:pt>
                <c:pt idx="432">
                  <c:v>-0.26923076923076938</c:v>
                </c:pt>
                <c:pt idx="433">
                  <c:v>7.6923076923076705E-2</c:v>
                </c:pt>
                <c:pt idx="434">
                  <c:v>0.76923076923076916</c:v>
                </c:pt>
                <c:pt idx="435">
                  <c:v>7.6923076923076927E-2</c:v>
                </c:pt>
                <c:pt idx="436">
                  <c:v>0.92307692307692313</c:v>
                </c:pt>
                <c:pt idx="437">
                  <c:v>-0.1538461538461538</c:v>
                </c:pt>
                <c:pt idx="438">
                  <c:v>-0.19230769230769224</c:v>
                </c:pt>
                <c:pt idx="439">
                  <c:v>-0.2307692307692307</c:v>
                </c:pt>
                <c:pt idx="440">
                  <c:v>-0.5</c:v>
                </c:pt>
                <c:pt idx="441">
                  <c:v>-0.42307692307692335</c:v>
                </c:pt>
                <c:pt idx="442">
                  <c:v>0</c:v>
                </c:pt>
                <c:pt idx="443">
                  <c:v>-0.42307692307692335</c:v>
                </c:pt>
                <c:pt idx="444">
                  <c:v>0.53846153846153832</c:v>
                </c:pt>
                <c:pt idx="445">
                  <c:v>0.46153846153846156</c:v>
                </c:pt>
                <c:pt idx="446">
                  <c:v>0.38461538461538464</c:v>
                </c:pt>
                <c:pt idx="447">
                  <c:v>0.65384615384615385</c:v>
                </c:pt>
                <c:pt idx="448">
                  <c:v>-0.4615384615384614</c:v>
                </c:pt>
                <c:pt idx="449">
                  <c:v>-3.8461538461538422E-2</c:v>
                </c:pt>
                <c:pt idx="450">
                  <c:v>-0.38461538461538453</c:v>
                </c:pt>
                <c:pt idx="451">
                  <c:v>-0.50000000000000022</c:v>
                </c:pt>
                <c:pt idx="452">
                  <c:v>-0.26923076923076938</c:v>
                </c:pt>
                <c:pt idx="453">
                  <c:v>-0.15384615384615397</c:v>
                </c:pt>
                <c:pt idx="454">
                  <c:v>-0.2692307692307695</c:v>
                </c:pt>
                <c:pt idx="455">
                  <c:v>1</c:v>
                </c:pt>
                <c:pt idx="456">
                  <c:v>0.15384615384615385</c:v>
                </c:pt>
                <c:pt idx="457">
                  <c:v>0.69230769230769229</c:v>
                </c:pt>
                <c:pt idx="458">
                  <c:v>0.19230769230769246</c:v>
                </c:pt>
                <c:pt idx="459">
                  <c:v>-0.3076923076923076</c:v>
                </c:pt>
                <c:pt idx="460">
                  <c:v>-0.11538461538461535</c:v>
                </c:pt>
                <c:pt idx="461">
                  <c:v>-0.49999999999999989</c:v>
                </c:pt>
                <c:pt idx="462">
                  <c:v>-0.50000000000000033</c:v>
                </c:pt>
                <c:pt idx="463">
                  <c:v>-0.11538461538461545</c:v>
                </c:pt>
                <c:pt idx="464">
                  <c:v>-0.30769230769230793</c:v>
                </c:pt>
                <c:pt idx="465">
                  <c:v>0.19230769230769218</c:v>
                </c:pt>
                <c:pt idx="466">
                  <c:v>0.69230769230769229</c:v>
                </c:pt>
                <c:pt idx="467">
                  <c:v>0.15384615384615385</c:v>
                </c:pt>
                <c:pt idx="468">
                  <c:v>1</c:v>
                </c:pt>
                <c:pt idx="469">
                  <c:v>-0.26923076923076905</c:v>
                </c:pt>
                <c:pt idx="470">
                  <c:v>-0.1538461538461538</c:v>
                </c:pt>
                <c:pt idx="471">
                  <c:v>-0.26923076923076911</c:v>
                </c:pt>
                <c:pt idx="472">
                  <c:v>-0.5</c:v>
                </c:pt>
                <c:pt idx="473">
                  <c:v>-0.38461538461538486</c:v>
                </c:pt>
                <c:pt idx="474">
                  <c:v>-3.8461538461538491E-2</c:v>
                </c:pt>
                <c:pt idx="475">
                  <c:v>-0.4615384615384619</c:v>
                </c:pt>
                <c:pt idx="476">
                  <c:v>0.65384615384615385</c:v>
                </c:pt>
                <c:pt idx="477">
                  <c:v>0.38461538461538458</c:v>
                </c:pt>
                <c:pt idx="478">
                  <c:v>0.46153846153846156</c:v>
                </c:pt>
                <c:pt idx="479">
                  <c:v>0.53846153846153855</c:v>
                </c:pt>
                <c:pt idx="480">
                  <c:v>-0.42307692307692291</c:v>
                </c:pt>
                <c:pt idx="481">
                  <c:v>0</c:v>
                </c:pt>
                <c:pt idx="482">
                  <c:v>-0.42307692307692291</c:v>
                </c:pt>
                <c:pt idx="483">
                  <c:v>-0.50000000000000022</c:v>
                </c:pt>
                <c:pt idx="484">
                  <c:v>-0.23076923076923095</c:v>
                </c:pt>
                <c:pt idx="485">
                  <c:v>-0.19230769230769246</c:v>
                </c:pt>
                <c:pt idx="486">
                  <c:v>-0.15384615384615408</c:v>
                </c:pt>
                <c:pt idx="487">
                  <c:v>0.92307692307692313</c:v>
                </c:pt>
                <c:pt idx="488">
                  <c:v>7.6923076923076872E-2</c:v>
                </c:pt>
                <c:pt idx="489">
                  <c:v>0.76923076923076927</c:v>
                </c:pt>
                <c:pt idx="490">
                  <c:v>7.6923076923076983E-2</c:v>
                </c:pt>
                <c:pt idx="491">
                  <c:v>-0.26923076923076911</c:v>
                </c:pt>
                <c:pt idx="492">
                  <c:v>-0.1538461538461538</c:v>
                </c:pt>
                <c:pt idx="493">
                  <c:v>-0.49999999999999989</c:v>
                </c:pt>
                <c:pt idx="494">
                  <c:v>-0.50000000000000033</c:v>
                </c:pt>
                <c:pt idx="495">
                  <c:v>-7.6923076923076983E-2</c:v>
                </c:pt>
                <c:pt idx="496">
                  <c:v>-0.34615384615384637</c:v>
                </c:pt>
                <c:pt idx="497">
                  <c:v>0.30769230769230749</c:v>
                </c:pt>
                <c:pt idx="498">
                  <c:v>0.61538461538461542</c:v>
                </c:pt>
                <c:pt idx="499">
                  <c:v>0.23076923076923078</c:v>
                </c:pt>
                <c:pt idx="500">
                  <c:v>0.88461538461538469</c:v>
                </c:pt>
                <c:pt idx="501">
                  <c:v>-0.38461538461538453</c:v>
                </c:pt>
                <c:pt idx="502">
                  <c:v>-0.11538461538461532</c:v>
                </c:pt>
                <c:pt idx="503">
                  <c:v>-0.3076923076923076</c:v>
                </c:pt>
                <c:pt idx="504">
                  <c:v>-0.5</c:v>
                </c:pt>
                <c:pt idx="505">
                  <c:v>-0.34615384615384637</c:v>
                </c:pt>
                <c:pt idx="506">
                  <c:v>-7.6923076923076983E-2</c:v>
                </c:pt>
                <c:pt idx="507">
                  <c:v>-0.50000000000000033</c:v>
                </c:pt>
                <c:pt idx="508">
                  <c:v>0.76923076923076916</c:v>
                </c:pt>
                <c:pt idx="509">
                  <c:v>0.30769230769230771</c:v>
                </c:pt>
                <c:pt idx="510">
                  <c:v>0.53846153846153844</c:v>
                </c:pt>
                <c:pt idx="511">
                  <c:v>0.42307692307692313</c:v>
                </c:pt>
                <c:pt idx="512">
                  <c:v>-0.38461538461538447</c:v>
                </c:pt>
                <c:pt idx="513">
                  <c:v>-3.846153846153845E-2</c:v>
                </c:pt>
                <c:pt idx="514">
                  <c:v>-0.4615384615384614</c:v>
                </c:pt>
                <c:pt idx="515">
                  <c:v>-0.50000000000000022</c:v>
                </c:pt>
                <c:pt idx="516">
                  <c:v>-0.19230769230769243</c:v>
                </c:pt>
                <c:pt idx="517">
                  <c:v>-0.23076923076923095</c:v>
                </c:pt>
                <c:pt idx="518">
                  <c:v>-3.8461538461538658E-2</c:v>
                </c:pt>
                <c:pt idx="519">
                  <c:v>0.84615384615384615</c:v>
                </c:pt>
                <c:pt idx="520">
                  <c:v>0</c:v>
                </c:pt>
                <c:pt idx="521">
                  <c:v>0.84615384615384615</c:v>
                </c:pt>
                <c:pt idx="522">
                  <c:v>-3.8461538461538325E-2</c:v>
                </c:pt>
                <c:pt idx="523">
                  <c:v>-0.2307692307692307</c:v>
                </c:pt>
                <c:pt idx="524">
                  <c:v>-0.19230769230769226</c:v>
                </c:pt>
                <c:pt idx="525">
                  <c:v>-0.49999999999999994</c:v>
                </c:pt>
                <c:pt idx="526">
                  <c:v>-0.4615384615384619</c:v>
                </c:pt>
                <c:pt idx="527">
                  <c:v>-3.8461538461538464E-2</c:v>
                </c:pt>
                <c:pt idx="528">
                  <c:v>-0.38461538461538491</c:v>
                </c:pt>
                <c:pt idx="529">
                  <c:v>0.42307692307692302</c:v>
                </c:pt>
                <c:pt idx="530">
                  <c:v>0.53846153846153844</c:v>
                </c:pt>
                <c:pt idx="531">
                  <c:v>0.30769230769230771</c:v>
                </c:pt>
                <c:pt idx="532">
                  <c:v>0.76923076923076927</c:v>
                </c:pt>
                <c:pt idx="533">
                  <c:v>-0.49999999999999983</c:v>
                </c:pt>
                <c:pt idx="534">
                  <c:v>-7.69230769230769E-2</c:v>
                </c:pt>
                <c:pt idx="535">
                  <c:v>-0.34615384615384603</c:v>
                </c:pt>
                <c:pt idx="536">
                  <c:v>-0.50000000000000011</c:v>
                </c:pt>
                <c:pt idx="537">
                  <c:v>-0.30769230769230793</c:v>
                </c:pt>
                <c:pt idx="538">
                  <c:v>-0.11538461538461547</c:v>
                </c:pt>
                <c:pt idx="539">
                  <c:v>-0.38461538461538497</c:v>
                </c:pt>
                <c:pt idx="540">
                  <c:v>0.88461538461538469</c:v>
                </c:pt>
                <c:pt idx="541">
                  <c:v>0.23076923076923073</c:v>
                </c:pt>
                <c:pt idx="542">
                  <c:v>0.61538461538461542</c:v>
                </c:pt>
                <c:pt idx="543">
                  <c:v>0.30769230769230771</c:v>
                </c:pt>
                <c:pt idx="544">
                  <c:v>-0.34615384615384603</c:v>
                </c:pt>
                <c:pt idx="545">
                  <c:v>-7.69230769230769E-2</c:v>
                </c:pt>
                <c:pt idx="546">
                  <c:v>-0.49999999999999983</c:v>
                </c:pt>
                <c:pt idx="547">
                  <c:v>-0.50000000000000022</c:v>
                </c:pt>
                <c:pt idx="548">
                  <c:v>-0.15384615384615397</c:v>
                </c:pt>
                <c:pt idx="549">
                  <c:v>-0.26923076923076938</c:v>
                </c:pt>
                <c:pt idx="550">
                  <c:v>7.6923076923076705E-2</c:v>
                </c:pt>
                <c:pt idx="551">
                  <c:v>0.76923076923076916</c:v>
                </c:pt>
                <c:pt idx="552">
                  <c:v>7.6923076923076927E-2</c:v>
                </c:pt>
                <c:pt idx="553">
                  <c:v>0.92307692307692313</c:v>
                </c:pt>
                <c:pt idx="554">
                  <c:v>-0.1538461538461538</c:v>
                </c:pt>
                <c:pt idx="555">
                  <c:v>-0.19230769230769224</c:v>
                </c:pt>
                <c:pt idx="556">
                  <c:v>-0.2307692307692307</c:v>
                </c:pt>
                <c:pt idx="557">
                  <c:v>-0.5</c:v>
                </c:pt>
                <c:pt idx="558">
                  <c:v>-0.42307692307692335</c:v>
                </c:pt>
                <c:pt idx="559">
                  <c:v>0</c:v>
                </c:pt>
                <c:pt idx="560">
                  <c:v>-0.42307692307692335</c:v>
                </c:pt>
                <c:pt idx="561">
                  <c:v>0.53846153846153832</c:v>
                </c:pt>
                <c:pt idx="562">
                  <c:v>0.46153846153846156</c:v>
                </c:pt>
                <c:pt idx="563">
                  <c:v>0.38461538461538464</c:v>
                </c:pt>
                <c:pt idx="564">
                  <c:v>0.65384615384615385</c:v>
                </c:pt>
                <c:pt idx="565">
                  <c:v>-0.4615384615384614</c:v>
                </c:pt>
                <c:pt idx="566">
                  <c:v>-3.8461538461538422E-2</c:v>
                </c:pt>
                <c:pt idx="567">
                  <c:v>-0.38461538461538453</c:v>
                </c:pt>
                <c:pt idx="568">
                  <c:v>-0.50000000000000022</c:v>
                </c:pt>
                <c:pt idx="569">
                  <c:v>-0.26923076923076938</c:v>
                </c:pt>
                <c:pt idx="570">
                  <c:v>-0.15384615384615397</c:v>
                </c:pt>
                <c:pt idx="571">
                  <c:v>-0.2692307692307695</c:v>
                </c:pt>
                <c:pt idx="572">
                  <c:v>1</c:v>
                </c:pt>
                <c:pt idx="573">
                  <c:v>0.15384615384615385</c:v>
                </c:pt>
                <c:pt idx="574">
                  <c:v>0.69230769230769229</c:v>
                </c:pt>
                <c:pt idx="575">
                  <c:v>0.19230769230769246</c:v>
                </c:pt>
                <c:pt idx="576">
                  <c:v>-0.3076923076923076</c:v>
                </c:pt>
                <c:pt idx="577">
                  <c:v>-0.11538461538461535</c:v>
                </c:pt>
                <c:pt idx="578">
                  <c:v>-0.49999999999999989</c:v>
                </c:pt>
                <c:pt idx="579">
                  <c:v>-0.50000000000000033</c:v>
                </c:pt>
                <c:pt idx="580">
                  <c:v>-0.11538461538461545</c:v>
                </c:pt>
                <c:pt idx="581">
                  <c:v>-0.30769230769230793</c:v>
                </c:pt>
                <c:pt idx="582">
                  <c:v>0.19230769230769218</c:v>
                </c:pt>
                <c:pt idx="583">
                  <c:v>0.69230769230769229</c:v>
                </c:pt>
                <c:pt idx="584">
                  <c:v>0.15384615384615385</c:v>
                </c:pt>
                <c:pt idx="585">
                  <c:v>1</c:v>
                </c:pt>
                <c:pt idx="586">
                  <c:v>-0.26923076923076905</c:v>
                </c:pt>
                <c:pt idx="587">
                  <c:v>-0.1538461538461538</c:v>
                </c:pt>
                <c:pt idx="588">
                  <c:v>-0.26923076923076911</c:v>
                </c:pt>
                <c:pt idx="589">
                  <c:v>-0.5</c:v>
                </c:pt>
                <c:pt idx="590">
                  <c:v>-0.38461538461538486</c:v>
                </c:pt>
                <c:pt idx="591">
                  <c:v>-3.8461538461538491E-2</c:v>
                </c:pt>
                <c:pt idx="592">
                  <c:v>-0.4615384615384619</c:v>
                </c:pt>
                <c:pt idx="593">
                  <c:v>0.65384615384615385</c:v>
                </c:pt>
                <c:pt idx="594">
                  <c:v>0.38461538461538458</c:v>
                </c:pt>
                <c:pt idx="595">
                  <c:v>0.46153846153846156</c:v>
                </c:pt>
                <c:pt idx="596">
                  <c:v>0.53846153846153855</c:v>
                </c:pt>
                <c:pt idx="597">
                  <c:v>-0.42307692307692291</c:v>
                </c:pt>
                <c:pt idx="598">
                  <c:v>0</c:v>
                </c:pt>
                <c:pt idx="599">
                  <c:v>-0.42307692307692291</c:v>
                </c:pt>
                <c:pt idx="600">
                  <c:v>-0.50000000000000022</c:v>
                </c:pt>
                <c:pt idx="601">
                  <c:v>-0.23076923076923095</c:v>
                </c:pt>
                <c:pt idx="602">
                  <c:v>-0.19230769230769246</c:v>
                </c:pt>
                <c:pt idx="603">
                  <c:v>-0.15384615384615408</c:v>
                </c:pt>
                <c:pt idx="604">
                  <c:v>0.92307692307692313</c:v>
                </c:pt>
                <c:pt idx="605">
                  <c:v>7.6923076923076872E-2</c:v>
                </c:pt>
                <c:pt idx="606">
                  <c:v>0.76923076923076927</c:v>
                </c:pt>
                <c:pt idx="607">
                  <c:v>7.6923076923076983E-2</c:v>
                </c:pt>
                <c:pt idx="608">
                  <c:v>-0.26923076923076911</c:v>
                </c:pt>
                <c:pt idx="609">
                  <c:v>-0.1538461538461538</c:v>
                </c:pt>
                <c:pt idx="610">
                  <c:v>-0.49999999999999989</c:v>
                </c:pt>
                <c:pt idx="611">
                  <c:v>-0.50000000000000033</c:v>
                </c:pt>
                <c:pt idx="612">
                  <c:v>-7.6923076923076983E-2</c:v>
                </c:pt>
                <c:pt idx="613">
                  <c:v>-0.34615384615384637</c:v>
                </c:pt>
                <c:pt idx="614">
                  <c:v>0.30769230769230749</c:v>
                </c:pt>
                <c:pt idx="615">
                  <c:v>0.61538461538461542</c:v>
                </c:pt>
                <c:pt idx="616">
                  <c:v>0.23076923076923078</c:v>
                </c:pt>
                <c:pt idx="617">
                  <c:v>0.88461538461538469</c:v>
                </c:pt>
                <c:pt idx="618">
                  <c:v>-0.38461538461538453</c:v>
                </c:pt>
                <c:pt idx="619">
                  <c:v>-0.11538461538461532</c:v>
                </c:pt>
                <c:pt idx="620">
                  <c:v>-0.3076923076923076</c:v>
                </c:pt>
                <c:pt idx="621">
                  <c:v>-0.5</c:v>
                </c:pt>
                <c:pt idx="622">
                  <c:v>-0.34615384615384637</c:v>
                </c:pt>
                <c:pt idx="623">
                  <c:v>-7.6923076923076983E-2</c:v>
                </c:pt>
                <c:pt idx="624">
                  <c:v>-0.50000000000000033</c:v>
                </c:pt>
                <c:pt idx="625">
                  <c:v>0.76923076923076916</c:v>
                </c:pt>
                <c:pt idx="626">
                  <c:v>0.30769230769230771</c:v>
                </c:pt>
                <c:pt idx="627">
                  <c:v>0.53846153846153844</c:v>
                </c:pt>
                <c:pt idx="628">
                  <c:v>0.42307692307692313</c:v>
                </c:pt>
                <c:pt idx="629">
                  <c:v>-0.38461538461538447</c:v>
                </c:pt>
                <c:pt idx="630">
                  <c:v>-3.846153846153845E-2</c:v>
                </c:pt>
                <c:pt idx="631">
                  <c:v>-0.4615384615384614</c:v>
                </c:pt>
                <c:pt idx="632">
                  <c:v>-0.50000000000000022</c:v>
                </c:pt>
                <c:pt idx="633">
                  <c:v>-0.19230769230769243</c:v>
                </c:pt>
                <c:pt idx="634">
                  <c:v>-0.23076923076923095</c:v>
                </c:pt>
                <c:pt idx="635">
                  <c:v>-3.8461538461538658E-2</c:v>
                </c:pt>
                <c:pt idx="636">
                  <c:v>0.84615384615384615</c:v>
                </c:pt>
                <c:pt idx="637">
                  <c:v>0</c:v>
                </c:pt>
                <c:pt idx="638">
                  <c:v>0.84615384615384615</c:v>
                </c:pt>
                <c:pt idx="639">
                  <c:v>-3.8461538461538325E-2</c:v>
                </c:pt>
                <c:pt idx="640">
                  <c:v>-0.2307692307692307</c:v>
                </c:pt>
                <c:pt idx="641">
                  <c:v>-0.19230769230769226</c:v>
                </c:pt>
                <c:pt idx="642">
                  <c:v>-0.49999999999999994</c:v>
                </c:pt>
                <c:pt idx="643">
                  <c:v>-0.4615384615384619</c:v>
                </c:pt>
                <c:pt idx="644">
                  <c:v>-3.8461538461538464E-2</c:v>
                </c:pt>
                <c:pt idx="645">
                  <c:v>-0.38461538461538491</c:v>
                </c:pt>
                <c:pt idx="646">
                  <c:v>0.42307692307692302</c:v>
                </c:pt>
                <c:pt idx="647">
                  <c:v>0.53846153846153844</c:v>
                </c:pt>
                <c:pt idx="648">
                  <c:v>0.30769230769230771</c:v>
                </c:pt>
                <c:pt idx="649">
                  <c:v>0.76923076923076927</c:v>
                </c:pt>
                <c:pt idx="650">
                  <c:v>-0.49999999999999983</c:v>
                </c:pt>
                <c:pt idx="651">
                  <c:v>-7.69230769230769E-2</c:v>
                </c:pt>
                <c:pt idx="652">
                  <c:v>-0.34615384615384603</c:v>
                </c:pt>
                <c:pt idx="653">
                  <c:v>-0.50000000000000011</c:v>
                </c:pt>
                <c:pt idx="654">
                  <c:v>-0.30769230769230793</c:v>
                </c:pt>
                <c:pt idx="655">
                  <c:v>-0.11538461538461547</c:v>
                </c:pt>
                <c:pt idx="656">
                  <c:v>-0.38461538461538497</c:v>
                </c:pt>
                <c:pt idx="657">
                  <c:v>0.88461538461538469</c:v>
                </c:pt>
                <c:pt idx="658">
                  <c:v>0.23076923076923073</c:v>
                </c:pt>
                <c:pt idx="659">
                  <c:v>0.61538461538461542</c:v>
                </c:pt>
                <c:pt idx="660">
                  <c:v>0.30769230769230771</c:v>
                </c:pt>
                <c:pt idx="661">
                  <c:v>-0.34615384615384603</c:v>
                </c:pt>
                <c:pt idx="662">
                  <c:v>-7.69230769230769E-2</c:v>
                </c:pt>
                <c:pt idx="663">
                  <c:v>-0.49999999999999983</c:v>
                </c:pt>
                <c:pt idx="664">
                  <c:v>-0.50000000000000022</c:v>
                </c:pt>
                <c:pt idx="665">
                  <c:v>-0.15384615384615397</c:v>
                </c:pt>
                <c:pt idx="666">
                  <c:v>-0.26923076923076938</c:v>
                </c:pt>
                <c:pt idx="667">
                  <c:v>7.6923076923076705E-2</c:v>
                </c:pt>
                <c:pt idx="668">
                  <c:v>0.76923076923076916</c:v>
                </c:pt>
                <c:pt idx="669">
                  <c:v>7.6923076923076927E-2</c:v>
                </c:pt>
                <c:pt idx="670">
                  <c:v>0.92307692307692313</c:v>
                </c:pt>
                <c:pt idx="671">
                  <c:v>-0.1538461538461538</c:v>
                </c:pt>
                <c:pt idx="672">
                  <c:v>-0.19230769230769224</c:v>
                </c:pt>
                <c:pt idx="673">
                  <c:v>-0.2307692307692307</c:v>
                </c:pt>
                <c:pt idx="674">
                  <c:v>-0.5</c:v>
                </c:pt>
                <c:pt idx="675">
                  <c:v>-0.42307692307692335</c:v>
                </c:pt>
                <c:pt idx="676">
                  <c:v>0</c:v>
                </c:pt>
                <c:pt idx="677">
                  <c:v>-0.42307692307692335</c:v>
                </c:pt>
                <c:pt idx="678">
                  <c:v>0.53846153846153832</c:v>
                </c:pt>
                <c:pt idx="679">
                  <c:v>0.46153846153846156</c:v>
                </c:pt>
                <c:pt idx="680">
                  <c:v>0.38461538461538464</c:v>
                </c:pt>
                <c:pt idx="681">
                  <c:v>0.65384615384615385</c:v>
                </c:pt>
                <c:pt idx="682">
                  <c:v>-0.4615384615384614</c:v>
                </c:pt>
                <c:pt idx="683">
                  <c:v>-3.8461538461538422E-2</c:v>
                </c:pt>
                <c:pt idx="684">
                  <c:v>-0.38461538461538453</c:v>
                </c:pt>
                <c:pt idx="685">
                  <c:v>-0.50000000000000022</c:v>
                </c:pt>
                <c:pt idx="686">
                  <c:v>-0.26923076923076938</c:v>
                </c:pt>
                <c:pt idx="687">
                  <c:v>-0.15384615384615397</c:v>
                </c:pt>
                <c:pt idx="688">
                  <c:v>-0.2692307692307695</c:v>
                </c:pt>
                <c:pt idx="689">
                  <c:v>1</c:v>
                </c:pt>
                <c:pt idx="690">
                  <c:v>0.15384615384615385</c:v>
                </c:pt>
                <c:pt idx="691">
                  <c:v>0.69230769230769229</c:v>
                </c:pt>
                <c:pt idx="692">
                  <c:v>0.19230769230769246</c:v>
                </c:pt>
                <c:pt idx="693">
                  <c:v>-0.3076923076923076</c:v>
                </c:pt>
                <c:pt idx="694">
                  <c:v>-0.11538461538461535</c:v>
                </c:pt>
                <c:pt idx="695">
                  <c:v>-0.49999999999999989</c:v>
                </c:pt>
                <c:pt idx="696">
                  <c:v>-0.50000000000000033</c:v>
                </c:pt>
                <c:pt idx="697">
                  <c:v>-0.11538461538461545</c:v>
                </c:pt>
                <c:pt idx="698">
                  <c:v>-0.30769230769230793</c:v>
                </c:pt>
                <c:pt idx="699">
                  <c:v>0.19230769230769218</c:v>
                </c:pt>
                <c:pt idx="700">
                  <c:v>0.69230769230769229</c:v>
                </c:pt>
                <c:pt idx="701">
                  <c:v>0.15384615384615385</c:v>
                </c:pt>
                <c:pt idx="702">
                  <c:v>1</c:v>
                </c:pt>
                <c:pt idx="703">
                  <c:v>-0.26923076923076905</c:v>
                </c:pt>
                <c:pt idx="704">
                  <c:v>-0.1538461538461538</c:v>
                </c:pt>
                <c:pt idx="705">
                  <c:v>-0.26923076923076911</c:v>
                </c:pt>
                <c:pt idx="706">
                  <c:v>-0.5</c:v>
                </c:pt>
                <c:pt idx="707">
                  <c:v>-0.38461538461538486</c:v>
                </c:pt>
                <c:pt idx="708">
                  <c:v>-3.8461538461538491E-2</c:v>
                </c:pt>
                <c:pt idx="709">
                  <c:v>-0.4615384615384619</c:v>
                </c:pt>
                <c:pt idx="710">
                  <c:v>0.65384615384615385</c:v>
                </c:pt>
                <c:pt idx="711">
                  <c:v>0.38461538461538458</c:v>
                </c:pt>
                <c:pt idx="712">
                  <c:v>0.46153846153846156</c:v>
                </c:pt>
                <c:pt idx="713">
                  <c:v>0.53846153846153855</c:v>
                </c:pt>
                <c:pt idx="714">
                  <c:v>-0.42307692307692291</c:v>
                </c:pt>
                <c:pt idx="715">
                  <c:v>0</c:v>
                </c:pt>
                <c:pt idx="716">
                  <c:v>-0.42307692307692291</c:v>
                </c:pt>
                <c:pt idx="717">
                  <c:v>-0.50000000000000022</c:v>
                </c:pt>
                <c:pt idx="718">
                  <c:v>-0.23076923076923095</c:v>
                </c:pt>
                <c:pt idx="719">
                  <c:v>-0.19230769230769246</c:v>
                </c:pt>
                <c:pt idx="720">
                  <c:v>-0.15384615384615408</c:v>
                </c:pt>
                <c:pt idx="721">
                  <c:v>0.92307692307692313</c:v>
                </c:pt>
                <c:pt idx="722">
                  <c:v>7.6923076923076872E-2</c:v>
                </c:pt>
                <c:pt idx="723">
                  <c:v>0.76923076923076927</c:v>
                </c:pt>
                <c:pt idx="724">
                  <c:v>7.6923076923076983E-2</c:v>
                </c:pt>
                <c:pt idx="725">
                  <c:v>-0.26923076923076911</c:v>
                </c:pt>
                <c:pt idx="726">
                  <c:v>-0.1538461538461538</c:v>
                </c:pt>
                <c:pt idx="727">
                  <c:v>-0.49999999999999989</c:v>
                </c:pt>
                <c:pt idx="728">
                  <c:v>-0.50000000000000033</c:v>
                </c:pt>
                <c:pt idx="729">
                  <c:v>-7.6923076923076983E-2</c:v>
                </c:pt>
                <c:pt idx="730">
                  <c:v>-0.34615384615384637</c:v>
                </c:pt>
                <c:pt idx="731">
                  <c:v>0.30769230769230749</c:v>
                </c:pt>
                <c:pt idx="732">
                  <c:v>0.61538461538461542</c:v>
                </c:pt>
                <c:pt idx="733">
                  <c:v>0.23076923076923078</c:v>
                </c:pt>
                <c:pt idx="734">
                  <c:v>0.88461538461538469</c:v>
                </c:pt>
                <c:pt idx="735">
                  <c:v>-0.38461538461538453</c:v>
                </c:pt>
                <c:pt idx="736">
                  <c:v>-0.11538461538461532</c:v>
                </c:pt>
                <c:pt idx="737">
                  <c:v>-0.3076923076923076</c:v>
                </c:pt>
                <c:pt idx="738">
                  <c:v>-0.5</c:v>
                </c:pt>
                <c:pt idx="739">
                  <c:v>-0.34615384615384637</c:v>
                </c:pt>
                <c:pt idx="740">
                  <c:v>-7.6923076923076983E-2</c:v>
                </c:pt>
                <c:pt idx="741">
                  <c:v>-0.50000000000000033</c:v>
                </c:pt>
                <c:pt idx="742">
                  <c:v>0.76923076923076916</c:v>
                </c:pt>
                <c:pt idx="743">
                  <c:v>0.30769230769230771</c:v>
                </c:pt>
                <c:pt idx="744">
                  <c:v>0.53846153846153844</c:v>
                </c:pt>
                <c:pt idx="745">
                  <c:v>0.42307692307692313</c:v>
                </c:pt>
                <c:pt idx="746">
                  <c:v>-0.38461538461538447</c:v>
                </c:pt>
                <c:pt idx="747">
                  <c:v>-3.846153846153845E-2</c:v>
                </c:pt>
                <c:pt idx="748">
                  <c:v>-0.4615384615384614</c:v>
                </c:pt>
                <c:pt idx="749">
                  <c:v>-0.50000000000000022</c:v>
                </c:pt>
                <c:pt idx="750">
                  <c:v>-0.19230769230769243</c:v>
                </c:pt>
                <c:pt idx="751">
                  <c:v>-0.23076923076923095</c:v>
                </c:pt>
                <c:pt idx="752">
                  <c:v>-3.8461538461538658E-2</c:v>
                </c:pt>
                <c:pt idx="753">
                  <c:v>0.84615384615384615</c:v>
                </c:pt>
                <c:pt idx="754">
                  <c:v>0</c:v>
                </c:pt>
                <c:pt idx="755">
                  <c:v>0.84615384615384615</c:v>
                </c:pt>
                <c:pt idx="756">
                  <c:v>-3.8461538461538325E-2</c:v>
                </c:pt>
                <c:pt idx="757">
                  <c:v>-0.2307692307692307</c:v>
                </c:pt>
                <c:pt idx="758">
                  <c:v>-0.19230769230769226</c:v>
                </c:pt>
                <c:pt idx="759">
                  <c:v>-0.49999999999999994</c:v>
                </c:pt>
                <c:pt idx="760">
                  <c:v>-0.4615384615384619</c:v>
                </c:pt>
                <c:pt idx="761">
                  <c:v>-3.8461538461538464E-2</c:v>
                </c:pt>
                <c:pt idx="762">
                  <c:v>-0.38461538461538491</c:v>
                </c:pt>
                <c:pt idx="763">
                  <c:v>0.42307692307692302</c:v>
                </c:pt>
                <c:pt idx="764">
                  <c:v>0.53846153846153844</c:v>
                </c:pt>
                <c:pt idx="765">
                  <c:v>0.30769230769230771</c:v>
                </c:pt>
                <c:pt idx="766">
                  <c:v>0.76923076923076927</c:v>
                </c:pt>
                <c:pt idx="767">
                  <c:v>-0.49999999999999983</c:v>
                </c:pt>
                <c:pt idx="768">
                  <c:v>-7.69230769230769E-2</c:v>
                </c:pt>
                <c:pt idx="769">
                  <c:v>-0.34615384615384603</c:v>
                </c:pt>
                <c:pt idx="770">
                  <c:v>-0.50000000000000011</c:v>
                </c:pt>
                <c:pt idx="771">
                  <c:v>-0.30769230769230793</c:v>
                </c:pt>
                <c:pt idx="772">
                  <c:v>-0.11538461538461547</c:v>
                </c:pt>
                <c:pt idx="773">
                  <c:v>-0.38461538461538497</c:v>
                </c:pt>
                <c:pt idx="774">
                  <c:v>0.88461538461538469</c:v>
                </c:pt>
                <c:pt idx="775">
                  <c:v>0.23076923076923073</c:v>
                </c:pt>
                <c:pt idx="776">
                  <c:v>0.61538461538461542</c:v>
                </c:pt>
                <c:pt idx="777">
                  <c:v>0.30769230769230771</c:v>
                </c:pt>
                <c:pt idx="778">
                  <c:v>-0.34615384615384603</c:v>
                </c:pt>
                <c:pt idx="779">
                  <c:v>-7.69230769230769E-2</c:v>
                </c:pt>
                <c:pt idx="780">
                  <c:v>-0.49999999999999983</c:v>
                </c:pt>
                <c:pt idx="781">
                  <c:v>-0.50000000000000022</c:v>
                </c:pt>
                <c:pt idx="782">
                  <c:v>-0.15384615384615397</c:v>
                </c:pt>
                <c:pt idx="783">
                  <c:v>-0.26923076923076938</c:v>
                </c:pt>
                <c:pt idx="784">
                  <c:v>7.6923076923076705E-2</c:v>
                </c:pt>
                <c:pt idx="785">
                  <c:v>0.76923076923076916</c:v>
                </c:pt>
                <c:pt idx="786">
                  <c:v>7.6923076923076927E-2</c:v>
                </c:pt>
                <c:pt idx="787">
                  <c:v>0.92307692307692313</c:v>
                </c:pt>
                <c:pt idx="788">
                  <c:v>-0.1538461538461538</c:v>
                </c:pt>
                <c:pt idx="789">
                  <c:v>-0.19230769230769224</c:v>
                </c:pt>
                <c:pt idx="790">
                  <c:v>-0.2307692307692307</c:v>
                </c:pt>
                <c:pt idx="791">
                  <c:v>-0.5</c:v>
                </c:pt>
                <c:pt idx="792">
                  <c:v>-0.42307692307692335</c:v>
                </c:pt>
                <c:pt idx="793">
                  <c:v>0</c:v>
                </c:pt>
                <c:pt idx="794">
                  <c:v>-0.42307692307692335</c:v>
                </c:pt>
                <c:pt idx="795">
                  <c:v>0.53846153846153832</c:v>
                </c:pt>
                <c:pt idx="796">
                  <c:v>0.46153846153846156</c:v>
                </c:pt>
                <c:pt idx="797">
                  <c:v>0.38461538461538464</c:v>
                </c:pt>
                <c:pt idx="798">
                  <c:v>0.65384615384615385</c:v>
                </c:pt>
                <c:pt idx="799">
                  <c:v>-0.4615384615384614</c:v>
                </c:pt>
                <c:pt idx="800">
                  <c:v>-3.8461538461538422E-2</c:v>
                </c:pt>
                <c:pt idx="801">
                  <c:v>-0.38461538461538453</c:v>
                </c:pt>
                <c:pt idx="802">
                  <c:v>-0.50000000000000022</c:v>
                </c:pt>
                <c:pt idx="803">
                  <c:v>-0.26923076923076938</c:v>
                </c:pt>
                <c:pt idx="804">
                  <c:v>-0.15384615384615397</c:v>
                </c:pt>
                <c:pt idx="805">
                  <c:v>-0.2692307692307695</c:v>
                </c:pt>
                <c:pt idx="806">
                  <c:v>1</c:v>
                </c:pt>
                <c:pt idx="807">
                  <c:v>0.15384615384615385</c:v>
                </c:pt>
                <c:pt idx="808">
                  <c:v>0.69230769230769229</c:v>
                </c:pt>
                <c:pt idx="809">
                  <c:v>0.19230769230769246</c:v>
                </c:pt>
                <c:pt idx="810">
                  <c:v>-0.3076923076923076</c:v>
                </c:pt>
                <c:pt idx="811">
                  <c:v>-0.11538461538461535</c:v>
                </c:pt>
                <c:pt idx="812">
                  <c:v>-0.49999999999999989</c:v>
                </c:pt>
                <c:pt idx="813">
                  <c:v>-0.50000000000000033</c:v>
                </c:pt>
                <c:pt idx="814">
                  <c:v>-0.11538461538461545</c:v>
                </c:pt>
                <c:pt idx="815">
                  <c:v>-0.30769230769230793</c:v>
                </c:pt>
                <c:pt idx="816">
                  <c:v>0.19230769230769218</c:v>
                </c:pt>
                <c:pt idx="817">
                  <c:v>0.69230769230769229</c:v>
                </c:pt>
                <c:pt idx="818">
                  <c:v>0.15384615384615385</c:v>
                </c:pt>
                <c:pt idx="819">
                  <c:v>1</c:v>
                </c:pt>
                <c:pt idx="820">
                  <c:v>-0.26923076923076905</c:v>
                </c:pt>
                <c:pt idx="821">
                  <c:v>-0.1538461538461538</c:v>
                </c:pt>
                <c:pt idx="822">
                  <c:v>-0.26923076923076911</c:v>
                </c:pt>
                <c:pt idx="823">
                  <c:v>-0.5</c:v>
                </c:pt>
                <c:pt idx="824">
                  <c:v>-0.38461538461538486</c:v>
                </c:pt>
                <c:pt idx="825">
                  <c:v>-3.8461538461538491E-2</c:v>
                </c:pt>
                <c:pt idx="826">
                  <c:v>-0.4615384615384619</c:v>
                </c:pt>
                <c:pt idx="827">
                  <c:v>0.65384615384615385</c:v>
                </c:pt>
                <c:pt idx="828">
                  <c:v>0.38461538461538458</c:v>
                </c:pt>
                <c:pt idx="829">
                  <c:v>0.46153846153846156</c:v>
                </c:pt>
                <c:pt idx="830">
                  <c:v>0.53846153846153855</c:v>
                </c:pt>
                <c:pt idx="831">
                  <c:v>-0.42307692307692291</c:v>
                </c:pt>
                <c:pt idx="832">
                  <c:v>0</c:v>
                </c:pt>
                <c:pt idx="833">
                  <c:v>-0.42307692307692291</c:v>
                </c:pt>
                <c:pt idx="834">
                  <c:v>-0.50000000000000022</c:v>
                </c:pt>
                <c:pt idx="835">
                  <c:v>-0.23076923076923095</c:v>
                </c:pt>
                <c:pt idx="836">
                  <c:v>-0.19230769230769246</c:v>
                </c:pt>
                <c:pt idx="837">
                  <c:v>-0.15384615384615408</c:v>
                </c:pt>
                <c:pt idx="838">
                  <c:v>0.92307692307692313</c:v>
                </c:pt>
                <c:pt idx="839">
                  <c:v>7.6923076923076872E-2</c:v>
                </c:pt>
                <c:pt idx="840">
                  <c:v>0.76923076923076927</c:v>
                </c:pt>
                <c:pt idx="841">
                  <c:v>7.6923076923076983E-2</c:v>
                </c:pt>
                <c:pt idx="842">
                  <c:v>-0.26923076923076911</c:v>
                </c:pt>
                <c:pt idx="843">
                  <c:v>-0.1538461538461538</c:v>
                </c:pt>
                <c:pt idx="844">
                  <c:v>-0.49999999999999989</c:v>
                </c:pt>
                <c:pt idx="845">
                  <c:v>-0.50000000000000033</c:v>
                </c:pt>
                <c:pt idx="846">
                  <c:v>-7.6923076923076983E-2</c:v>
                </c:pt>
                <c:pt idx="847">
                  <c:v>-0.34615384615384637</c:v>
                </c:pt>
                <c:pt idx="848">
                  <c:v>0.30769230769230749</c:v>
                </c:pt>
                <c:pt idx="849">
                  <c:v>0.61538461538461542</c:v>
                </c:pt>
                <c:pt idx="850">
                  <c:v>0.23076923076923078</c:v>
                </c:pt>
                <c:pt idx="851">
                  <c:v>0.88461538461538469</c:v>
                </c:pt>
                <c:pt idx="852">
                  <c:v>-0.38461538461538453</c:v>
                </c:pt>
                <c:pt idx="853">
                  <c:v>-0.11538461538461532</c:v>
                </c:pt>
                <c:pt idx="854">
                  <c:v>-0.3076923076923076</c:v>
                </c:pt>
                <c:pt idx="855">
                  <c:v>-0.5</c:v>
                </c:pt>
                <c:pt idx="856">
                  <c:v>-0.34615384615384637</c:v>
                </c:pt>
                <c:pt idx="857">
                  <c:v>-7.6923076923076983E-2</c:v>
                </c:pt>
                <c:pt idx="858">
                  <c:v>-0.50000000000000033</c:v>
                </c:pt>
                <c:pt idx="859">
                  <c:v>0.76923076923076916</c:v>
                </c:pt>
                <c:pt idx="860">
                  <c:v>0.30769230769230771</c:v>
                </c:pt>
                <c:pt idx="861">
                  <c:v>0.53846153846153844</c:v>
                </c:pt>
                <c:pt idx="862">
                  <c:v>0.42307692307692313</c:v>
                </c:pt>
                <c:pt idx="863">
                  <c:v>-0.38461538461538447</c:v>
                </c:pt>
                <c:pt idx="864">
                  <c:v>-3.846153846153845E-2</c:v>
                </c:pt>
                <c:pt idx="865">
                  <c:v>-0.4615384615384614</c:v>
                </c:pt>
                <c:pt idx="866">
                  <c:v>-0.50000000000000022</c:v>
                </c:pt>
                <c:pt idx="867">
                  <c:v>-0.19230769230769243</c:v>
                </c:pt>
                <c:pt idx="868">
                  <c:v>-0.23076923076923095</c:v>
                </c:pt>
                <c:pt idx="869">
                  <c:v>-3.8461538461538658E-2</c:v>
                </c:pt>
                <c:pt idx="870">
                  <c:v>0.84615384615384615</c:v>
                </c:pt>
                <c:pt idx="871">
                  <c:v>0</c:v>
                </c:pt>
                <c:pt idx="872">
                  <c:v>0.84615384615384615</c:v>
                </c:pt>
                <c:pt idx="873">
                  <c:v>-3.8461538461538325E-2</c:v>
                </c:pt>
                <c:pt idx="874">
                  <c:v>-0.2307692307692307</c:v>
                </c:pt>
                <c:pt idx="875">
                  <c:v>-0.19230769230769226</c:v>
                </c:pt>
                <c:pt idx="876">
                  <c:v>-0.49999999999999994</c:v>
                </c:pt>
                <c:pt idx="877">
                  <c:v>-0.4615384615384619</c:v>
                </c:pt>
                <c:pt idx="878">
                  <c:v>-3.8461538461538464E-2</c:v>
                </c:pt>
                <c:pt idx="879">
                  <c:v>-0.38461538461538491</c:v>
                </c:pt>
                <c:pt idx="880">
                  <c:v>0.42307692307692302</c:v>
                </c:pt>
                <c:pt idx="881">
                  <c:v>0.53846153846153844</c:v>
                </c:pt>
                <c:pt idx="882">
                  <c:v>0.30769230769230771</c:v>
                </c:pt>
                <c:pt idx="883">
                  <c:v>0.76923076923076927</c:v>
                </c:pt>
                <c:pt idx="884">
                  <c:v>-0.49999999999999983</c:v>
                </c:pt>
                <c:pt idx="885">
                  <c:v>-7.69230769230769E-2</c:v>
                </c:pt>
                <c:pt idx="886">
                  <c:v>-0.34615384615384603</c:v>
                </c:pt>
                <c:pt idx="887">
                  <c:v>-0.50000000000000011</c:v>
                </c:pt>
                <c:pt idx="888">
                  <c:v>-0.30769230769230793</c:v>
                </c:pt>
                <c:pt idx="889">
                  <c:v>-0.11538461538461547</c:v>
                </c:pt>
                <c:pt idx="890">
                  <c:v>-0.38461538461538497</c:v>
                </c:pt>
                <c:pt idx="891">
                  <c:v>0.88461538461538469</c:v>
                </c:pt>
                <c:pt idx="892">
                  <c:v>0.23076923076923073</c:v>
                </c:pt>
                <c:pt idx="893">
                  <c:v>0.61538461538461542</c:v>
                </c:pt>
                <c:pt idx="894">
                  <c:v>0.30769230769230771</c:v>
                </c:pt>
                <c:pt idx="895">
                  <c:v>-0.34615384615384603</c:v>
                </c:pt>
                <c:pt idx="896">
                  <c:v>-7.69230769230769E-2</c:v>
                </c:pt>
                <c:pt idx="897">
                  <c:v>-0.49999999999999983</c:v>
                </c:pt>
                <c:pt idx="898">
                  <c:v>-0.50000000000000022</c:v>
                </c:pt>
                <c:pt idx="899">
                  <c:v>-0.15384615384615397</c:v>
                </c:pt>
                <c:pt idx="900">
                  <c:v>-0.26923076923076938</c:v>
                </c:pt>
                <c:pt idx="901">
                  <c:v>7.6923076923076705E-2</c:v>
                </c:pt>
                <c:pt idx="902">
                  <c:v>0.76923076923076916</c:v>
                </c:pt>
                <c:pt idx="903">
                  <c:v>7.6923076923076927E-2</c:v>
                </c:pt>
                <c:pt idx="904">
                  <c:v>0.92307692307692313</c:v>
                </c:pt>
                <c:pt idx="905">
                  <c:v>-0.1538461538461538</c:v>
                </c:pt>
                <c:pt idx="906">
                  <c:v>-0.19230769230769224</c:v>
                </c:pt>
                <c:pt idx="907">
                  <c:v>-0.2307692307692307</c:v>
                </c:pt>
                <c:pt idx="908">
                  <c:v>-0.5</c:v>
                </c:pt>
                <c:pt idx="909">
                  <c:v>-0.42307692307692335</c:v>
                </c:pt>
                <c:pt idx="910">
                  <c:v>0</c:v>
                </c:pt>
                <c:pt idx="911">
                  <c:v>-0.42307692307692335</c:v>
                </c:pt>
                <c:pt idx="912">
                  <c:v>0.53846153846153832</c:v>
                </c:pt>
                <c:pt idx="913">
                  <c:v>0.46153846153846156</c:v>
                </c:pt>
                <c:pt idx="914">
                  <c:v>0.38461538461538464</c:v>
                </c:pt>
                <c:pt idx="915">
                  <c:v>0.65384615384615385</c:v>
                </c:pt>
                <c:pt idx="916">
                  <c:v>-0.4615384615384614</c:v>
                </c:pt>
                <c:pt idx="917">
                  <c:v>-3.8461538461538422E-2</c:v>
                </c:pt>
                <c:pt idx="918">
                  <c:v>-0.38461538461538453</c:v>
                </c:pt>
                <c:pt idx="919">
                  <c:v>-0.50000000000000022</c:v>
                </c:pt>
                <c:pt idx="920">
                  <c:v>-0.26923076923076938</c:v>
                </c:pt>
                <c:pt idx="921">
                  <c:v>-0.15384615384615397</c:v>
                </c:pt>
                <c:pt idx="922">
                  <c:v>-0.2692307692307695</c:v>
                </c:pt>
                <c:pt idx="923">
                  <c:v>1</c:v>
                </c:pt>
                <c:pt idx="924">
                  <c:v>0.15384615384615385</c:v>
                </c:pt>
                <c:pt idx="925">
                  <c:v>0.69230769230769229</c:v>
                </c:pt>
                <c:pt idx="926">
                  <c:v>0.19230769230769246</c:v>
                </c:pt>
                <c:pt idx="927">
                  <c:v>-0.3076923076923076</c:v>
                </c:pt>
                <c:pt idx="928">
                  <c:v>-0.11538461538461535</c:v>
                </c:pt>
                <c:pt idx="929">
                  <c:v>-0.49999999999999989</c:v>
                </c:pt>
                <c:pt idx="930">
                  <c:v>-0.50000000000000033</c:v>
                </c:pt>
                <c:pt idx="931">
                  <c:v>-0.11538461538461545</c:v>
                </c:pt>
                <c:pt idx="932">
                  <c:v>-0.30769230769230793</c:v>
                </c:pt>
                <c:pt idx="933">
                  <c:v>0.19230769230769218</c:v>
                </c:pt>
                <c:pt idx="934">
                  <c:v>0.69230769230769229</c:v>
                </c:pt>
                <c:pt idx="935">
                  <c:v>0.15384615384615385</c:v>
                </c:pt>
                <c:pt idx="936">
                  <c:v>1</c:v>
                </c:pt>
                <c:pt idx="937">
                  <c:v>-0.26923076923076905</c:v>
                </c:pt>
                <c:pt idx="938">
                  <c:v>-0.1538461538461538</c:v>
                </c:pt>
                <c:pt idx="939">
                  <c:v>-0.26923076923076911</c:v>
                </c:pt>
                <c:pt idx="940">
                  <c:v>-0.5</c:v>
                </c:pt>
                <c:pt idx="941">
                  <c:v>-0.38461538461538486</c:v>
                </c:pt>
                <c:pt idx="942">
                  <c:v>-3.8461538461538491E-2</c:v>
                </c:pt>
                <c:pt idx="943">
                  <c:v>-0.4615384615384619</c:v>
                </c:pt>
                <c:pt idx="944">
                  <c:v>0.65384615384615385</c:v>
                </c:pt>
                <c:pt idx="945">
                  <c:v>0.38461538461538458</c:v>
                </c:pt>
                <c:pt idx="946">
                  <c:v>0.46153846153846156</c:v>
                </c:pt>
                <c:pt idx="947">
                  <c:v>0.53846153846153855</c:v>
                </c:pt>
                <c:pt idx="948">
                  <c:v>-0.42307692307692291</c:v>
                </c:pt>
                <c:pt idx="949">
                  <c:v>0</c:v>
                </c:pt>
                <c:pt idx="950">
                  <c:v>-0.42307692307692291</c:v>
                </c:pt>
                <c:pt idx="951">
                  <c:v>-0.50000000000000022</c:v>
                </c:pt>
                <c:pt idx="952">
                  <c:v>-0.23076923076923095</c:v>
                </c:pt>
                <c:pt idx="953">
                  <c:v>-0.19230769230769246</c:v>
                </c:pt>
                <c:pt idx="954">
                  <c:v>-0.15384615384615408</c:v>
                </c:pt>
                <c:pt idx="955">
                  <c:v>0.92307692307692313</c:v>
                </c:pt>
                <c:pt idx="956">
                  <c:v>7.6923076923076872E-2</c:v>
                </c:pt>
                <c:pt idx="957">
                  <c:v>0.76923076923076927</c:v>
                </c:pt>
                <c:pt idx="958">
                  <c:v>7.6923076923076983E-2</c:v>
                </c:pt>
                <c:pt idx="959">
                  <c:v>-0.26923076923076911</c:v>
                </c:pt>
                <c:pt idx="960">
                  <c:v>-0.1538461538461538</c:v>
                </c:pt>
                <c:pt idx="961">
                  <c:v>-0.49999999999999989</c:v>
                </c:pt>
                <c:pt idx="962">
                  <c:v>-0.50000000000000033</c:v>
                </c:pt>
                <c:pt idx="963">
                  <c:v>-7.6923076923076983E-2</c:v>
                </c:pt>
                <c:pt idx="964">
                  <c:v>-0.34615384615384637</c:v>
                </c:pt>
                <c:pt idx="965">
                  <c:v>0.30769230769230749</c:v>
                </c:pt>
                <c:pt idx="966">
                  <c:v>0.61538461538461542</c:v>
                </c:pt>
                <c:pt idx="967">
                  <c:v>0.23076923076923078</c:v>
                </c:pt>
                <c:pt idx="968">
                  <c:v>0.88461538461538469</c:v>
                </c:pt>
                <c:pt idx="969">
                  <c:v>-0.38461538461538453</c:v>
                </c:pt>
                <c:pt idx="970">
                  <c:v>-0.11538461538461532</c:v>
                </c:pt>
                <c:pt idx="971">
                  <c:v>-0.3076923076923076</c:v>
                </c:pt>
                <c:pt idx="972">
                  <c:v>-0.5</c:v>
                </c:pt>
                <c:pt idx="973">
                  <c:v>-0.34615384615384637</c:v>
                </c:pt>
                <c:pt idx="974">
                  <c:v>-7.6923076923076983E-2</c:v>
                </c:pt>
                <c:pt idx="975">
                  <c:v>-0.50000000000000033</c:v>
                </c:pt>
                <c:pt idx="976">
                  <c:v>0.76923076923076916</c:v>
                </c:pt>
                <c:pt idx="977">
                  <c:v>0.30769230769230771</c:v>
                </c:pt>
                <c:pt idx="978">
                  <c:v>0.53846153846153844</c:v>
                </c:pt>
                <c:pt idx="979">
                  <c:v>0.42307692307692313</c:v>
                </c:pt>
                <c:pt idx="980">
                  <c:v>-0.38461538461538447</c:v>
                </c:pt>
                <c:pt idx="981">
                  <c:v>-3.846153846153845E-2</c:v>
                </c:pt>
                <c:pt idx="982">
                  <c:v>-0.4615384615384614</c:v>
                </c:pt>
                <c:pt idx="983">
                  <c:v>-0.50000000000000022</c:v>
                </c:pt>
                <c:pt idx="984">
                  <c:v>-0.19230769230769243</c:v>
                </c:pt>
                <c:pt idx="985">
                  <c:v>-0.23076923076923095</c:v>
                </c:pt>
                <c:pt idx="986">
                  <c:v>-3.8461538461538658E-2</c:v>
                </c:pt>
                <c:pt idx="987">
                  <c:v>0.84615384615384615</c:v>
                </c:pt>
                <c:pt idx="988">
                  <c:v>0</c:v>
                </c:pt>
                <c:pt idx="989">
                  <c:v>0.84615384615384615</c:v>
                </c:pt>
                <c:pt idx="990">
                  <c:v>-3.8461538461538325E-2</c:v>
                </c:pt>
                <c:pt idx="991">
                  <c:v>-0.2307692307692307</c:v>
                </c:pt>
                <c:pt idx="992">
                  <c:v>-0.19230769230769226</c:v>
                </c:pt>
                <c:pt idx="993">
                  <c:v>-0.49999999999999994</c:v>
                </c:pt>
                <c:pt idx="994">
                  <c:v>-0.4615384615384619</c:v>
                </c:pt>
                <c:pt idx="995">
                  <c:v>-3.8461538461538464E-2</c:v>
                </c:pt>
                <c:pt idx="996">
                  <c:v>-0.38461538461538491</c:v>
                </c:pt>
                <c:pt idx="997">
                  <c:v>0.42307692307692302</c:v>
                </c:pt>
                <c:pt idx="998">
                  <c:v>0.53846153846153844</c:v>
                </c:pt>
                <c:pt idx="999">
                  <c:v>0.30769230769230771</c:v>
                </c:pt>
                <c:pt idx="1000">
                  <c:v>0.76923076923076927</c:v>
                </c:pt>
                <c:pt idx="1001">
                  <c:v>-0.49999999999999983</c:v>
                </c:pt>
                <c:pt idx="1002">
                  <c:v>-7.69230769230769E-2</c:v>
                </c:pt>
                <c:pt idx="1003">
                  <c:v>-0.34615384615384603</c:v>
                </c:pt>
                <c:pt idx="1004">
                  <c:v>-0.50000000000000011</c:v>
                </c:pt>
                <c:pt idx="1005">
                  <c:v>-0.30769230769230793</c:v>
                </c:pt>
                <c:pt idx="1006">
                  <c:v>-0.11538461538461547</c:v>
                </c:pt>
                <c:pt idx="1007">
                  <c:v>-0.38461538461538497</c:v>
                </c:pt>
                <c:pt idx="1008">
                  <c:v>0.88461538461538469</c:v>
                </c:pt>
                <c:pt idx="1009">
                  <c:v>0.23076923076923073</c:v>
                </c:pt>
                <c:pt idx="1010">
                  <c:v>0.61538461538461542</c:v>
                </c:pt>
                <c:pt idx="1011">
                  <c:v>0.30769230769230771</c:v>
                </c:pt>
                <c:pt idx="1012">
                  <c:v>-0.34615384615384603</c:v>
                </c:pt>
                <c:pt idx="1013">
                  <c:v>-7.69230769230769E-2</c:v>
                </c:pt>
                <c:pt idx="1014">
                  <c:v>-0.49999999999999983</c:v>
                </c:pt>
                <c:pt idx="1015">
                  <c:v>-0.50000000000000022</c:v>
                </c:pt>
                <c:pt idx="1016">
                  <c:v>-0.15384615384615397</c:v>
                </c:pt>
                <c:pt idx="1017">
                  <c:v>-0.26923076923076938</c:v>
                </c:pt>
                <c:pt idx="1018">
                  <c:v>7.6923076923076705E-2</c:v>
                </c:pt>
                <c:pt idx="1019">
                  <c:v>0.76923076923076916</c:v>
                </c:pt>
                <c:pt idx="1020">
                  <c:v>7.6923076923076927E-2</c:v>
                </c:pt>
                <c:pt idx="1021">
                  <c:v>0.92307692307692313</c:v>
                </c:pt>
                <c:pt idx="1022">
                  <c:v>-0.1538461538461538</c:v>
                </c:pt>
                <c:pt idx="1023">
                  <c:v>-0.19230769230769224</c:v>
                </c:pt>
                <c:pt idx="1024">
                  <c:v>-0.2307692307692307</c:v>
                </c:pt>
                <c:pt idx="1025">
                  <c:v>-0.5</c:v>
                </c:pt>
                <c:pt idx="1026">
                  <c:v>-0.42307692307692335</c:v>
                </c:pt>
                <c:pt idx="1027">
                  <c:v>0</c:v>
                </c:pt>
                <c:pt idx="1028">
                  <c:v>-0.42307692307692335</c:v>
                </c:pt>
                <c:pt idx="1029">
                  <c:v>0.53846153846153832</c:v>
                </c:pt>
                <c:pt idx="1030">
                  <c:v>0.46153846153846156</c:v>
                </c:pt>
                <c:pt idx="1031">
                  <c:v>0.38461538461538464</c:v>
                </c:pt>
                <c:pt idx="1032">
                  <c:v>0.65384615384615385</c:v>
                </c:pt>
                <c:pt idx="1033">
                  <c:v>-0.4615384615384614</c:v>
                </c:pt>
                <c:pt idx="1034">
                  <c:v>-3.8461538461538422E-2</c:v>
                </c:pt>
                <c:pt idx="1035">
                  <c:v>-0.38461538461538453</c:v>
                </c:pt>
                <c:pt idx="1036">
                  <c:v>-0.50000000000000022</c:v>
                </c:pt>
                <c:pt idx="1037">
                  <c:v>-0.26923076923076938</c:v>
                </c:pt>
                <c:pt idx="1038">
                  <c:v>-0.15384615384615397</c:v>
                </c:pt>
                <c:pt idx="1039">
                  <c:v>-0.2692307692307695</c:v>
                </c:pt>
                <c:pt idx="1040">
                  <c:v>1</c:v>
                </c:pt>
                <c:pt idx="1041">
                  <c:v>0.15384615384615385</c:v>
                </c:pt>
                <c:pt idx="1042">
                  <c:v>0.69230769230769229</c:v>
                </c:pt>
                <c:pt idx="1043">
                  <c:v>0.19230769230769246</c:v>
                </c:pt>
                <c:pt idx="1044">
                  <c:v>-0.3076923076923076</c:v>
                </c:pt>
                <c:pt idx="1045">
                  <c:v>-0.11538461538461535</c:v>
                </c:pt>
                <c:pt idx="1046">
                  <c:v>-0.49999999999999989</c:v>
                </c:pt>
                <c:pt idx="1047">
                  <c:v>-0.50000000000000033</c:v>
                </c:pt>
                <c:pt idx="1048">
                  <c:v>-0.11538461538461545</c:v>
                </c:pt>
                <c:pt idx="1049">
                  <c:v>-0.30769230769230793</c:v>
                </c:pt>
                <c:pt idx="1050">
                  <c:v>0.19230769230769218</c:v>
                </c:pt>
                <c:pt idx="1051">
                  <c:v>0.69230769230769229</c:v>
                </c:pt>
                <c:pt idx="1052">
                  <c:v>0.15384615384615385</c:v>
                </c:pt>
                <c:pt idx="1053">
                  <c:v>1</c:v>
                </c:pt>
                <c:pt idx="1054">
                  <c:v>-0.26923076923076905</c:v>
                </c:pt>
                <c:pt idx="1055">
                  <c:v>-0.1538461538461538</c:v>
                </c:pt>
                <c:pt idx="1056">
                  <c:v>-0.26923076923076911</c:v>
                </c:pt>
                <c:pt idx="1057">
                  <c:v>-0.5</c:v>
                </c:pt>
                <c:pt idx="1058">
                  <c:v>-0.38461538461538486</c:v>
                </c:pt>
                <c:pt idx="1059">
                  <c:v>-3.8461538461538491E-2</c:v>
                </c:pt>
                <c:pt idx="1060">
                  <c:v>-0.4615384615384619</c:v>
                </c:pt>
                <c:pt idx="1061">
                  <c:v>0.65384615384615385</c:v>
                </c:pt>
                <c:pt idx="1062">
                  <c:v>0.38461538461538458</c:v>
                </c:pt>
                <c:pt idx="1063">
                  <c:v>0.46153846153846156</c:v>
                </c:pt>
                <c:pt idx="1064">
                  <c:v>0.53846153846153855</c:v>
                </c:pt>
                <c:pt idx="1065">
                  <c:v>-0.42307692307692291</c:v>
                </c:pt>
                <c:pt idx="1066">
                  <c:v>0</c:v>
                </c:pt>
                <c:pt idx="1067">
                  <c:v>-0.42307692307692291</c:v>
                </c:pt>
                <c:pt idx="1068">
                  <c:v>-0.50000000000000022</c:v>
                </c:pt>
                <c:pt idx="1069">
                  <c:v>-0.23076923076923095</c:v>
                </c:pt>
                <c:pt idx="1070">
                  <c:v>-0.19230769230769246</c:v>
                </c:pt>
                <c:pt idx="1071">
                  <c:v>-0.15384615384615408</c:v>
                </c:pt>
                <c:pt idx="1072">
                  <c:v>0.92307692307692313</c:v>
                </c:pt>
                <c:pt idx="1073">
                  <c:v>7.6923076923076872E-2</c:v>
                </c:pt>
                <c:pt idx="1074">
                  <c:v>0.76923076923076927</c:v>
                </c:pt>
                <c:pt idx="1075">
                  <c:v>7.6923076923076983E-2</c:v>
                </c:pt>
                <c:pt idx="1076">
                  <c:v>-0.26923076923076911</c:v>
                </c:pt>
                <c:pt idx="1077">
                  <c:v>-0.1538461538461538</c:v>
                </c:pt>
                <c:pt idx="1078">
                  <c:v>-0.49999999999999989</c:v>
                </c:pt>
                <c:pt idx="1079">
                  <c:v>-0.50000000000000033</c:v>
                </c:pt>
                <c:pt idx="1080">
                  <c:v>-7.6923076923076983E-2</c:v>
                </c:pt>
                <c:pt idx="1081">
                  <c:v>-0.34615384615384637</c:v>
                </c:pt>
                <c:pt idx="1082">
                  <c:v>0.30769230769230749</c:v>
                </c:pt>
                <c:pt idx="1083">
                  <c:v>0.61538461538461542</c:v>
                </c:pt>
                <c:pt idx="1084">
                  <c:v>0.23076923076923078</c:v>
                </c:pt>
                <c:pt idx="1085">
                  <c:v>0.88461538461538469</c:v>
                </c:pt>
                <c:pt idx="1086">
                  <c:v>-0.38461538461538453</c:v>
                </c:pt>
                <c:pt idx="1087">
                  <c:v>-0.11538461538461532</c:v>
                </c:pt>
                <c:pt idx="1088">
                  <c:v>-0.3076923076923076</c:v>
                </c:pt>
                <c:pt idx="1089">
                  <c:v>-0.5</c:v>
                </c:pt>
                <c:pt idx="1090">
                  <c:v>-0.34615384615384637</c:v>
                </c:pt>
                <c:pt idx="1091">
                  <c:v>-7.6923076923076983E-2</c:v>
                </c:pt>
                <c:pt idx="1092">
                  <c:v>-0.50000000000000033</c:v>
                </c:pt>
                <c:pt idx="1093">
                  <c:v>0.76923076923076916</c:v>
                </c:pt>
                <c:pt idx="1094">
                  <c:v>0.30769230769230771</c:v>
                </c:pt>
                <c:pt idx="1095">
                  <c:v>0.53846153846153844</c:v>
                </c:pt>
                <c:pt idx="1096">
                  <c:v>0.42307692307692313</c:v>
                </c:pt>
                <c:pt idx="1097">
                  <c:v>-0.38461538461538447</c:v>
                </c:pt>
                <c:pt idx="1098">
                  <c:v>-3.846153846153845E-2</c:v>
                </c:pt>
                <c:pt idx="1099">
                  <c:v>-0.4615384615384614</c:v>
                </c:pt>
                <c:pt idx="1100">
                  <c:v>-0.50000000000000022</c:v>
                </c:pt>
                <c:pt idx="1101">
                  <c:v>-0.19230769230769243</c:v>
                </c:pt>
                <c:pt idx="1102">
                  <c:v>-0.23076923076923095</c:v>
                </c:pt>
                <c:pt idx="1103">
                  <c:v>-3.8461538461538658E-2</c:v>
                </c:pt>
                <c:pt idx="1104">
                  <c:v>0.84615384615384615</c:v>
                </c:pt>
                <c:pt idx="1105">
                  <c:v>0</c:v>
                </c:pt>
                <c:pt idx="1106">
                  <c:v>0.84615384615384615</c:v>
                </c:pt>
                <c:pt idx="1107">
                  <c:v>-3.8461538461538325E-2</c:v>
                </c:pt>
                <c:pt idx="1108">
                  <c:v>-0.2307692307692307</c:v>
                </c:pt>
                <c:pt idx="1109">
                  <c:v>-0.19230769230769226</c:v>
                </c:pt>
                <c:pt idx="1110">
                  <c:v>-0.49999999999999994</c:v>
                </c:pt>
                <c:pt idx="1111">
                  <c:v>-0.4615384615384619</c:v>
                </c:pt>
                <c:pt idx="1112">
                  <c:v>-3.8461538461538464E-2</c:v>
                </c:pt>
                <c:pt idx="1113">
                  <c:v>-0.38461538461538491</c:v>
                </c:pt>
                <c:pt idx="1114">
                  <c:v>0.42307692307692302</c:v>
                </c:pt>
                <c:pt idx="1115">
                  <c:v>0.53846153846153844</c:v>
                </c:pt>
                <c:pt idx="1116">
                  <c:v>0.30769230769230771</c:v>
                </c:pt>
                <c:pt idx="1117">
                  <c:v>0.76923076923076927</c:v>
                </c:pt>
                <c:pt idx="1118">
                  <c:v>-0.49999999999999983</c:v>
                </c:pt>
                <c:pt idx="1119">
                  <c:v>-7.69230769230769E-2</c:v>
                </c:pt>
                <c:pt idx="1120">
                  <c:v>-0.34615384615384603</c:v>
                </c:pt>
                <c:pt idx="1121">
                  <c:v>-0.50000000000000011</c:v>
                </c:pt>
                <c:pt idx="1122">
                  <c:v>-0.30769230769230793</c:v>
                </c:pt>
                <c:pt idx="1123">
                  <c:v>-0.11538461538461547</c:v>
                </c:pt>
                <c:pt idx="1124">
                  <c:v>-0.38461538461538497</c:v>
                </c:pt>
                <c:pt idx="1125">
                  <c:v>0.88461538461538469</c:v>
                </c:pt>
                <c:pt idx="1126">
                  <c:v>0.23076923076923073</c:v>
                </c:pt>
                <c:pt idx="1127">
                  <c:v>0.61538461538461542</c:v>
                </c:pt>
                <c:pt idx="1128">
                  <c:v>0.30769230769230771</c:v>
                </c:pt>
                <c:pt idx="1129">
                  <c:v>-0.34615384615384603</c:v>
                </c:pt>
                <c:pt idx="1130">
                  <c:v>-7.69230769230769E-2</c:v>
                </c:pt>
                <c:pt idx="1131">
                  <c:v>-0.49999999999999983</c:v>
                </c:pt>
                <c:pt idx="1132">
                  <c:v>-0.50000000000000022</c:v>
                </c:pt>
                <c:pt idx="1133">
                  <c:v>-0.15384615384615397</c:v>
                </c:pt>
                <c:pt idx="1134">
                  <c:v>-0.26923076923076938</c:v>
                </c:pt>
                <c:pt idx="1135">
                  <c:v>7.6923076923076705E-2</c:v>
                </c:pt>
                <c:pt idx="1136">
                  <c:v>0.76923076923076916</c:v>
                </c:pt>
                <c:pt idx="1137">
                  <c:v>7.6923076923076927E-2</c:v>
                </c:pt>
                <c:pt idx="1138">
                  <c:v>0.92307692307692313</c:v>
                </c:pt>
                <c:pt idx="1139">
                  <c:v>-0.1538461538461538</c:v>
                </c:pt>
                <c:pt idx="1140">
                  <c:v>-0.19230769230769224</c:v>
                </c:pt>
                <c:pt idx="1141">
                  <c:v>-0.2307692307692307</c:v>
                </c:pt>
                <c:pt idx="1142">
                  <c:v>-0.5</c:v>
                </c:pt>
                <c:pt idx="1143">
                  <c:v>-0.42307692307692335</c:v>
                </c:pt>
                <c:pt idx="1144">
                  <c:v>0</c:v>
                </c:pt>
                <c:pt idx="1145">
                  <c:v>-0.42307692307692335</c:v>
                </c:pt>
                <c:pt idx="1146">
                  <c:v>0.53846153846153832</c:v>
                </c:pt>
                <c:pt idx="1147">
                  <c:v>0.46153846153846156</c:v>
                </c:pt>
                <c:pt idx="1148">
                  <c:v>0.38461538461538464</c:v>
                </c:pt>
                <c:pt idx="1149">
                  <c:v>0.65384615384615385</c:v>
                </c:pt>
                <c:pt idx="1150">
                  <c:v>-0.4615384615384614</c:v>
                </c:pt>
                <c:pt idx="1151">
                  <c:v>-3.8461538461538422E-2</c:v>
                </c:pt>
                <c:pt idx="1152">
                  <c:v>-0.38461538461538453</c:v>
                </c:pt>
                <c:pt idx="1153">
                  <c:v>-0.50000000000000022</c:v>
                </c:pt>
                <c:pt idx="1154">
                  <c:v>-0.26923076923076938</c:v>
                </c:pt>
                <c:pt idx="1155">
                  <c:v>-0.15384615384615397</c:v>
                </c:pt>
                <c:pt idx="1156">
                  <c:v>-0.2692307692307695</c:v>
                </c:pt>
                <c:pt idx="1157">
                  <c:v>1</c:v>
                </c:pt>
                <c:pt idx="1158">
                  <c:v>0.15384615384615385</c:v>
                </c:pt>
                <c:pt idx="1159">
                  <c:v>0.69230769230769229</c:v>
                </c:pt>
                <c:pt idx="1160">
                  <c:v>0.19230769230769246</c:v>
                </c:pt>
                <c:pt idx="1161">
                  <c:v>-0.3076923076923076</c:v>
                </c:pt>
                <c:pt idx="1162">
                  <c:v>-0.11538461538461535</c:v>
                </c:pt>
                <c:pt idx="1163">
                  <c:v>-0.49999999999999989</c:v>
                </c:pt>
                <c:pt idx="1164">
                  <c:v>-0.50000000000000033</c:v>
                </c:pt>
                <c:pt idx="1165">
                  <c:v>-0.11538461538461545</c:v>
                </c:pt>
                <c:pt idx="1166">
                  <c:v>-0.30769230769230793</c:v>
                </c:pt>
                <c:pt idx="1167">
                  <c:v>0.19230769230769218</c:v>
                </c:pt>
                <c:pt idx="1168">
                  <c:v>0.69230769230769229</c:v>
                </c:pt>
                <c:pt idx="1169">
                  <c:v>0.15384615384615385</c:v>
                </c:pt>
                <c:pt idx="1170">
                  <c:v>1</c:v>
                </c:pt>
                <c:pt idx="1171">
                  <c:v>-0.26923076923076905</c:v>
                </c:pt>
                <c:pt idx="1172">
                  <c:v>-0.1538461538461538</c:v>
                </c:pt>
                <c:pt idx="1173">
                  <c:v>-0.26923076923076911</c:v>
                </c:pt>
                <c:pt idx="1174">
                  <c:v>-0.5</c:v>
                </c:pt>
                <c:pt idx="1175">
                  <c:v>-0.38461538461538486</c:v>
                </c:pt>
                <c:pt idx="1176">
                  <c:v>-3.8461538461538491E-2</c:v>
                </c:pt>
                <c:pt idx="1177">
                  <c:v>-0.4615384615384619</c:v>
                </c:pt>
                <c:pt idx="1178">
                  <c:v>0.65384615384615385</c:v>
                </c:pt>
                <c:pt idx="1179">
                  <c:v>0.38461538461538458</c:v>
                </c:pt>
                <c:pt idx="1180">
                  <c:v>0.46153846153846156</c:v>
                </c:pt>
                <c:pt idx="1181">
                  <c:v>0.53846153846153855</c:v>
                </c:pt>
                <c:pt idx="1182">
                  <c:v>-0.42307692307692291</c:v>
                </c:pt>
                <c:pt idx="1183">
                  <c:v>0</c:v>
                </c:pt>
                <c:pt idx="1184">
                  <c:v>-0.42307692307692291</c:v>
                </c:pt>
                <c:pt idx="1185">
                  <c:v>-0.50000000000000022</c:v>
                </c:pt>
                <c:pt idx="1186">
                  <c:v>-0.23076923076923095</c:v>
                </c:pt>
                <c:pt idx="1187">
                  <c:v>-0.19230769230769246</c:v>
                </c:pt>
                <c:pt idx="1188">
                  <c:v>-0.15384615384615408</c:v>
                </c:pt>
                <c:pt idx="1189">
                  <c:v>0.92307692307692313</c:v>
                </c:pt>
                <c:pt idx="1190">
                  <c:v>7.6923076923076872E-2</c:v>
                </c:pt>
                <c:pt idx="1191">
                  <c:v>0.76923076923076927</c:v>
                </c:pt>
                <c:pt idx="1192">
                  <c:v>7.6923076923076983E-2</c:v>
                </c:pt>
                <c:pt idx="1193">
                  <c:v>-0.26923076923076911</c:v>
                </c:pt>
                <c:pt idx="1194">
                  <c:v>-0.1538461538461538</c:v>
                </c:pt>
                <c:pt idx="1195">
                  <c:v>-0.49999999999999989</c:v>
                </c:pt>
                <c:pt idx="1196">
                  <c:v>-0.50000000000000033</c:v>
                </c:pt>
                <c:pt idx="1197">
                  <c:v>-7.6923076923076983E-2</c:v>
                </c:pt>
                <c:pt idx="1198">
                  <c:v>-0.34615384615384637</c:v>
                </c:pt>
                <c:pt idx="1199">
                  <c:v>0.30769230769230749</c:v>
                </c:pt>
                <c:pt idx="1200">
                  <c:v>0.61538461538461542</c:v>
                </c:pt>
                <c:pt idx="1201">
                  <c:v>0.23076923076923078</c:v>
                </c:pt>
                <c:pt idx="1202">
                  <c:v>0.88461538461538469</c:v>
                </c:pt>
                <c:pt idx="1203">
                  <c:v>-0.38461538461538453</c:v>
                </c:pt>
                <c:pt idx="1204">
                  <c:v>-0.11538461538461532</c:v>
                </c:pt>
                <c:pt idx="1205">
                  <c:v>-0.3076923076923076</c:v>
                </c:pt>
                <c:pt idx="1206">
                  <c:v>-0.5</c:v>
                </c:pt>
                <c:pt idx="1207">
                  <c:v>-0.34615384615384637</c:v>
                </c:pt>
                <c:pt idx="1208">
                  <c:v>-7.6923076923076983E-2</c:v>
                </c:pt>
                <c:pt idx="1209">
                  <c:v>-0.50000000000000033</c:v>
                </c:pt>
                <c:pt idx="1210">
                  <c:v>0.76923076923076916</c:v>
                </c:pt>
                <c:pt idx="1211">
                  <c:v>0.30769230769230771</c:v>
                </c:pt>
                <c:pt idx="1212">
                  <c:v>0.53846153846153844</c:v>
                </c:pt>
                <c:pt idx="1213">
                  <c:v>0.42307692307692313</c:v>
                </c:pt>
                <c:pt idx="1214">
                  <c:v>-0.38461538461538447</c:v>
                </c:pt>
                <c:pt idx="1215">
                  <c:v>-3.846153846153845E-2</c:v>
                </c:pt>
                <c:pt idx="1216">
                  <c:v>-0.4615384615384614</c:v>
                </c:pt>
                <c:pt idx="1217">
                  <c:v>-0.50000000000000022</c:v>
                </c:pt>
                <c:pt idx="1218">
                  <c:v>-0.19230769230769243</c:v>
                </c:pt>
                <c:pt idx="1219">
                  <c:v>-0.23076923076923095</c:v>
                </c:pt>
                <c:pt idx="1220">
                  <c:v>-3.8461538461538658E-2</c:v>
                </c:pt>
                <c:pt idx="1221">
                  <c:v>0.84615384615384615</c:v>
                </c:pt>
                <c:pt idx="1222">
                  <c:v>0</c:v>
                </c:pt>
                <c:pt idx="1223">
                  <c:v>0.84615384615384615</c:v>
                </c:pt>
                <c:pt idx="1224">
                  <c:v>-3.8461538461538325E-2</c:v>
                </c:pt>
                <c:pt idx="1225">
                  <c:v>-0.2307692307692307</c:v>
                </c:pt>
                <c:pt idx="1226">
                  <c:v>-0.19230769230769226</c:v>
                </c:pt>
                <c:pt idx="1227">
                  <c:v>-0.49999999999999994</c:v>
                </c:pt>
                <c:pt idx="1228">
                  <c:v>-0.4615384615384619</c:v>
                </c:pt>
                <c:pt idx="1229">
                  <c:v>-3.8461538461538464E-2</c:v>
                </c:pt>
                <c:pt idx="1230">
                  <c:v>-0.38461538461538491</c:v>
                </c:pt>
                <c:pt idx="1231">
                  <c:v>0.42307692307692302</c:v>
                </c:pt>
                <c:pt idx="1232">
                  <c:v>0.53846153846153844</c:v>
                </c:pt>
                <c:pt idx="1233">
                  <c:v>0.30769230769230771</c:v>
                </c:pt>
                <c:pt idx="1234">
                  <c:v>0.76923076923076927</c:v>
                </c:pt>
                <c:pt idx="1235">
                  <c:v>-0.49999999999999983</c:v>
                </c:pt>
                <c:pt idx="1236">
                  <c:v>-7.69230769230769E-2</c:v>
                </c:pt>
                <c:pt idx="1237">
                  <c:v>-0.34615384615384603</c:v>
                </c:pt>
                <c:pt idx="1238">
                  <c:v>-0.50000000000000011</c:v>
                </c:pt>
                <c:pt idx="1239">
                  <c:v>-0.30769230769230793</c:v>
                </c:pt>
                <c:pt idx="1240">
                  <c:v>-0.11538461538461547</c:v>
                </c:pt>
                <c:pt idx="1241">
                  <c:v>-0.38461538461538497</c:v>
                </c:pt>
                <c:pt idx="1242">
                  <c:v>0.88461538461538469</c:v>
                </c:pt>
                <c:pt idx="1243">
                  <c:v>0.23076923076923073</c:v>
                </c:pt>
                <c:pt idx="1244">
                  <c:v>0.61538461538461542</c:v>
                </c:pt>
                <c:pt idx="1245">
                  <c:v>0.30769230769230771</c:v>
                </c:pt>
                <c:pt idx="1246">
                  <c:v>-0.34615384615384603</c:v>
                </c:pt>
                <c:pt idx="1247">
                  <c:v>-7.69230769230769E-2</c:v>
                </c:pt>
                <c:pt idx="1248">
                  <c:v>-0.49999999999999983</c:v>
                </c:pt>
                <c:pt idx="1249">
                  <c:v>-0.50000000000000022</c:v>
                </c:pt>
                <c:pt idx="1250">
                  <c:v>-0.15384615384615397</c:v>
                </c:pt>
                <c:pt idx="1251">
                  <c:v>-0.26923076923076938</c:v>
                </c:pt>
                <c:pt idx="1252">
                  <c:v>7.6923076923076705E-2</c:v>
                </c:pt>
                <c:pt idx="1253">
                  <c:v>0.76923076923076916</c:v>
                </c:pt>
                <c:pt idx="1254">
                  <c:v>7.6923076923076927E-2</c:v>
                </c:pt>
                <c:pt idx="1255">
                  <c:v>0.92307692307692313</c:v>
                </c:pt>
                <c:pt idx="1256">
                  <c:v>-0.1538461538461538</c:v>
                </c:pt>
                <c:pt idx="1257">
                  <c:v>-0.19230769230769224</c:v>
                </c:pt>
                <c:pt idx="1258">
                  <c:v>-0.2307692307692307</c:v>
                </c:pt>
                <c:pt idx="1259">
                  <c:v>-0.5</c:v>
                </c:pt>
                <c:pt idx="1260">
                  <c:v>-0.42307692307692335</c:v>
                </c:pt>
                <c:pt idx="1261">
                  <c:v>0</c:v>
                </c:pt>
                <c:pt idx="1262">
                  <c:v>-0.42307692307692335</c:v>
                </c:pt>
                <c:pt idx="1263">
                  <c:v>0.53846153846153832</c:v>
                </c:pt>
                <c:pt idx="1264">
                  <c:v>0.46153846153846156</c:v>
                </c:pt>
                <c:pt idx="1265">
                  <c:v>0.38461538461538464</c:v>
                </c:pt>
                <c:pt idx="1266">
                  <c:v>0.65384615384615385</c:v>
                </c:pt>
                <c:pt idx="1267">
                  <c:v>-0.4615384615384614</c:v>
                </c:pt>
                <c:pt idx="1268">
                  <c:v>-3.8461538461538422E-2</c:v>
                </c:pt>
                <c:pt idx="1269">
                  <c:v>-0.38461538461538453</c:v>
                </c:pt>
                <c:pt idx="1270">
                  <c:v>-0.50000000000000022</c:v>
                </c:pt>
                <c:pt idx="1271">
                  <c:v>-0.26923076923076938</c:v>
                </c:pt>
                <c:pt idx="1272">
                  <c:v>-0.15384615384615397</c:v>
                </c:pt>
                <c:pt idx="1273">
                  <c:v>-0.2692307692307695</c:v>
                </c:pt>
                <c:pt idx="1274">
                  <c:v>1</c:v>
                </c:pt>
                <c:pt idx="1275">
                  <c:v>0.15384615384615385</c:v>
                </c:pt>
                <c:pt idx="1276">
                  <c:v>0.69230769230769229</c:v>
                </c:pt>
                <c:pt idx="1277">
                  <c:v>0.19230769230769246</c:v>
                </c:pt>
                <c:pt idx="1278">
                  <c:v>-0.3076923076923076</c:v>
                </c:pt>
                <c:pt idx="1279">
                  <c:v>-0.11538461538461535</c:v>
                </c:pt>
                <c:pt idx="1280">
                  <c:v>-0.49999999999999989</c:v>
                </c:pt>
                <c:pt idx="1281">
                  <c:v>-0.50000000000000033</c:v>
                </c:pt>
                <c:pt idx="1282">
                  <c:v>-0.11538461538461545</c:v>
                </c:pt>
                <c:pt idx="1283">
                  <c:v>-0.30769230769230793</c:v>
                </c:pt>
                <c:pt idx="1284">
                  <c:v>0.19230769230769218</c:v>
                </c:pt>
                <c:pt idx="1285">
                  <c:v>0.69230769230769229</c:v>
                </c:pt>
                <c:pt idx="1286">
                  <c:v>0.15384615384615385</c:v>
                </c:pt>
                <c:pt idx="1287">
                  <c:v>1</c:v>
                </c:pt>
                <c:pt idx="1288">
                  <c:v>-0.26923076923076905</c:v>
                </c:pt>
                <c:pt idx="1289">
                  <c:v>-0.1538461538461538</c:v>
                </c:pt>
                <c:pt idx="1290">
                  <c:v>-0.26923076923076911</c:v>
                </c:pt>
                <c:pt idx="1291">
                  <c:v>-0.5</c:v>
                </c:pt>
                <c:pt idx="1292">
                  <c:v>-0.38461538461538486</c:v>
                </c:pt>
                <c:pt idx="1293">
                  <c:v>-3.8461538461538491E-2</c:v>
                </c:pt>
                <c:pt idx="1294">
                  <c:v>-0.4615384615384619</c:v>
                </c:pt>
                <c:pt idx="1295">
                  <c:v>0.65384615384615385</c:v>
                </c:pt>
                <c:pt idx="1296">
                  <c:v>0.38461538461538458</c:v>
                </c:pt>
                <c:pt idx="1297">
                  <c:v>0.46153846153846156</c:v>
                </c:pt>
                <c:pt idx="1298">
                  <c:v>0.53846153846153855</c:v>
                </c:pt>
                <c:pt idx="1299">
                  <c:v>-0.42307692307692291</c:v>
                </c:pt>
                <c:pt idx="1300">
                  <c:v>0</c:v>
                </c:pt>
                <c:pt idx="1301">
                  <c:v>-0.42307692307692291</c:v>
                </c:pt>
                <c:pt idx="1302">
                  <c:v>-0.50000000000000022</c:v>
                </c:pt>
                <c:pt idx="1303">
                  <c:v>-0.23076923076923095</c:v>
                </c:pt>
                <c:pt idx="1304">
                  <c:v>-0.19230769230769246</c:v>
                </c:pt>
                <c:pt idx="1305">
                  <c:v>-0.15384615384615408</c:v>
                </c:pt>
                <c:pt idx="1306">
                  <c:v>0.92307692307692313</c:v>
                </c:pt>
                <c:pt idx="1307">
                  <c:v>7.6923076923076872E-2</c:v>
                </c:pt>
                <c:pt idx="1308">
                  <c:v>0.76923076923076927</c:v>
                </c:pt>
                <c:pt idx="1309">
                  <c:v>7.6923076923076983E-2</c:v>
                </c:pt>
                <c:pt idx="1310">
                  <c:v>-0.26923076923076911</c:v>
                </c:pt>
                <c:pt idx="1311">
                  <c:v>-0.1538461538461538</c:v>
                </c:pt>
                <c:pt idx="1312">
                  <c:v>-0.49999999999999989</c:v>
                </c:pt>
                <c:pt idx="1313">
                  <c:v>-0.50000000000000033</c:v>
                </c:pt>
                <c:pt idx="1314">
                  <c:v>-7.6923076923076983E-2</c:v>
                </c:pt>
                <c:pt idx="1315">
                  <c:v>-0.34615384615384637</c:v>
                </c:pt>
                <c:pt idx="1316">
                  <c:v>0.30769230769230749</c:v>
                </c:pt>
                <c:pt idx="1317">
                  <c:v>0.61538461538461542</c:v>
                </c:pt>
                <c:pt idx="1318">
                  <c:v>0.23076923076923078</c:v>
                </c:pt>
                <c:pt idx="1319">
                  <c:v>0.88461538461538469</c:v>
                </c:pt>
                <c:pt idx="1320">
                  <c:v>-0.38461538461538453</c:v>
                </c:pt>
                <c:pt idx="1321">
                  <c:v>-0.11538461538461532</c:v>
                </c:pt>
                <c:pt idx="1322">
                  <c:v>-0.3076923076923076</c:v>
                </c:pt>
                <c:pt idx="1323">
                  <c:v>-0.5</c:v>
                </c:pt>
                <c:pt idx="1324">
                  <c:v>-0.34615384615384637</c:v>
                </c:pt>
                <c:pt idx="1325">
                  <c:v>-7.6923076923076983E-2</c:v>
                </c:pt>
                <c:pt idx="1326">
                  <c:v>-0.50000000000000033</c:v>
                </c:pt>
                <c:pt idx="1327">
                  <c:v>0.76923076923076916</c:v>
                </c:pt>
                <c:pt idx="1328">
                  <c:v>0.30769230769230771</c:v>
                </c:pt>
                <c:pt idx="1329">
                  <c:v>0.53846153846153844</c:v>
                </c:pt>
                <c:pt idx="1330">
                  <c:v>0.42307692307692313</c:v>
                </c:pt>
                <c:pt idx="1331">
                  <c:v>-0.38461538461538447</c:v>
                </c:pt>
                <c:pt idx="1332">
                  <c:v>-3.846153846153845E-2</c:v>
                </c:pt>
                <c:pt idx="1333">
                  <c:v>-0.4615384615384614</c:v>
                </c:pt>
                <c:pt idx="1334">
                  <c:v>-0.50000000000000022</c:v>
                </c:pt>
                <c:pt idx="1335">
                  <c:v>-0.19230769230769243</c:v>
                </c:pt>
                <c:pt idx="1336">
                  <c:v>-0.23076923076923095</c:v>
                </c:pt>
                <c:pt idx="1337">
                  <c:v>-3.8461538461538658E-2</c:v>
                </c:pt>
                <c:pt idx="1338">
                  <c:v>0.84615384615384615</c:v>
                </c:pt>
                <c:pt idx="1339">
                  <c:v>0</c:v>
                </c:pt>
                <c:pt idx="1340">
                  <c:v>0.84615384615384615</c:v>
                </c:pt>
                <c:pt idx="1341">
                  <c:v>-3.8461538461538325E-2</c:v>
                </c:pt>
                <c:pt idx="1342">
                  <c:v>-0.2307692307692307</c:v>
                </c:pt>
                <c:pt idx="1343">
                  <c:v>-0.19230769230769226</c:v>
                </c:pt>
                <c:pt idx="1344">
                  <c:v>-0.49999999999999994</c:v>
                </c:pt>
                <c:pt idx="1345">
                  <c:v>-0.4615384615384619</c:v>
                </c:pt>
                <c:pt idx="1346">
                  <c:v>-3.8461538461538464E-2</c:v>
                </c:pt>
                <c:pt idx="1347">
                  <c:v>-0.38461538461538491</c:v>
                </c:pt>
                <c:pt idx="1348">
                  <c:v>0.42307692307692302</c:v>
                </c:pt>
                <c:pt idx="1349">
                  <c:v>0.53846153846153844</c:v>
                </c:pt>
                <c:pt idx="1350">
                  <c:v>0.30769230769230771</c:v>
                </c:pt>
                <c:pt idx="1351">
                  <c:v>0.76923076923076927</c:v>
                </c:pt>
                <c:pt idx="1352">
                  <c:v>-0.49999999999999983</c:v>
                </c:pt>
                <c:pt idx="1353">
                  <c:v>-7.69230769230769E-2</c:v>
                </c:pt>
                <c:pt idx="1354">
                  <c:v>-0.34615384615384603</c:v>
                </c:pt>
                <c:pt idx="1355">
                  <c:v>-0.50000000000000011</c:v>
                </c:pt>
                <c:pt idx="1356">
                  <c:v>-0.30769230769230793</c:v>
                </c:pt>
                <c:pt idx="1357">
                  <c:v>-0.11538461538461547</c:v>
                </c:pt>
                <c:pt idx="1358">
                  <c:v>-0.38461538461538497</c:v>
                </c:pt>
                <c:pt idx="1359">
                  <c:v>0.88461538461538469</c:v>
                </c:pt>
                <c:pt idx="1360">
                  <c:v>0.23076923076923073</c:v>
                </c:pt>
                <c:pt idx="1361">
                  <c:v>0.61538461538461542</c:v>
                </c:pt>
                <c:pt idx="1362">
                  <c:v>0.30769230769230771</c:v>
                </c:pt>
                <c:pt idx="1363">
                  <c:v>-0.34615384615384603</c:v>
                </c:pt>
                <c:pt idx="1364">
                  <c:v>-7.69230769230769E-2</c:v>
                </c:pt>
                <c:pt idx="1365">
                  <c:v>-0.49999999999999983</c:v>
                </c:pt>
                <c:pt idx="1366">
                  <c:v>-0.50000000000000022</c:v>
                </c:pt>
                <c:pt idx="1367">
                  <c:v>-0.15384615384615397</c:v>
                </c:pt>
                <c:pt idx="1368">
                  <c:v>-0.26923076923076938</c:v>
                </c:pt>
                <c:pt idx="1369">
                  <c:v>7.6923076923076705E-2</c:v>
                </c:pt>
                <c:pt idx="1370">
                  <c:v>0.76923076923076916</c:v>
                </c:pt>
                <c:pt idx="1371">
                  <c:v>7.6923076923076927E-2</c:v>
                </c:pt>
                <c:pt idx="1372">
                  <c:v>0.92307692307692313</c:v>
                </c:pt>
                <c:pt idx="1373">
                  <c:v>-0.1538461538461538</c:v>
                </c:pt>
                <c:pt idx="1374">
                  <c:v>-0.19230769230769224</c:v>
                </c:pt>
                <c:pt idx="1375">
                  <c:v>-0.2307692307692307</c:v>
                </c:pt>
                <c:pt idx="1376">
                  <c:v>-0.5</c:v>
                </c:pt>
                <c:pt idx="1377">
                  <c:v>-0.42307692307692335</c:v>
                </c:pt>
                <c:pt idx="1378">
                  <c:v>0</c:v>
                </c:pt>
                <c:pt idx="1379">
                  <c:v>-0.42307692307692335</c:v>
                </c:pt>
                <c:pt idx="1380">
                  <c:v>0.53846153846153832</c:v>
                </c:pt>
                <c:pt idx="1381">
                  <c:v>0.46153846153846156</c:v>
                </c:pt>
                <c:pt idx="1382">
                  <c:v>0.38461538461538464</c:v>
                </c:pt>
                <c:pt idx="1383">
                  <c:v>0.65384615384615385</c:v>
                </c:pt>
                <c:pt idx="1384">
                  <c:v>-0.4615384615384614</c:v>
                </c:pt>
                <c:pt idx="1385">
                  <c:v>-3.8461538461538422E-2</c:v>
                </c:pt>
                <c:pt idx="1386">
                  <c:v>-0.38461538461538453</c:v>
                </c:pt>
                <c:pt idx="1387">
                  <c:v>-0.50000000000000022</c:v>
                </c:pt>
                <c:pt idx="1388">
                  <c:v>-0.26923076923076938</c:v>
                </c:pt>
                <c:pt idx="1389">
                  <c:v>-0.15384615384615397</c:v>
                </c:pt>
                <c:pt idx="1390">
                  <c:v>-0.2692307692307695</c:v>
                </c:pt>
                <c:pt idx="1391">
                  <c:v>1</c:v>
                </c:pt>
                <c:pt idx="1392">
                  <c:v>0.15384615384615385</c:v>
                </c:pt>
                <c:pt idx="1393">
                  <c:v>0.69230769230769229</c:v>
                </c:pt>
                <c:pt idx="1394">
                  <c:v>0.19230769230769246</c:v>
                </c:pt>
                <c:pt idx="1395">
                  <c:v>-0.3076923076923076</c:v>
                </c:pt>
                <c:pt idx="1396">
                  <c:v>-0.11538461538461535</c:v>
                </c:pt>
                <c:pt idx="1397">
                  <c:v>-0.49999999999999989</c:v>
                </c:pt>
                <c:pt idx="1398">
                  <c:v>-0.50000000000000033</c:v>
                </c:pt>
                <c:pt idx="1399">
                  <c:v>-0.11538461538461545</c:v>
                </c:pt>
                <c:pt idx="1400">
                  <c:v>-0.30769230769230793</c:v>
                </c:pt>
                <c:pt idx="1401">
                  <c:v>0.19230769230769218</c:v>
                </c:pt>
                <c:pt idx="1402">
                  <c:v>0.69230769230769229</c:v>
                </c:pt>
                <c:pt idx="1403">
                  <c:v>0.15384615384615385</c:v>
                </c:pt>
                <c:pt idx="1404">
                  <c:v>1</c:v>
                </c:pt>
                <c:pt idx="1405">
                  <c:v>-0.26923076923076905</c:v>
                </c:pt>
                <c:pt idx="1406">
                  <c:v>-0.1538461538461538</c:v>
                </c:pt>
                <c:pt idx="1407">
                  <c:v>-0.26923076923076911</c:v>
                </c:pt>
                <c:pt idx="1408">
                  <c:v>-0.5</c:v>
                </c:pt>
                <c:pt idx="1409">
                  <c:v>-0.38461538461538486</c:v>
                </c:pt>
                <c:pt idx="1410">
                  <c:v>-3.8461538461538491E-2</c:v>
                </c:pt>
                <c:pt idx="1411">
                  <c:v>-0.4615384615384619</c:v>
                </c:pt>
                <c:pt idx="1412">
                  <c:v>0.65384615384615385</c:v>
                </c:pt>
                <c:pt idx="1413">
                  <c:v>0.38461538461538458</c:v>
                </c:pt>
                <c:pt idx="1414">
                  <c:v>0.46153846153846156</c:v>
                </c:pt>
                <c:pt idx="1415">
                  <c:v>0.53846153846153855</c:v>
                </c:pt>
                <c:pt idx="1416">
                  <c:v>-0.42307692307692291</c:v>
                </c:pt>
                <c:pt idx="1417">
                  <c:v>0</c:v>
                </c:pt>
                <c:pt idx="1418">
                  <c:v>-0.42307692307692291</c:v>
                </c:pt>
                <c:pt idx="1419">
                  <c:v>-0.50000000000000022</c:v>
                </c:pt>
                <c:pt idx="1420">
                  <c:v>-0.23076923076923095</c:v>
                </c:pt>
                <c:pt idx="1421">
                  <c:v>-0.19230769230769246</c:v>
                </c:pt>
                <c:pt idx="1422">
                  <c:v>-0.15384615384615408</c:v>
                </c:pt>
                <c:pt idx="1423">
                  <c:v>0.92307692307692313</c:v>
                </c:pt>
                <c:pt idx="1424">
                  <c:v>7.6923076923076872E-2</c:v>
                </c:pt>
                <c:pt idx="1425">
                  <c:v>0.76923076923076927</c:v>
                </c:pt>
                <c:pt idx="1426">
                  <c:v>7.6923076923076983E-2</c:v>
                </c:pt>
                <c:pt idx="1427">
                  <c:v>-0.26923076923076911</c:v>
                </c:pt>
                <c:pt idx="1428">
                  <c:v>-0.1538461538461538</c:v>
                </c:pt>
                <c:pt idx="1429">
                  <c:v>-0.49999999999999989</c:v>
                </c:pt>
                <c:pt idx="1430">
                  <c:v>-0.50000000000000033</c:v>
                </c:pt>
                <c:pt idx="1431">
                  <c:v>-7.6923076923076983E-2</c:v>
                </c:pt>
                <c:pt idx="1432">
                  <c:v>-0.34615384615384637</c:v>
                </c:pt>
                <c:pt idx="1433">
                  <c:v>0.30769230769230749</c:v>
                </c:pt>
                <c:pt idx="1434">
                  <c:v>0.61538461538461542</c:v>
                </c:pt>
                <c:pt idx="1435">
                  <c:v>0.23076923076923078</c:v>
                </c:pt>
                <c:pt idx="1436">
                  <c:v>0.88461538461538469</c:v>
                </c:pt>
                <c:pt idx="1437">
                  <c:v>-0.38461538461538453</c:v>
                </c:pt>
                <c:pt idx="1438">
                  <c:v>-0.11538461538461532</c:v>
                </c:pt>
                <c:pt idx="1439">
                  <c:v>-0.3076923076923076</c:v>
                </c:pt>
                <c:pt idx="1440">
                  <c:v>-0.5</c:v>
                </c:pt>
                <c:pt idx="1441">
                  <c:v>-0.34615384615384637</c:v>
                </c:pt>
                <c:pt idx="1442">
                  <c:v>-7.6923076923076983E-2</c:v>
                </c:pt>
                <c:pt idx="1443">
                  <c:v>-0.50000000000000033</c:v>
                </c:pt>
                <c:pt idx="1444">
                  <c:v>0.76923076923076916</c:v>
                </c:pt>
                <c:pt idx="1445">
                  <c:v>0.30769230769230771</c:v>
                </c:pt>
                <c:pt idx="1446">
                  <c:v>0.53846153846153844</c:v>
                </c:pt>
                <c:pt idx="1447">
                  <c:v>0.42307692307692313</c:v>
                </c:pt>
                <c:pt idx="1448">
                  <c:v>-0.38461538461538447</c:v>
                </c:pt>
                <c:pt idx="1449">
                  <c:v>-3.846153846153845E-2</c:v>
                </c:pt>
                <c:pt idx="1450">
                  <c:v>-0.4615384615384614</c:v>
                </c:pt>
                <c:pt idx="1451">
                  <c:v>-0.50000000000000022</c:v>
                </c:pt>
                <c:pt idx="1452">
                  <c:v>-0.19230769230769243</c:v>
                </c:pt>
                <c:pt idx="1453">
                  <c:v>-0.23076923076923095</c:v>
                </c:pt>
                <c:pt idx="1454">
                  <c:v>-3.8461538461538658E-2</c:v>
                </c:pt>
                <c:pt idx="1455">
                  <c:v>0.84615384615384615</c:v>
                </c:pt>
                <c:pt idx="1456">
                  <c:v>0</c:v>
                </c:pt>
                <c:pt idx="1457">
                  <c:v>0.84615384615384615</c:v>
                </c:pt>
                <c:pt idx="1458">
                  <c:v>-3.8461538461538325E-2</c:v>
                </c:pt>
                <c:pt idx="1459">
                  <c:v>-0.2307692307692307</c:v>
                </c:pt>
                <c:pt idx="1460">
                  <c:v>-0.19230769230769226</c:v>
                </c:pt>
                <c:pt idx="1461">
                  <c:v>-0.49999999999999994</c:v>
                </c:pt>
                <c:pt idx="1462">
                  <c:v>-0.4615384615384619</c:v>
                </c:pt>
                <c:pt idx="1463">
                  <c:v>-3.8461538461538464E-2</c:v>
                </c:pt>
                <c:pt idx="1464">
                  <c:v>-0.38461538461538491</c:v>
                </c:pt>
                <c:pt idx="1465">
                  <c:v>0.42307692307692302</c:v>
                </c:pt>
                <c:pt idx="1466">
                  <c:v>0.53846153846153844</c:v>
                </c:pt>
                <c:pt idx="1467">
                  <c:v>0.30769230769230771</c:v>
                </c:pt>
                <c:pt idx="1468">
                  <c:v>0.76923076923076927</c:v>
                </c:pt>
                <c:pt idx="1469">
                  <c:v>-0.49999999999999983</c:v>
                </c:pt>
                <c:pt idx="1470">
                  <c:v>-7.69230769230769E-2</c:v>
                </c:pt>
                <c:pt idx="1471">
                  <c:v>-0.34615384615384603</c:v>
                </c:pt>
                <c:pt idx="1472">
                  <c:v>-0.50000000000000011</c:v>
                </c:pt>
                <c:pt idx="1473">
                  <c:v>-0.30769230769230793</c:v>
                </c:pt>
                <c:pt idx="1474">
                  <c:v>-0.11538461538461547</c:v>
                </c:pt>
                <c:pt idx="1475">
                  <c:v>-0.38461538461538497</c:v>
                </c:pt>
                <c:pt idx="1476">
                  <c:v>0.88461538461538469</c:v>
                </c:pt>
                <c:pt idx="1477">
                  <c:v>0.23076923076923073</c:v>
                </c:pt>
                <c:pt idx="1478">
                  <c:v>0.61538461538461542</c:v>
                </c:pt>
                <c:pt idx="1479">
                  <c:v>0.30769230769230771</c:v>
                </c:pt>
                <c:pt idx="1480">
                  <c:v>-0.34615384615384603</c:v>
                </c:pt>
                <c:pt idx="1481">
                  <c:v>-7.69230769230769E-2</c:v>
                </c:pt>
                <c:pt idx="1482">
                  <c:v>-0.49999999999999983</c:v>
                </c:pt>
                <c:pt idx="1483">
                  <c:v>-0.50000000000000022</c:v>
                </c:pt>
                <c:pt idx="1484">
                  <c:v>-0.15384615384615397</c:v>
                </c:pt>
                <c:pt idx="1485">
                  <c:v>-0.26923076923076938</c:v>
                </c:pt>
                <c:pt idx="1486">
                  <c:v>7.6923076923076705E-2</c:v>
                </c:pt>
                <c:pt idx="1487">
                  <c:v>0.76923076923076916</c:v>
                </c:pt>
                <c:pt idx="1488">
                  <c:v>7.6923076923076927E-2</c:v>
                </c:pt>
                <c:pt idx="1489">
                  <c:v>0.92307692307692313</c:v>
                </c:pt>
                <c:pt idx="1490">
                  <c:v>-0.1538461538461538</c:v>
                </c:pt>
                <c:pt idx="1491">
                  <c:v>-0.19230769230769224</c:v>
                </c:pt>
                <c:pt idx="1492">
                  <c:v>-0.2307692307692307</c:v>
                </c:pt>
                <c:pt idx="1493">
                  <c:v>-0.5</c:v>
                </c:pt>
                <c:pt idx="1494">
                  <c:v>-0.42307692307692335</c:v>
                </c:pt>
                <c:pt idx="1495">
                  <c:v>0</c:v>
                </c:pt>
                <c:pt idx="1496">
                  <c:v>-0.42307692307692335</c:v>
                </c:pt>
                <c:pt idx="1497">
                  <c:v>0.53846153846153832</c:v>
                </c:pt>
                <c:pt idx="1498">
                  <c:v>0.46153846153846156</c:v>
                </c:pt>
                <c:pt idx="1499">
                  <c:v>0.38461538461538464</c:v>
                </c:pt>
                <c:pt idx="1500">
                  <c:v>0.65384615384615385</c:v>
                </c:pt>
                <c:pt idx="1501">
                  <c:v>-0.4615384615384614</c:v>
                </c:pt>
                <c:pt idx="1502">
                  <c:v>-3.8461538461538422E-2</c:v>
                </c:pt>
                <c:pt idx="1503">
                  <c:v>-0.38461538461538453</c:v>
                </c:pt>
                <c:pt idx="1504">
                  <c:v>-0.50000000000000022</c:v>
                </c:pt>
                <c:pt idx="1505">
                  <c:v>-0.26923076923076938</c:v>
                </c:pt>
                <c:pt idx="1506">
                  <c:v>-0.15384615384615397</c:v>
                </c:pt>
                <c:pt idx="1507">
                  <c:v>-0.2692307692307695</c:v>
                </c:pt>
                <c:pt idx="1508">
                  <c:v>1</c:v>
                </c:pt>
                <c:pt idx="1509">
                  <c:v>0.15384615384615385</c:v>
                </c:pt>
                <c:pt idx="1510">
                  <c:v>0.69230769230769229</c:v>
                </c:pt>
                <c:pt idx="1511">
                  <c:v>0.19230769230769246</c:v>
                </c:pt>
                <c:pt idx="1512">
                  <c:v>-0.3076923076923076</c:v>
                </c:pt>
                <c:pt idx="1513">
                  <c:v>-0.11538461538461535</c:v>
                </c:pt>
                <c:pt idx="1514">
                  <c:v>-0.49999999999999989</c:v>
                </c:pt>
                <c:pt idx="1515">
                  <c:v>-0.50000000000000033</c:v>
                </c:pt>
                <c:pt idx="1516">
                  <c:v>-0.11538461538461545</c:v>
                </c:pt>
                <c:pt idx="1517">
                  <c:v>-0.30769230769230793</c:v>
                </c:pt>
                <c:pt idx="1518">
                  <c:v>0.19230769230769218</c:v>
                </c:pt>
                <c:pt idx="1519">
                  <c:v>0.69230769230769229</c:v>
                </c:pt>
                <c:pt idx="1520">
                  <c:v>0.15384615384615385</c:v>
                </c:pt>
                <c:pt idx="1521">
                  <c:v>1</c:v>
                </c:pt>
                <c:pt idx="1522">
                  <c:v>-0.26923076923076905</c:v>
                </c:pt>
                <c:pt idx="1523">
                  <c:v>-0.1538461538461538</c:v>
                </c:pt>
                <c:pt idx="1524">
                  <c:v>-0.26923076923076911</c:v>
                </c:pt>
                <c:pt idx="1525">
                  <c:v>-0.5</c:v>
                </c:pt>
                <c:pt idx="1526">
                  <c:v>-0.38461538461538486</c:v>
                </c:pt>
                <c:pt idx="1527">
                  <c:v>-3.8461538461538491E-2</c:v>
                </c:pt>
                <c:pt idx="1528">
                  <c:v>-0.4615384615384619</c:v>
                </c:pt>
                <c:pt idx="1529">
                  <c:v>0.65384615384615385</c:v>
                </c:pt>
                <c:pt idx="1530">
                  <c:v>0.38461538461538458</c:v>
                </c:pt>
                <c:pt idx="1531">
                  <c:v>0.46153846153846156</c:v>
                </c:pt>
                <c:pt idx="1532">
                  <c:v>0.53846153846153855</c:v>
                </c:pt>
                <c:pt idx="1533">
                  <c:v>-0.42307692307692291</c:v>
                </c:pt>
                <c:pt idx="1534">
                  <c:v>0</c:v>
                </c:pt>
                <c:pt idx="1535">
                  <c:v>-0.42307692307692291</c:v>
                </c:pt>
                <c:pt idx="1536">
                  <c:v>-0.50000000000000022</c:v>
                </c:pt>
                <c:pt idx="1537">
                  <c:v>-0.23076923076923095</c:v>
                </c:pt>
                <c:pt idx="1538">
                  <c:v>-0.19230769230769246</c:v>
                </c:pt>
                <c:pt idx="1539">
                  <c:v>-0.15384615384615408</c:v>
                </c:pt>
                <c:pt idx="1540">
                  <c:v>0.92307692307692313</c:v>
                </c:pt>
                <c:pt idx="1541">
                  <c:v>7.6923076923076872E-2</c:v>
                </c:pt>
                <c:pt idx="1542">
                  <c:v>0.76923076923076927</c:v>
                </c:pt>
                <c:pt idx="1543">
                  <c:v>7.6923076923076983E-2</c:v>
                </c:pt>
                <c:pt idx="1544">
                  <c:v>-0.26923076923076911</c:v>
                </c:pt>
                <c:pt idx="1545">
                  <c:v>-0.1538461538461538</c:v>
                </c:pt>
                <c:pt idx="1546">
                  <c:v>-0.49999999999999989</c:v>
                </c:pt>
                <c:pt idx="1547">
                  <c:v>-0.50000000000000033</c:v>
                </c:pt>
                <c:pt idx="1548">
                  <c:v>-7.6923076923076983E-2</c:v>
                </c:pt>
                <c:pt idx="1549">
                  <c:v>-0.34615384615384637</c:v>
                </c:pt>
                <c:pt idx="1550">
                  <c:v>0.30769230769230749</c:v>
                </c:pt>
                <c:pt idx="1551">
                  <c:v>0.61538461538461542</c:v>
                </c:pt>
                <c:pt idx="1552">
                  <c:v>0.23076923076923078</c:v>
                </c:pt>
                <c:pt idx="1553">
                  <c:v>0.88461538461538469</c:v>
                </c:pt>
                <c:pt idx="1554">
                  <c:v>-0.38461538461538453</c:v>
                </c:pt>
                <c:pt idx="1555">
                  <c:v>-0.11538461538461532</c:v>
                </c:pt>
                <c:pt idx="1556">
                  <c:v>-0.3076923076923076</c:v>
                </c:pt>
                <c:pt idx="1557">
                  <c:v>-0.5</c:v>
                </c:pt>
                <c:pt idx="1558">
                  <c:v>-0.34615384615384637</c:v>
                </c:pt>
                <c:pt idx="1559">
                  <c:v>-7.6923076923076983E-2</c:v>
                </c:pt>
                <c:pt idx="1560">
                  <c:v>-0.50000000000000033</c:v>
                </c:pt>
                <c:pt idx="1561">
                  <c:v>0.76923076923076916</c:v>
                </c:pt>
                <c:pt idx="1562">
                  <c:v>0.30769230769230771</c:v>
                </c:pt>
                <c:pt idx="1563">
                  <c:v>0.53846153846153844</c:v>
                </c:pt>
                <c:pt idx="1564">
                  <c:v>0.42307692307692313</c:v>
                </c:pt>
                <c:pt idx="1565">
                  <c:v>-0.38461538461538447</c:v>
                </c:pt>
                <c:pt idx="1566">
                  <c:v>-3.846153846153845E-2</c:v>
                </c:pt>
                <c:pt idx="1567">
                  <c:v>-0.4615384615384614</c:v>
                </c:pt>
                <c:pt idx="1568">
                  <c:v>-0.50000000000000022</c:v>
                </c:pt>
                <c:pt idx="1569">
                  <c:v>-0.19230769230769243</c:v>
                </c:pt>
                <c:pt idx="1570">
                  <c:v>-0.23076923076923095</c:v>
                </c:pt>
                <c:pt idx="1571">
                  <c:v>-3.8461538461538658E-2</c:v>
                </c:pt>
                <c:pt idx="1572">
                  <c:v>0.84615384615384615</c:v>
                </c:pt>
                <c:pt idx="1573">
                  <c:v>0</c:v>
                </c:pt>
                <c:pt idx="1574">
                  <c:v>0.84615384615384615</c:v>
                </c:pt>
                <c:pt idx="1575">
                  <c:v>-3.8461538461538325E-2</c:v>
                </c:pt>
                <c:pt idx="1576">
                  <c:v>-0.2307692307692307</c:v>
                </c:pt>
                <c:pt idx="1577">
                  <c:v>-0.19230769230769226</c:v>
                </c:pt>
                <c:pt idx="1578">
                  <c:v>-0.49999999999999994</c:v>
                </c:pt>
                <c:pt idx="1579">
                  <c:v>-0.4615384615384619</c:v>
                </c:pt>
                <c:pt idx="1580">
                  <c:v>-3.8461538461538464E-2</c:v>
                </c:pt>
                <c:pt idx="1581">
                  <c:v>-0.38461538461538491</c:v>
                </c:pt>
                <c:pt idx="1582">
                  <c:v>0.42307692307692302</c:v>
                </c:pt>
                <c:pt idx="1583">
                  <c:v>0.53846153846153844</c:v>
                </c:pt>
                <c:pt idx="1584">
                  <c:v>0.30769230769230771</c:v>
                </c:pt>
                <c:pt idx="1585">
                  <c:v>0.76923076923076927</c:v>
                </c:pt>
                <c:pt idx="1586">
                  <c:v>-0.49999999999999983</c:v>
                </c:pt>
                <c:pt idx="1587">
                  <c:v>-7.69230769230769E-2</c:v>
                </c:pt>
                <c:pt idx="1588">
                  <c:v>-0.34615384615384603</c:v>
                </c:pt>
                <c:pt idx="1589">
                  <c:v>-0.50000000000000011</c:v>
                </c:pt>
                <c:pt idx="1590">
                  <c:v>-0.30769230769230793</c:v>
                </c:pt>
                <c:pt idx="1591">
                  <c:v>-0.11538461538461547</c:v>
                </c:pt>
                <c:pt idx="1592">
                  <c:v>-0.38461538461538497</c:v>
                </c:pt>
                <c:pt idx="1593">
                  <c:v>0.88461538461538469</c:v>
                </c:pt>
                <c:pt idx="1594">
                  <c:v>0.23076923076923073</c:v>
                </c:pt>
                <c:pt idx="1595">
                  <c:v>0.61538461538461542</c:v>
                </c:pt>
                <c:pt idx="1596">
                  <c:v>0.30769230769230771</c:v>
                </c:pt>
                <c:pt idx="1597">
                  <c:v>-0.34615384615384603</c:v>
                </c:pt>
                <c:pt idx="1598">
                  <c:v>-7.69230769230769E-2</c:v>
                </c:pt>
                <c:pt idx="1599">
                  <c:v>-0.49999999999999983</c:v>
                </c:pt>
                <c:pt idx="1600">
                  <c:v>-0.50000000000000022</c:v>
                </c:pt>
                <c:pt idx="1601">
                  <c:v>-0.15384615384615397</c:v>
                </c:pt>
                <c:pt idx="1602">
                  <c:v>-0.26923076923076938</c:v>
                </c:pt>
                <c:pt idx="1603">
                  <c:v>7.6923076923076705E-2</c:v>
                </c:pt>
                <c:pt idx="1604">
                  <c:v>0.76923076923076916</c:v>
                </c:pt>
                <c:pt idx="1605">
                  <c:v>7.6923076923076927E-2</c:v>
                </c:pt>
                <c:pt idx="1606">
                  <c:v>0.92307692307692313</c:v>
                </c:pt>
                <c:pt idx="1607">
                  <c:v>-0.1538461538461538</c:v>
                </c:pt>
                <c:pt idx="1608">
                  <c:v>-0.19230769230769224</c:v>
                </c:pt>
                <c:pt idx="1609">
                  <c:v>-0.2307692307692307</c:v>
                </c:pt>
                <c:pt idx="1610">
                  <c:v>-0.5</c:v>
                </c:pt>
                <c:pt idx="1611">
                  <c:v>-0.42307692307692335</c:v>
                </c:pt>
                <c:pt idx="1612">
                  <c:v>0</c:v>
                </c:pt>
                <c:pt idx="1613">
                  <c:v>-0.42307692307692335</c:v>
                </c:pt>
                <c:pt idx="1614">
                  <c:v>0.53846153846153832</c:v>
                </c:pt>
                <c:pt idx="1615">
                  <c:v>0.46153846153846156</c:v>
                </c:pt>
                <c:pt idx="1616">
                  <c:v>0.38461538461538464</c:v>
                </c:pt>
                <c:pt idx="1617">
                  <c:v>0.65384615384615385</c:v>
                </c:pt>
                <c:pt idx="1618">
                  <c:v>-0.4615384615384614</c:v>
                </c:pt>
                <c:pt idx="1619">
                  <c:v>-3.8461538461538422E-2</c:v>
                </c:pt>
                <c:pt idx="1620">
                  <c:v>-0.38461538461538453</c:v>
                </c:pt>
                <c:pt idx="1621">
                  <c:v>-0.50000000000000022</c:v>
                </c:pt>
                <c:pt idx="1622">
                  <c:v>-0.26923076923076938</c:v>
                </c:pt>
                <c:pt idx="1623">
                  <c:v>-0.15384615384615397</c:v>
                </c:pt>
                <c:pt idx="1624">
                  <c:v>-0.2692307692307695</c:v>
                </c:pt>
                <c:pt idx="1625">
                  <c:v>1</c:v>
                </c:pt>
                <c:pt idx="1626">
                  <c:v>0.15384615384615385</c:v>
                </c:pt>
                <c:pt idx="1627">
                  <c:v>0.69230769230769229</c:v>
                </c:pt>
                <c:pt idx="1628">
                  <c:v>0.19230769230769246</c:v>
                </c:pt>
                <c:pt idx="1629">
                  <c:v>-0.3076923076923076</c:v>
                </c:pt>
                <c:pt idx="1630">
                  <c:v>-0.11538461538461535</c:v>
                </c:pt>
                <c:pt idx="1631">
                  <c:v>-0.49999999999999989</c:v>
                </c:pt>
                <c:pt idx="1632">
                  <c:v>-0.50000000000000033</c:v>
                </c:pt>
                <c:pt idx="1633">
                  <c:v>-0.11538461538461545</c:v>
                </c:pt>
                <c:pt idx="1634">
                  <c:v>-0.30769230769230793</c:v>
                </c:pt>
                <c:pt idx="1635">
                  <c:v>0.19230769230769218</c:v>
                </c:pt>
                <c:pt idx="1636">
                  <c:v>0.69230769230769229</c:v>
                </c:pt>
                <c:pt idx="1637">
                  <c:v>0.15384615384615385</c:v>
                </c:pt>
                <c:pt idx="1638">
                  <c:v>1</c:v>
                </c:pt>
                <c:pt idx="1639">
                  <c:v>-0.26923076923076905</c:v>
                </c:pt>
                <c:pt idx="1640">
                  <c:v>-0.1538461538461538</c:v>
                </c:pt>
                <c:pt idx="1641">
                  <c:v>-0.26923076923076911</c:v>
                </c:pt>
                <c:pt idx="1642">
                  <c:v>-0.5</c:v>
                </c:pt>
                <c:pt idx="1643">
                  <c:v>-0.38461538461538486</c:v>
                </c:pt>
                <c:pt idx="1644">
                  <c:v>-3.8461538461538491E-2</c:v>
                </c:pt>
                <c:pt idx="1645">
                  <c:v>-0.4615384615384619</c:v>
                </c:pt>
                <c:pt idx="1646">
                  <c:v>0.65384615384615385</c:v>
                </c:pt>
                <c:pt idx="1647">
                  <c:v>0.38461538461538458</c:v>
                </c:pt>
                <c:pt idx="1648">
                  <c:v>0.46153846153846156</c:v>
                </c:pt>
                <c:pt idx="1649">
                  <c:v>0.53846153846153855</c:v>
                </c:pt>
                <c:pt idx="1650">
                  <c:v>-0.42307692307692291</c:v>
                </c:pt>
                <c:pt idx="1651">
                  <c:v>0</c:v>
                </c:pt>
                <c:pt idx="1652">
                  <c:v>-0.42307692307692291</c:v>
                </c:pt>
                <c:pt idx="1653">
                  <c:v>-0.50000000000000022</c:v>
                </c:pt>
                <c:pt idx="1654">
                  <c:v>-0.23076923076923095</c:v>
                </c:pt>
                <c:pt idx="1655">
                  <c:v>-0.19230769230769246</c:v>
                </c:pt>
                <c:pt idx="1656">
                  <c:v>-0.15384615384615408</c:v>
                </c:pt>
                <c:pt idx="1657">
                  <c:v>0.92307692307692313</c:v>
                </c:pt>
                <c:pt idx="1658">
                  <c:v>7.6923076923076872E-2</c:v>
                </c:pt>
                <c:pt idx="1659">
                  <c:v>0.76923076923076927</c:v>
                </c:pt>
                <c:pt idx="1660">
                  <c:v>7.6923076923076983E-2</c:v>
                </c:pt>
                <c:pt idx="1661">
                  <c:v>-0.26923076923076911</c:v>
                </c:pt>
                <c:pt idx="1662">
                  <c:v>-0.1538461538461538</c:v>
                </c:pt>
                <c:pt idx="1663">
                  <c:v>-0.49999999999999989</c:v>
                </c:pt>
                <c:pt idx="1664">
                  <c:v>-0.50000000000000033</c:v>
                </c:pt>
                <c:pt idx="1665">
                  <c:v>-7.6923076923076983E-2</c:v>
                </c:pt>
                <c:pt idx="1666">
                  <c:v>-0.34615384615384637</c:v>
                </c:pt>
                <c:pt idx="1667">
                  <c:v>0.30769230769230749</c:v>
                </c:pt>
                <c:pt idx="1668">
                  <c:v>0.61538461538461542</c:v>
                </c:pt>
                <c:pt idx="1669">
                  <c:v>0.23076923076923078</c:v>
                </c:pt>
                <c:pt idx="1670">
                  <c:v>0.88461538461538469</c:v>
                </c:pt>
                <c:pt idx="1671">
                  <c:v>-0.38461538461538453</c:v>
                </c:pt>
                <c:pt idx="1672">
                  <c:v>-0.11538461538461532</c:v>
                </c:pt>
                <c:pt idx="1673">
                  <c:v>-0.3076923076923076</c:v>
                </c:pt>
                <c:pt idx="1674">
                  <c:v>-0.5</c:v>
                </c:pt>
                <c:pt idx="1675">
                  <c:v>-0.34615384615384637</c:v>
                </c:pt>
                <c:pt idx="1676">
                  <c:v>-7.6923076923076983E-2</c:v>
                </c:pt>
                <c:pt idx="1677">
                  <c:v>-0.50000000000000033</c:v>
                </c:pt>
                <c:pt idx="1678">
                  <c:v>0.76923076923076916</c:v>
                </c:pt>
                <c:pt idx="1679">
                  <c:v>0.30769230769230771</c:v>
                </c:pt>
                <c:pt idx="1680">
                  <c:v>0.53846153846153844</c:v>
                </c:pt>
                <c:pt idx="1681">
                  <c:v>0.42307692307692313</c:v>
                </c:pt>
                <c:pt idx="1682">
                  <c:v>-0.38461538461538447</c:v>
                </c:pt>
                <c:pt idx="1683">
                  <c:v>-3.846153846153845E-2</c:v>
                </c:pt>
                <c:pt idx="1684">
                  <c:v>-0.4615384615384614</c:v>
                </c:pt>
                <c:pt idx="1685">
                  <c:v>-0.50000000000000022</c:v>
                </c:pt>
                <c:pt idx="1686">
                  <c:v>-0.19230769230769243</c:v>
                </c:pt>
                <c:pt idx="1687">
                  <c:v>-0.23076923076923095</c:v>
                </c:pt>
                <c:pt idx="1688">
                  <c:v>-3.8461538461538658E-2</c:v>
                </c:pt>
                <c:pt idx="1689">
                  <c:v>0.84615384615384615</c:v>
                </c:pt>
                <c:pt idx="1690">
                  <c:v>0</c:v>
                </c:pt>
                <c:pt idx="1691">
                  <c:v>0.84615384615384615</c:v>
                </c:pt>
                <c:pt idx="1692">
                  <c:v>-3.8461538461538325E-2</c:v>
                </c:pt>
                <c:pt idx="1693">
                  <c:v>-0.2307692307692307</c:v>
                </c:pt>
                <c:pt idx="1694">
                  <c:v>-0.19230769230769226</c:v>
                </c:pt>
                <c:pt idx="1695">
                  <c:v>-0.49999999999999994</c:v>
                </c:pt>
                <c:pt idx="1696">
                  <c:v>-0.4615384615384619</c:v>
                </c:pt>
                <c:pt idx="1697">
                  <c:v>-3.8461538461538464E-2</c:v>
                </c:pt>
                <c:pt idx="1698">
                  <c:v>-0.38461538461538491</c:v>
                </c:pt>
                <c:pt idx="1699">
                  <c:v>0.42307692307692302</c:v>
                </c:pt>
                <c:pt idx="1700">
                  <c:v>0.53846153846153844</c:v>
                </c:pt>
                <c:pt idx="1701">
                  <c:v>0.30769230769230771</c:v>
                </c:pt>
                <c:pt idx="1702">
                  <c:v>0.76923076923076927</c:v>
                </c:pt>
                <c:pt idx="1703">
                  <c:v>-0.49999999999999983</c:v>
                </c:pt>
                <c:pt idx="1704">
                  <c:v>-7.69230769230769E-2</c:v>
                </c:pt>
                <c:pt idx="1705">
                  <c:v>-0.34615384615384603</c:v>
                </c:pt>
                <c:pt idx="1706">
                  <c:v>-0.50000000000000011</c:v>
                </c:pt>
                <c:pt idx="1707">
                  <c:v>-0.30769230769230793</c:v>
                </c:pt>
                <c:pt idx="1708">
                  <c:v>-0.11538461538461547</c:v>
                </c:pt>
                <c:pt idx="1709">
                  <c:v>-0.38461538461538497</c:v>
                </c:pt>
                <c:pt idx="1710">
                  <c:v>0.88461538461538469</c:v>
                </c:pt>
                <c:pt idx="1711">
                  <c:v>0.23076923076923073</c:v>
                </c:pt>
                <c:pt idx="1712">
                  <c:v>0.61538461538461542</c:v>
                </c:pt>
                <c:pt idx="1713">
                  <c:v>0.30769230769230771</c:v>
                </c:pt>
                <c:pt idx="1714">
                  <c:v>-0.34615384615384603</c:v>
                </c:pt>
                <c:pt idx="1715">
                  <c:v>-7.69230769230769E-2</c:v>
                </c:pt>
                <c:pt idx="1716">
                  <c:v>-0.49999999999999983</c:v>
                </c:pt>
                <c:pt idx="1717">
                  <c:v>-0.50000000000000022</c:v>
                </c:pt>
                <c:pt idx="1718">
                  <c:v>-0.15384615384615397</c:v>
                </c:pt>
                <c:pt idx="1719">
                  <c:v>-0.26923076923076938</c:v>
                </c:pt>
                <c:pt idx="1720">
                  <c:v>7.6923076923076705E-2</c:v>
                </c:pt>
                <c:pt idx="1721">
                  <c:v>0.76923076923076916</c:v>
                </c:pt>
                <c:pt idx="1722">
                  <c:v>7.6923076923076927E-2</c:v>
                </c:pt>
                <c:pt idx="1723">
                  <c:v>0.92307692307692313</c:v>
                </c:pt>
                <c:pt idx="1724">
                  <c:v>-0.1538461538461538</c:v>
                </c:pt>
                <c:pt idx="1725">
                  <c:v>-0.19230769230769224</c:v>
                </c:pt>
                <c:pt idx="1726">
                  <c:v>-0.2307692307692307</c:v>
                </c:pt>
                <c:pt idx="1727">
                  <c:v>-0.5</c:v>
                </c:pt>
                <c:pt idx="1728">
                  <c:v>-0.42307692307692335</c:v>
                </c:pt>
                <c:pt idx="1729">
                  <c:v>0</c:v>
                </c:pt>
                <c:pt idx="1730">
                  <c:v>-0.42307692307692335</c:v>
                </c:pt>
                <c:pt idx="1731">
                  <c:v>0.53846153846153832</c:v>
                </c:pt>
                <c:pt idx="1732">
                  <c:v>0.46153846153846156</c:v>
                </c:pt>
                <c:pt idx="1733">
                  <c:v>0.38461538461538464</c:v>
                </c:pt>
                <c:pt idx="1734">
                  <c:v>0.65384615384615385</c:v>
                </c:pt>
                <c:pt idx="1735">
                  <c:v>-0.4615384615384614</c:v>
                </c:pt>
                <c:pt idx="1736">
                  <c:v>-3.8461538461538422E-2</c:v>
                </c:pt>
                <c:pt idx="1737">
                  <c:v>-0.38461538461538453</c:v>
                </c:pt>
                <c:pt idx="1738">
                  <c:v>-0.50000000000000022</c:v>
                </c:pt>
                <c:pt idx="1739">
                  <c:v>-0.26923076923076938</c:v>
                </c:pt>
                <c:pt idx="1740">
                  <c:v>-0.15384615384615397</c:v>
                </c:pt>
                <c:pt idx="1741">
                  <c:v>-0.2692307692307695</c:v>
                </c:pt>
                <c:pt idx="1742">
                  <c:v>1</c:v>
                </c:pt>
                <c:pt idx="1743">
                  <c:v>0.15384615384615385</c:v>
                </c:pt>
                <c:pt idx="1744">
                  <c:v>0.69230769230769229</c:v>
                </c:pt>
                <c:pt idx="1745">
                  <c:v>0.19230769230769246</c:v>
                </c:pt>
                <c:pt idx="1746">
                  <c:v>-0.3076923076923076</c:v>
                </c:pt>
                <c:pt idx="1747">
                  <c:v>-0.11538461538461535</c:v>
                </c:pt>
                <c:pt idx="1748">
                  <c:v>-0.49999999999999989</c:v>
                </c:pt>
                <c:pt idx="1749">
                  <c:v>-0.50000000000000033</c:v>
                </c:pt>
                <c:pt idx="1750">
                  <c:v>-0.11538461538461545</c:v>
                </c:pt>
                <c:pt idx="1751">
                  <c:v>-0.30769230769230793</c:v>
                </c:pt>
                <c:pt idx="1752">
                  <c:v>0.19230769230769218</c:v>
                </c:pt>
                <c:pt idx="1753">
                  <c:v>0.69230769230769229</c:v>
                </c:pt>
                <c:pt idx="1754">
                  <c:v>0.15384615384615385</c:v>
                </c:pt>
                <c:pt idx="1755">
                  <c:v>1</c:v>
                </c:pt>
                <c:pt idx="1756">
                  <c:v>-0.26923076923076905</c:v>
                </c:pt>
                <c:pt idx="1757">
                  <c:v>-0.1538461538461538</c:v>
                </c:pt>
                <c:pt idx="1758">
                  <c:v>-0.26923076923076911</c:v>
                </c:pt>
                <c:pt idx="1759">
                  <c:v>-0.5</c:v>
                </c:pt>
                <c:pt idx="1760">
                  <c:v>-0.38461538461538486</c:v>
                </c:pt>
                <c:pt idx="1761">
                  <c:v>-3.8461538461538491E-2</c:v>
                </c:pt>
                <c:pt idx="1762">
                  <c:v>-0.4615384615384619</c:v>
                </c:pt>
                <c:pt idx="1763">
                  <c:v>0.65384615384615385</c:v>
                </c:pt>
                <c:pt idx="1764">
                  <c:v>0.38461538461538458</c:v>
                </c:pt>
                <c:pt idx="1765">
                  <c:v>0.46153846153846156</c:v>
                </c:pt>
                <c:pt idx="1766">
                  <c:v>0.53846153846153855</c:v>
                </c:pt>
                <c:pt idx="1767">
                  <c:v>-0.42307692307692291</c:v>
                </c:pt>
                <c:pt idx="1768">
                  <c:v>0</c:v>
                </c:pt>
                <c:pt idx="1769">
                  <c:v>-0.42307692307692291</c:v>
                </c:pt>
                <c:pt idx="1770">
                  <c:v>-0.50000000000000022</c:v>
                </c:pt>
                <c:pt idx="1771">
                  <c:v>-0.23076923076923095</c:v>
                </c:pt>
                <c:pt idx="1772">
                  <c:v>-0.19230769230769246</c:v>
                </c:pt>
                <c:pt idx="1773">
                  <c:v>-0.15384615384615408</c:v>
                </c:pt>
                <c:pt idx="1774">
                  <c:v>0.92307692307692313</c:v>
                </c:pt>
                <c:pt idx="1775">
                  <c:v>7.6923076923076872E-2</c:v>
                </c:pt>
                <c:pt idx="1776">
                  <c:v>0.76923076923076927</c:v>
                </c:pt>
                <c:pt idx="1777">
                  <c:v>7.6923076923076983E-2</c:v>
                </c:pt>
                <c:pt idx="1778">
                  <c:v>-0.26923076923076911</c:v>
                </c:pt>
                <c:pt idx="1779">
                  <c:v>-0.1538461538461538</c:v>
                </c:pt>
                <c:pt idx="1780">
                  <c:v>-0.49999999999999989</c:v>
                </c:pt>
                <c:pt idx="1781">
                  <c:v>-0.50000000000000033</c:v>
                </c:pt>
                <c:pt idx="1782">
                  <c:v>-7.6923076923076983E-2</c:v>
                </c:pt>
                <c:pt idx="1783">
                  <c:v>-0.34615384615384637</c:v>
                </c:pt>
                <c:pt idx="1784">
                  <c:v>0.30769230769230749</c:v>
                </c:pt>
                <c:pt idx="1785">
                  <c:v>0.61538461538461542</c:v>
                </c:pt>
                <c:pt idx="1786">
                  <c:v>0.23076923076923078</c:v>
                </c:pt>
                <c:pt idx="1787">
                  <c:v>0.88461538461538469</c:v>
                </c:pt>
                <c:pt idx="1788">
                  <c:v>-0.38461538461538453</c:v>
                </c:pt>
                <c:pt idx="1789">
                  <c:v>-0.11538461538461532</c:v>
                </c:pt>
                <c:pt idx="1790">
                  <c:v>-0.3076923076923076</c:v>
                </c:pt>
                <c:pt idx="1791">
                  <c:v>-0.5</c:v>
                </c:pt>
                <c:pt idx="1792">
                  <c:v>-0.34615384615384637</c:v>
                </c:pt>
                <c:pt idx="1793">
                  <c:v>-7.6923076923076983E-2</c:v>
                </c:pt>
                <c:pt idx="1794">
                  <c:v>-0.50000000000000033</c:v>
                </c:pt>
                <c:pt idx="1795">
                  <c:v>0.76923076923076916</c:v>
                </c:pt>
                <c:pt idx="1796">
                  <c:v>0.30769230769230771</c:v>
                </c:pt>
                <c:pt idx="1797">
                  <c:v>0.53846153846153844</c:v>
                </c:pt>
                <c:pt idx="1798">
                  <c:v>0.42307692307692313</c:v>
                </c:pt>
                <c:pt idx="1799">
                  <c:v>-0.38461538461538447</c:v>
                </c:pt>
                <c:pt idx="1800">
                  <c:v>-3.846153846153845E-2</c:v>
                </c:pt>
                <c:pt idx="1801">
                  <c:v>-0.4615384615384614</c:v>
                </c:pt>
                <c:pt idx="1802">
                  <c:v>-0.50000000000000022</c:v>
                </c:pt>
                <c:pt idx="1803">
                  <c:v>-0.19230769230769243</c:v>
                </c:pt>
                <c:pt idx="1804">
                  <c:v>-0.23076923076923095</c:v>
                </c:pt>
                <c:pt idx="1805">
                  <c:v>-3.8461538461538658E-2</c:v>
                </c:pt>
                <c:pt idx="1806">
                  <c:v>0.84615384615384615</c:v>
                </c:pt>
                <c:pt idx="1807">
                  <c:v>0</c:v>
                </c:pt>
                <c:pt idx="1808">
                  <c:v>0.84615384615384615</c:v>
                </c:pt>
                <c:pt idx="1809">
                  <c:v>-3.8461538461538325E-2</c:v>
                </c:pt>
                <c:pt idx="1810">
                  <c:v>-0.2307692307692307</c:v>
                </c:pt>
                <c:pt idx="1811">
                  <c:v>-0.19230769230769226</c:v>
                </c:pt>
                <c:pt idx="1812">
                  <c:v>-0.49999999999999994</c:v>
                </c:pt>
                <c:pt idx="1813">
                  <c:v>-0.4615384615384619</c:v>
                </c:pt>
                <c:pt idx="1814">
                  <c:v>-3.8461538461538464E-2</c:v>
                </c:pt>
                <c:pt idx="1815">
                  <c:v>-0.38461538461538491</c:v>
                </c:pt>
                <c:pt idx="1816">
                  <c:v>0.42307692307692302</c:v>
                </c:pt>
                <c:pt idx="1817">
                  <c:v>0.53846153846153844</c:v>
                </c:pt>
                <c:pt idx="1818">
                  <c:v>0.30769230769230771</c:v>
                </c:pt>
                <c:pt idx="1819">
                  <c:v>0.76923076923076927</c:v>
                </c:pt>
                <c:pt idx="1820">
                  <c:v>-0.49999999999999983</c:v>
                </c:pt>
                <c:pt idx="1821">
                  <c:v>-7.69230769230769E-2</c:v>
                </c:pt>
                <c:pt idx="1822">
                  <c:v>-0.34615384615384603</c:v>
                </c:pt>
                <c:pt idx="1823">
                  <c:v>-0.50000000000000011</c:v>
                </c:pt>
                <c:pt idx="1824">
                  <c:v>-0.30769230769230793</c:v>
                </c:pt>
                <c:pt idx="1825">
                  <c:v>-0.11538461538461547</c:v>
                </c:pt>
                <c:pt idx="1826">
                  <c:v>-0.38461538461538497</c:v>
                </c:pt>
                <c:pt idx="1827">
                  <c:v>0.88461538461538469</c:v>
                </c:pt>
                <c:pt idx="1828">
                  <c:v>0.23076923076923073</c:v>
                </c:pt>
                <c:pt idx="1829">
                  <c:v>0.61538461538461542</c:v>
                </c:pt>
                <c:pt idx="1830">
                  <c:v>0.30769230769230771</c:v>
                </c:pt>
                <c:pt idx="1831">
                  <c:v>-0.34615384615384603</c:v>
                </c:pt>
                <c:pt idx="1832">
                  <c:v>-7.69230769230769E-2</c:v>
                </c:pt>
                <c:pt idx="1833">
                  <c:v>-0.49999999999999983</c:v>
                </c:pt>
                <c:pt idx="1834">
                  <c:v>-0.50000000000000022</c:v>
                </c:pt>
                <c:pt idx="1835">
                  <c:v>-0.15384615384615397</c:v>
                </c:pt>
                <c:pt idx="1836">
                  <c:v>-0.26923076923076938</c:v>
                </c:pt>
                <c:pt idx="1837">
                  <c:v>7.6923076923076705E-2</c:v>
                </c:pt>
                <c:pt idx="1838">
                  <c:v>0.76923076923076916</c:v>
                </c:pt>
                <c:pt idx="1839">
                  <c:v>7.6923076923076927E-2</c:v>
                </c:pt>
                <c:pt idx="1840">
                  <c:v>0.92307692307692313</c:v>
                </c:pt>
                <c:pt idx="1841">
                  <c:v>-0.1538461538461538</c:v>
                </c:pt>
                <c:pt idx="1842">
                  <c:v>-0.19230769230769224</c:v>
                </c:pt>
                <c:pt idx="1843">
                  <c:v>-0.2307692307692307</c:v>
                </c:pt>
                <c:pt idx="1844">
                  <c:v>-0.5</c:v>
                </c:pt>
                <c:pt idx="1845">
                  <c:v>-0.42307692307692335</c:v>
                </c:pt>
                <c:pt idx="1846">
                  <c:v>0</c:v>
                </c:pt>
                <c:pt idx="1847">
                  <c:v>-0.42307692307692335</c:v>
                </c:pt>
                <c:pt idx="1848">
                  <c:v>0.53846153846153832</c:v>
                </c:pt>
                <c:pt idx="1849">
                  <c:v>0.46153846153846156</c:v>
                </c:pt>
                <c:pt idx="1850">
                  <c:v>0.38461538461538464</c:v>
                </c:pt>
                <c:pt idx="1851">
                  <c:v>0.65384615384615385</c:v>
                </c:pt>
                <c:pt idx="1852">
                  <c:v>-0.4615384615384614</c:v>
                </c:pt>
                <c:pt idx="1853">
                  <c:v>-3.8461538461538422E-2</c:v>
                </c:pt>
                <c:pt idx="1854">
                  <c:v>-0.38461538461538453</c:v>
                </c:pt>
                <c:pt idx="1855">
                  <c:v>-0.50000000000000022</c:v>
                </c:pt>
                <c:pt idx="1856">
                  <c:v>-0.26923076923076938</c:v>
                </c:pt>
                <c:pt idx="1857">
                  <c:v>-0.15384615384615397</c:v>
                </c:pt>
                <c:pt idx="1858">
                  <c:v>-0.2692307692307695</c:v>
                </c:pt>
                <c:pt idx="1859">
                  <c:v>1</c:v>
                </c:pt>
                <c:pt idx="1860">
                  <c:v>0.15384615384615385</c:v>
                </c:pt>
                <c:pt idx="1861">
                  <c:v>0.69230769230769229</c:v>
                </c:pt>
                <c:pt idx="1862">
                  <c:v>0.19230769230769246</c:v>
                </c:pt>
                <c:pt idx="1863">
                  <c:v>-0.3076923076923076</c:v>
                </c:pt>
                <c:pt idx="1864">
                  <c:v>-0.11538461538461535</c:v>
                </c:pt>
                <c:pt idx="1865">
                  <c:v>-0.49999999999999989</c:v>
                </c:pt>
                <c:pt idx="1866">
                  <c:v>-0.50000000000000033</c:v>
                </c:pt>
                <c:pt idx="1867">
                  <c:v>-0.11538461538461545</c:v>
                </c:pt>
                <c:pt idx="1868">
                  <c:v>-0.30769230769230793</c:v>
                </c:pt>
                <c:pt idx="1869">
                  <c:v>0.19230769230769218</c:v>
                </c:pt>
                <c:pt idx="1870">
                  <c:v>0.69230769230769229</c:v>
                </c:pt>
                <c:pt idx="1871">
                  <c:v>0.15384615384615385</c:v>
                </c:pt>
                <c:pt idx="1872">
                  <c:v>1</c:v>
                </c:pt>
                <c:pt idx="1873">
                  <c:v>-0.26923076923076905</c:v>
                </c:pt>
                <c:pt idx="1874">
                  <c:v>-0.1538461538461538</c:v>
                </c:pt>
                <c:pt idx="1875">
                  <c:v>-0.26923076923076911</c:v>
                </c:pt>
                <c:pt idx="1876">
                  <c:v>-0.5</c:v>
                </c:pt>
                <c:pt idx="1877">
                  <c:v>-0.38461538461538486</c:v>
                </c:pt>
                <c:pt idx="1878">
                  <c:v>-3.8461538461538491E-2</c:v>
                </c:pt>
                <c:pt idx="1879">
                  <c:v>-0.4615384615384619</c:v>
                </c:pt>
                <c:pt idx="1880">
                  <c:v>0.65384615384615385</c:v>
                </c:pt>
                <c:pt idx="1881">
                  <c:v>0.38461538461538458</c:v>
                </c:pt>
                <c:pt idx="1882">
                  <c:v>0.46153846153846156</c:v>
                </c:pt>
                <c:pt idx="1883">
                  <c:v>0.53846153846153855</c:v>
                </c:pt>
                <c:pt idx="1884">
                  <c:v>-0.42307692307692291</c:v>
                </c:pt>
                <c:pt idx="1885">
                  <c:v>0</c:v>
                </c:pt>
                <c:pt idx="1886">
                  <c:v>-0.42307692307692291</c:v>
                </c:pt>
                <c:pt idx="1887">
                  <c:v>-0.50000000000000022</c:v>
                </c:pt>
                <c:pt idx="1888">
                  <c:v>-0.23076923076923095</c:v>
                </c:pt>
                <c:pt idx="1889">
                  <c:v>-0.19230769230769246</c:v>
                </c:pt>
                <c:pt idx="1890">
                  <c:v>-0.15384615384615408</c:v>
                </c:pt>
                <c:pt idx="1891">
                  <c:v>0.92307692307692313</c:v>
                </c:pt>
                <c:pt idx="1892">
                  <c:v>7.6923076923076872E-2</c:v>
                </c:pt>
                <c:pt idx="1893">
                  <c:v>0.76923076923076927</c:v>
                </c:pt>
                <c:pt idx="1894">
                  <c:v>7.6923076923076983E-2</c:v>
                </c:pt>
                <c:pt idx="1895">
                  <c:v>-0.26923076923076911</c:v>
                </c:pt>
                <c:pt idx="1896">
                  <c:v>-0.1538461538461538</c:v>
                </c:pt>
                <c:pt idx="1897">
                  <c:v>-0.49999999999999989</c:v>
                </c:pt>
                <c:pt idx="1898">
                  <c:v>-0.50000000000000033</c:v>
                </c:pt>
                <c:pt idx="1899">
                  <c:v>-7.6923076923076983E-2</c:v>
                </c:pt>
                <c:pt idx="1900">
                  <c:v>-0.34615384615384637</c:v>
                </c:pt>
                <c:pt idx="1901">
                  <c:v>0.30769230769230749</c:v>
                </c:pt>
                <c:pt idx="1902">
                  <c:v>0.61538461538461542</c:v>
                </c:pt>
                <c:pt idx="1903">
                  <c:v>0.23076923076923078</c:v>
                </c:pt>
                <c:pt idx="1904">
                  <c:v>0.88461538461538469</c:v>
                </c:pt>
                <c:pt idx="1905">
                  <c:v>-0.38461538461538453</c:v>
                </c:pt>
                <c:pt idx="1906">
                  <c:v>-0.11538461538461532</c:v>
                </c:pt>
                <c:pt idx="1907">
                  <c:v>-0.3076923076923076</c:v>
                </c:pt>
                <c:pt idx="1908">
                  <c:v>-0.5</c:v>
                </c:pt>
                <c:pt idx="1909">
                  <c:v>-0.34615384615384637</c:v>
                </c:pt>
                <c:pt idx="1910">
                  <c:v>-7.6923076923076983E-2</c:v>
                </c:pt>
                <c:pt idx="1911">
                  <c:v>-0.50000000000000033</c:v>
                </c:pt>
                <c:pt idx="1912">
                  <c:v>0.76923076923076916</c:v>
                </c:pt>
                <c:pt idx="1913">
                  <c:v>0.30769230769230771</c:v>
                </c:pt>
                <c:pt idx="1914">
                  <c:v>0.53846153846153844</c:v>
                </c:pt>
                <c:pt idx="1915">
                  <c:v>0.42307692307692313</c:v>
                </c:pt>
                <c:pt idx="1916">
                  <c:v>-0.38461538461538447</c:v>
                </c:pt>
                <c:pt idx="1917">
                  <c:v>-3.846153846153845E-2</c:v>
                </c:pt>
                <c:pt idx="1918">
                  <c:v>-0.4615384615384614</c:v>
                </c:pt>
                <c:pt idx="1919">
                  <c:v>-0.50000000000000022</c:v>
                </c:pt>
                <c:pt idx="1920">
                  <c:v>-0.19230769230769243</c:v>
                </c:pt>
                <c:pt idx="1921">
                  <c:v>-0.23076923076923095</c:v>
                </c:pt>
                <c:pt idx="1922">
                  <c:v>-3.8461538461538658E-2</c:v>
                </c:pt>
                <c:pt idx="1923">
                  <c:v>0.84615384615384615</c:v>
                </c:pt>
                <c:pt idx="1924">
                  <c:v>0</c:v>
                </c:pt>
                <c:pt idx="1925">
                  <c:v>0.84615384615384615</c:v>
                </c:pt>
                <c:pt idx="1926">
                  <c:v>-3.8461538461538325E-2</c:v>
                </c:pt>
                <c:pt idx="1927">
                  <c:v>-0.2307692307692307</c:v>
                </c:pt>
                <c:pt idx="1928">
                  <c:v>-0.19230769230769226</c:v>
                </c:pt>
                <c:pt idx="1929">
                  <c:v>-0.49999999999999994</c:v>
                </c:pt>
                <c:pt idx="1930">
                  <c:v>-0.4615384615384619</c:v>
                </c:pt>
                <c:pt idx="1931">
                  <c:v>-3.8461538461538464E-2</c:v>
                </c:pt>
                <c:pt idx="1932">
                  <c:v>-0.38461538461538491</c:v>
                </c:pt>
                <c:pt idx="1933">
                  <c:v>0.42307692307692302</c:v>
                </c:pt>
                <c:pt idx="1934">
                  <c:v>0.53846153846153844</c:v>
                </c:pt>
                <c:pt idx="1935">
                  <c:v>0.30769230769230771</c:v>
                </c:pt>
                <c:pt idx="1936">
                  <c:v>0.76923076923076927</c:v>
                </c:pt>
                <c:pt idx="1937">
                  <c:v>-0.49999999999999983</c:v>
                </c:pt>
                <c:pt idx="1938">
                  <c:v>-7.69230769230769E-2</c:v>
                </c:pt>
                <c:pt idx="1939">
                  <c:v>-0.34615384615384603</c:v>
                </c:pt>
                <c:pt idx="1940">
                  <c:v>-0.50000000000000011</c:v>
                </c:pt>
                <c:pt idx="1941">
                  <c:v>-0.30769230769230793</c:v>
                </c:pt>
                <c:pt idx="1942">
                  <c:v>-0.11538461538461547</c:v>
                </c:pt>
                <c:pt idx="1943">
                  <c:v>-0.38461538461538497</c:v>
                </c:pt>
                <c:pt idx="1944">
                  <c:v>0.88461538461538469</c:v>
                </c:pt>
                <c:pt idx="1945">
                  <c:v>0.23076923076923073</c:v>
                </c:pt>
                <c:pt idx="1946">
                  <c:v>0.61538461538461542</c:v>
                </c:pt>
                <c:pt idx="1947">
                  <c:v>0.30769230769230771</c:v>
                </c:pt>
                <c:pt idx="1948">
                  <c:v>-0.34615384615384603</c:v>
                </c:pt>
                <c:pt idx="1949">
                  <c:v>-7.69230769230769E-2</c:v>
                </c:pt>
                <c:pt idx="1950">
                  <c:v>-0.49999999999999983</c:v>
                </c:pt>
                <c:pt idx="1951">
                  <c:v>-0.50000000000000022</c:v>
                </c:pt>
                <c:pt idx="1952">
                  <c:v>-0.15384615384615397</c:v>
                </c:pt>
                <c:pt idx="1953">
                  <c:v>-0.26923076923076938</c:v>
                </c:pt>
                <c:pt idx="1954">
                  <c:v>7.6923076923076705E-2</c:v>
                </c:pt>
                <c:pt idx="1955">
                  <c:v>0.76923076923076916</c:v>
                </c:pt>
                <c:pt idx="1956">
                  <c:v>7.6923076923076927E-2</c:v>
                </c:pt>
                <c:pt idx="1957">
                  <c:v>0.92307692307692313</c:v>
                </c:pt>
                <c:pt idx="1958">
                  <c:v>-0.1538461538461538</c:v>
                </c:pt>
                <c:pt idx="1959">
                  <c:v>-0.19230769230769224</c:v>
                </c:pt>
                <c:pt idx="1960">
                  <c:v>-0.2307692307692307</c:v>
                </c:pt>
                <c:pt idx="1961">
                  <c:v>-0.5</c:v>
                </c:pt>
                <c:pt idx="1962">
                  <c:v>-0.42307692307692335</c:v>
                </c:pt>
                <c:pt idx="1963">
                  <c:v>0</c:v>
                </c:pt>
                <c:pt idx="1964">
                  <c:v>-0.42307692307692335</c:v>
                </c:pt>
                <c:pt idx="1965">
                  <c:v>0.53846153846153832</c:v>
                </c:pt>
                <c:pt idx="1966">
                  <c:v>0.46153846153846156</c:v>
                </c:pt>
                <c:pt idx="1967">
                  <c:v>0.38461538461538464</c:v>
                </c:pt>
                <c:pt idx="1968">
                  <c:v>0.65384615384615385</c:v>
                </c:pt>
                <c:pt idx="1969">
                  <c:v>-0.4615384615384614</c:v>
                </c:pt>
                <c:pt idx="1970">
                  <c:v>-3.8461538461538422E-2</c:v>
                </c:pt>
                <c:pt idx="1971">
                  <c:v>-0.38461538461538453</c:v>
                </c:pt>
                <c:pt idx="1972">
                  <c:v>-0.50000000000000022</c:v>
                </c:pt>
                <c:pt idx="1973">
                  <c:v>-0.26923076923076938</c:v>
                </c:pt>
                <c:pt idx="1974">
                  <c:v>-0.15384615384615397</c:v>
                </c:pt>
                <c:pt idx="1975">
                  <c:v>-0.2692307692307695</c:v>
                </c:pt>
                <c:pt idx="1976">
                  <c:v>1</c:v>
                </c:pt>
                <c:pt idx="1977">
                  <c:v>0.15384615384615385</c:v>
                </c:pt>
                <c:pt idx="1978">
                  <c:v>0.69230769230769229</c:v>
                </c:pt>
                <c:pt idx="1979">
                  <c:v>0.19230769230769246</c:v>
                </c:pt>
                <c:pt idx="1980">
                  <c:v>-0.3076923076923076</c:v>
                </c:pt>
                <c:pt idx="1981">
                  <c:v>-0.11538461538461535</c:v>
                </c:pt>
                <c:pt idx="1982">
                  <c:v>-0.49999999999999989</c:v>
                </c:pt>
                <c:pt idx="1983">
                  <c:v>-0.50000000000000033</c:v>
                </c:pt>
                <c:pt idx="1984">
                  <c:v>-0.11538461538461545</c:v>
                </c:pt>
                <c:pt idx="1985">
                  <c:v>-0.30769230769230793</c:v>
                </c:pt>
                <c:pt idx="1986">
                  <c:v>0.19230769230769218</c:v>
                </c:pt>
                <c:pt idx="1987">
                  <c:v>0.69230769230769229</c:v>
                </c:pt>
                <c:pt idx="1988">
                  <c:v>0.15384615384615385</c:v>
                </c:pt>
                <c:pt idx="1989">
                  <c:v>1</c:v>
                </c:pt>
                <c:pt idx="1990">
                  <c:v>-0.26923076923076905</c:v>
                </c:pt>
                <c:pt idx="1991">
                  <c:v>-0.1538461538461538</c:v>
                </c:pt>
                <c:pt idx="1992">
                  <c:v>-0.26923076923076911</c:v>
                </c:pt>
                <c:pt idx="1993">
                  <c:v>-0.5</c:v>
                </c:pt>
                <c:pt idx="1994">
                  <c:v>-0.38461538461538486</c:v>
                </c:pt>
                <c:pt idx="1995">
                  <c:v>-3.8461538461538491E-2</c:v>
                </c:pt>
                <c:pt idx="1996">
                  <c:v>-0.4615384615384619</c:v>
                </c:pt>
                <c:pt idx="1997">
                  <c:v>0.65384615384615385</c:v>
                </c:pt>
                <c:pt idx="1998">
                  <c:v>0.38461538461538458</c:v>
                </c:pt>
                <c:pt idx="1999">
                  <c:v>0.46153846153846156</c:v>
                </c:pt>
                <c:pt idx="2000">
                  <c:v>0.53846153846153855</c:v>
                </c:pt>
                <c:pt idx="2001">
                  <c:v>-0.42307692307692291</c:v>
                </c:pt>
                <c:pt idx="2002">
                  <c:v>0</c:v>
                </c:pt>
                <c:pt idx="2003">
                  <c:v>-0.42307692307692291</c:v>
                </c:pt>
                <c:pt idx="2004">
                  <c:v>-0.50000000000000022</c:v>
                </c:pt>
                <c:pt idx="2005">
                  <c:v>-0.23076923076923095</c:v>
                </c:pt>
                <c:pt idx="2006">
                  <c:v>-0.19230769230769246</c:v>
                </c:pt>
                <c:pt idx="2007">
                  <c:v>-0.15384615384615408</c:v>
                </c:pt>
                <c:pt idx="2008">
                  <c:v>0.92307692307692313</c:v>
                </c:pt>
                <c:pt idx="2009">
                  <c:v>7.6923076923076872E-2</c:v>
                </c:pt>
                <c:pt idx="2010">
                  <c:v>0.76923076923076927</c:v>
                </c:pt>
                <c:pt idx="2011">
                  <c:v>7.6923076923076983E-2</c:v>
                </c:pt>
                <c:pt idx="2012">
                  <c:v>-0.26923076923076911</c:v>
                </c:pt>
                <c:pt idx="2013">
                  <c:v>-0.1538461538461538</c:v>
                </c:pt>
                <c:pt idx="2014">
                  <c:v>-0.49999999999999989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07-4350-A023-D3629F6C4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8198592"/>
        <c:axId val="1"/>
      </c:scatterChart>
      <c:valAx>
        <c:axId val="518198592"/>
        <c:scaling>
          <c:orientation val="minMax"/>
          <c:max val="1"/>
          <c:min val="-1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198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4">
  <cs:axisTitle>
    <cs:lnRef idx="0"/>
    <cs:fillRef idx="0"/>
    <cs:effectRef idx="0"/>
    <cs:fontRef idx="minor">
      <a:schemeClr val="dk1">
        <a:lumMod val="50000"/>
        <a:lumOff val="50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100000">
            <a:schemeClr val="lt1">
              <a:lumMod val="95000"/>
            </a:schemeClr>
          </a:gs>
          <a:gs pos="43000">
            <a:schemeClr val="lt1"/>
          </a:gs>
        </a:gsLst>
        <a:path path="circle">
          <a:fillToRect l="50000" t="50000" r="50000" b="50000"/>
        </a:path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>
        <a:solidFill>
          <a:schemeClr val="phClr">
            <a:alpha val="20000"/>
          </a:schemeClr>
        </a:solidFill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600" b="0" kern="1200" spc="70" baseline="0"/>
  </cs:title>
  <cs:trendline>
    <cs:lnRef idx="0">
      <cs:styleClr val="0"/>
    </cs:lnRef>
    <cs:fillRef idx="0"/>
    <cs:effectRef idx="0"/>
    <cs:fontRef idx="minor">
      <a:schemeClr val="tx1"/>
    </cs:fontRef>
    <cs:spPr>
      <a:ln w="63500" cap="rnd" cmpd="sng" algn="ctr">
        <a:solidFill>
          <a:schemeClr val="phClr"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trlProps/ctrlProp1.xml><?xml version="1.0" encoding="utf-8"?>
<formControlPr xmlns="http://schemas.microsoft.com/office/spreadsheetml/2009/9/main" objectType="Spin" dx="15" fmlaLink="$C$1" max="1000" min="1" page="10" val="11"/>
</file>

<file path=xl/ctrlProps/ctrlProp2.xml><?xml version="1.0" encoding="utf-8"?>
<formControlPr xmlns="http://schemas.microsoft.com/office/spreadsheetml/2009/9/main" objectType="Spin" dx="15" fmlaLink="$B$1" max="250" min="1" page="10" val="13"/>
</file>

<file path=xl/ctrlProps/ctrlProp3.xml><?xml version="1.0" encoding="utf-8"?>
<formControlPr xmlns="http://schemas.microsoft.com/office/spreadsheetml/2009/9/main" objectType="Spin" dx="15" fmlaLink="$L$1" max="16" min="3" page="10" val="3"/>
</file>

<file path=xl/ctrlProps/ctrlProp4.xml><?xml version="1.0" encoding="utf-8"?>
<formControlPr xmlns="http://schemas.microsoft.com/office/spreadsheetml/2009/9/main" objectType="CheckBox" fmlaLink="P1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6</xdr:row>
      <xdr:rowOff>47625</xdr:rowOff>
    </xdr:from>
    <xdr:to>
      <xdr:col>11</xdr:col>
      <xdr:colOff>552451</xdr:colOff>
      <xdr:row>31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95250</xdr:colOff>
          <xdr:row>2</xdr:row>
          <xdr:rowOff>66675</xdr:rowOff>
        </xdr:from>
        <xdr:to>
          <xdr:col>2</xdr:col>
          <xdr:colOff>828675</xdr:colOff>
          <xdr:row>3</xdr:row>
          <xdr:rowOff>371475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180975</xdr:colOff>
          <xdr:row>2</xdr:row>
          <xdr:rowOff>66675</xdr:rowOff>
        </xdr:from>
        <xdr:to>
          <xdr:col>1</xdr:col>
          <xdr:colOff>914400</xdr:colOff>
          <xdr:row>3</xdr:row>
          <xdr:rowOff>371475</xdr:rowOff>
        </xdr:to>
        <xdr:sp macro="" textlink="">
          <xdr:nvSpPr>
            <xdr:cNvPr id="1026" name="Spinner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</xdr:colOff>
          <xdr:row>0</xdr:row>
          <xdr:rowOff>47625</xdr:rowOff>
        </xdr:from>
        <xdr:to>
          <xdr:col>12</xdr:col>
          <xdr:colOff>609600</xdr:colOff>
          <xdr:row>1</xdr:row>
          <xdr:rowOff>466725</xdr:rowOff>
        </xdr:to>
        <xdr:sp macro="" textlink="">
          <xdr:nvSpPr>
            <xdr:cNvPr id="1028" name="Spinner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409575</xdr:colOff>
          <xdr:row>2</xdr:row>
          <xdr:rowOff>238125</xdr:rowOff>
        </xdr:from>
        <xdr:to>
          <xdr:col>12</xdr:col>
          <xdr:colOff>619125</xdr:colOff>
          <xdr:row>3</xdr:row>
          <xdr:rowOff>285750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68DD3-CCAF-4BEF-B272-23D539C587C5}">
  <dimension ref="A1:BG2019"/>
  <sheetViews>
    <sheetView showGridLines="0" tabSelected="1" workbookViewId="0">
      <selection activeCell="J39" sqref="J39"/>
    </sheetView>
  </sheetViews>
  <sheetFormatPr defaultColWidth="8.85546875" defaultRowHeight="12.75" x14ac:dyDescent="0.2"/>
  <cols>
    <col min="1" max="1" width="0.140625" customWidth="1"/>
    <col min="2" max="2" width="15.28515625" customWidth="1"/>
    <col min="3" max="3" width="14" customWidth="1"/>
    <col min="4" max="4" width="3.42578125" customWidth="1"/>
    <col min="5" max="5" width="12.42578125" bestFit="1" customWidth="1"/>
    <col min="6" max="7" width="9" customWidth="1"/>
    <col min="8" max="8" width="8.85546875" customWidth="1"/>
    <col min="9" max="11" width="9" customWidth="1"/>
    <col min="12" max="12" width="8.7109375" customWidth="1"/>
    <col min="13" max="13" width="9.7109375" style="17" customWidth="1"/>
    <col min="14" max="19" width="0.140625" style="5" customWidth="1"/>
    <col min="20" max="20" width="9.7109375" style="17" customWidth="1"/>
    <col min="21" max="59" width="8.85546875" style="2"/>
  </cols>
  <sheetData>
    <row r="1" spans="1:30" ht="18" customHeight="1" x14ac:dyDescent="0.2">
      <c r="A1" s="18">
        <f>3*L1</f>
        <v>9</v>
      </c>
      <c r="B1" s="1">
        <v>13</v>
      </c>
      <c r="C1" s="1">
        <v>11</v>
      </c>
      <c r="D1" s="14"/>
      <c r="E1" s="2"/>
      <c r="F1" s="3"/>
      <c r="G1" s="43"/>
      <c r="H1" s="44"/>
      <c r="I1" s="40"/>
      <c r="J1" s="4"/>
      <c r="K1" s="2"/>
      <c r="L1" s="36">
        <v>3</v>
      </c>
      <c r="M1" s="37"/>
      <c r="P1" s="5" t="b">
        <v>0</v>
      </c>
    </row>
    <row r="2" spans="1:30" ht="41.25" customHeight="1" thickBot="1" x14ac:dyDescent="0.35">
      <c r="A2" s="15" t="s">
        <v>22</v>
      </c>
      <c r="B2" s="15" t="s">
        <v>17</v>
      </c>
      <c r="C2" s="15" t="s">
        <v>19</v>
      </c>
      <c r="D2" s="20"/>
      <c r="E2" s="21">
        <f>C1/B1</f>
        <v>0.84615384615384615</v>
      </c>
      <c r="F2" s="51">
        <f>E2</f>
        <v>0.84615384615384615</v>
      </c>
      <c r="G2" s="51"/>
      <c r="H2" s="52" t="s">
        <v>18</v>
      </c>
      <c r="I2" s="52"/>
      <c r="J2" s="52"/>
      <c r="K2" s="52"/>
      <c r="L2" s="38" t="s">
        <v>16</v>
      </c>
      <c r="M2" s="39"/>
    </row>
    <row r="3" spans="1:30" ht="27" customHeight="1" thickBot="1" x14ac:dyDescent="0.3">
      <c r="A3" s="15"/>
      <c r="B3" s="15"/>
      <c r="C3" s="15">
        <v>11</v>
      </c>
      <c r="D3" s="19"/>
      <c r="E3" s="12">
        <f>A1*B1/GCD(A1*B1,C1)</f>
        <v>117</v>
      </c>
      <c r="F3" s="13" t="s">
        <v>14</v>
      </c>
      <c r="G3" s="2"/>
      <c r="H3" s="22"/>
      <c r="I3" s="2"/>
      <c r="J3" s="2"/>
      <c r="K3" s="2"/>
      <c r="L3" s="2"/>
      <c r="M3" s="30"/>
      <c r="N3" s="31"/>
    </row>
    <row r="4" spans="1:30" ht="27" customHeight="1" thickBot="1" x14ac:dyDescent="0.25">
      <c r="A4" s="19"/>
      <c r="B4" s="19"/>
      <c r="C4" s="19"/>
      <c r="D4" s="23" t="s">
        <v>15</v>
      </c>
      <c r="E4" s="54" t="s">
        <v>25</v>
      </c>
      <c r="F4" s="54"/>
      <c r="G4" s="54"/>
      <c r="H4" s="54"/>
      <c r="I4" s="54"/>
      <c r="J4" s="54"/>
      <c r="K4" s="54"/>
      <c r="L4" s="54"/>
      <c r="M4" s="46" t="s">
        <v>20</v>
      </c>
      <c r="N4" s="5">
        <f>A1*B1</f>
        <v>117</v>
      </c>
      <c r="P4" s="5" t="s">
        <v>0</v>
      </c>
      <c r="R4" s="8" t="s">
        <v>1</v>
      </c>
      <c r="S4" s="8" t="s">
        <v>2</v>
      </c>
    </row>
    <row r="5" spans="1:30" x14ac:dyDescent="0.2">
      <c r="A5" s="2"/>
      <c r="B5" s="24" t="s">
        <v>3</v>
      </c>
      <c r="C5" s="2"/>
      <c r="D5" s="25">
        <v>2</v>
      </c>
      <c r="E5" s="2"/>
      <c r="F5" s="2"/>
      <c r="G5" s="2"/>
      <c r="H5" s="2"/>
      <c r="I5" s="2"/>
      <c r="J5" s="2"/>
      <c r="K5" s="2"/>
      <c r="L5" s="2"/>
      <c r="N5" s="5">
        <v>0</v>
      </c>
      <c r="O5" s="5">
        <f>IF($N$4&gt;=O4,O4+1,"NA")</f>
        <v>1</v>
      </c>
      <c r="P5" s="5">
        <f t="shared" ref="P5:P68" si="0">(1-MOD(O5-1,$B$1)/$B$1)*VLOOKUP(IF(INT((O5-1)/$B$1)=$A$1,1,INT((O5-1)/$B$1)+1),$A$7:$C$57,2)+MOD(O5-1,$B$1)/$B$1*VLOOKUP(IF(INT((O5-1)/$B$1)+1=$A$1,1,(INT((O5-1)/$B$1)+2)),$A$7:$C$57,2)</f>
        <v>6.1257422745431001E-17</v>
      </c>
      <c r="Q5" s="5">
        <f t="shared" ref="Q5:Q68" si="1">(1-MOD(O5-1,$B$1)/$B$1)*VLOOKUP(IF(INT((O5-1)/$B$1)=$A$1,1,INT((O5-1)/$B$1)+1),$A$7:$C$57,3)+MOD(O5-1,$B$1)/$B$1*VLOOKUP(IF(INT((O5-1)/$B$1)+1=$A$1,1,(INT((O5-1)/$B$1)+2)),$A$7:$C$57,3)</f>
        <v>1</v>
      </c>
      <c r="R5" s="5">
        <f t="shared" ref="R5:R68" si="2">VLOOKUP(MOD(N5*$C$1,$A$1*$B$1),$N$5:$Q$2019,3)</f>
        <v>6.1257422745431001E-17</v>
      </c>
      <c r="S5" s="5">
        <f t="shared" ref="S5:S68" si="3">VLOOKUP(MOD(N5*$C$1,$A$1*$B$1),$N$5:$Q$2019,4)</f>
        <v>1</v>
      </c>
      <c r="AD5" s="16"/>
    </row>
    <row r="6" spans="1:30" ht="16.5" x14ac:dyDescent="0.2">
      <c r="A6" s="50"/>
      <c r="B6" s="50"/>
      <c r="C6" s="50"/>
      <c r="D6" s="26">
        <v>3</v>
      </c>
      <c r="E6" s="2"/>
      <c r="F6" s="2"/>
      <c r="G6" s="2" t="s">
        <v>21</v>
      </c>
      <c r="H6" s="2"/>
      <c r="I6" s="2"/>
      <c r="J6" s="2"/>
      <c r="K6" s="2"/>
      <c r="L6" s="2"/>
      <c r="N6" s="5">
        <v>1</v>
      </c>
      <c r="O6" s="5">
        <f t="shared" ref="O6:O69" si="4">IF($N$4&gt;=O5,O5+1,"NA")</f>
        <v>2</v>
      </c>
      <c r="P6" s="5">
        <f t="shared" si="0"/>
        <v>6.6617338752649191E-2</v>
      </c>
      <c r="Q6" s="5">
        <f t="shared" si="1"/>
        <v>0.88461538461538469</v>
      </c>
      <c r="R6" s="5">
        <f t="shared" si="2"/>
        <v>0.73279072627914044</v>
      </c>
      <c r="S6" s="5">
        <f t="shared" si="3"/>
        <v>-0.26923076923076905</v>
      </c>
    </row>
    <row r="7" spans="1:30" ht="12.75" customHeight="1" x14ac:dyDescent="0.2">
      <c r="A7" s="5" t="s">
        <v>4</v>
      </c>
      <c r="B7" s="27" t="s">
        <v>1</v>
      </c>
      <c r="C7" s="27" t="s">
        <v>2</v>
      </c>
      <c r="D7" s="2">
        <v>5</v>
      </c>
      <c r="E7" s="2"/>
      <c r="F7" s="47"/>
      <c r="G7" s="48"/>
      <c r="H7" s="48"/>
      <c r="I7" s="48"/>
      <c r="J7" s="48"/>
      <c r="K7" s="48"/>
      <c r="L7" s="49" t="str">
        <f>IF(P1=TRUE,CONCATENATE("(",B1,",",C1,",",L1,"), ",E3," lines"),"")</f>
        <v/>
      </c>
      <c r="N7" s="5">
        <v>2</v>
      </c>
      <c r="O7" s="5">
        <f t="shared" si="4"/>
        <v>3</v>
      </c>
      <c r="P7" s="5">
        <f t="shared" si="0"/>
        <v>0.13323467750529833</v>
      </c>
      <c r="Q7" s="5">
        <f t="shared" si="1"/>
        <v>0.76923076923076927</v>
      </c>
      <c r="R7" s="5">
        <f t="shared" si="2"/>
        <v>0.26646935501059654</v>
      </c>
      <c r="S7" s="5">
        <f t="shared" si="3"/>
        <v>-0.1538461538461538</v>
      </c>
    </row>
    <row r="8" spans="1:30" ht="12.75" customHeight="1" x14ac:dyDescent="0.2">
      <c r="A8" s="28">
        <v>1</v>
      </c>
      <c r="B8" s="45">
        <f>E63</f>
        <v>6.1257422745431001E-17</v>
      </c>
      <c r="C8" s="45">
        <f>F63</f>
        <v>1</v>
      </c>
      <c r="D8" s="2">
        <v>7</v>
      </c>
      <c r="E8" s="2"/>
      <c r="F8" s="48"/>
      <c r="G8" s="48"/>
      <c r="H8" s="48"/>
      <c r="I8" s="48"/>
      <c r="J8" s="48"/>
      <c r="K8" s="48"/>
      <c r="L8" s="48"/>
      <c r="N8" s="5">
        <v>3</v>
      </c>
      <c r="O8" s="5">
        <f t="shared" si="4"/>
        <v>4</v>
      </c>
      <c r="P8" s="5">
        <f t="shared" si="0"/>
        <v>0.19985201625794746</v>
      </c>
      <c r="Q8" s="5">
        <f t="shared" si="1"/>
        <v>0.65384615384615385</v>
      </c>
      <c r="R8" s="5">
        <f t="shared" si="2"/>
        <v>0.46632137126854389</v>
      </c>
      <c r="S8" s="5">
        <f t="shared" si="3"/>
        <v>-0.26923076923076911</v>
      </c>
    </row>
    <row r="9" spans="1:30" ht="12.75" customHeight="1" x14ac:dyDescent="0.2">
      <c r="A9" s="28">
        <f t="shared" ref="A9:A40" si="5">IF(A8&lt;$A$1,A8+1,9999)</f>
        <v>2</v>
      </c>
      <c r="B9" s="45">
        <f t="shared" ref="B9:C9" si="6">E64</f>
        <v>0.86602540378443871</v>
      </c>
      <c r="C9" s="45">
        <f t="shared" si="6"/>
        <v>-0.49999999999999983</v>
      </c>
      <c r="D9" s="2">
        <v>11</v>
      </c>
      <c r="E9" s="2"/>
      <c r="F9" s="48"/>
      <c r="G9" s="48"/>
      <c r="H9" s="48"/>
      <c r="I9" s="48"/>
      <c r="J9" s="48"/>
      <c r="K9" s="48"/>
      <c r="L9" s="48"/>
      <c r="N9" s="5">
        <v>4</v>
      </c>
      <c r="O9" s="5">
        <f t="shared" si="4"/>
        <v>5</v>
      </c>
      <c r="P9" s="5">
        <f t="shared" si="0"/>
        <v>0.2664693550105966</v>
      </c>
      <c r="Q9" s="5">
        <f t="shared" si="1"/>
        <v>0.53846153846153855</v>
      </c>
      <c r="R9" s="5">
        <f t="shared" si="2"/>
        <v>0.19985201625794752</v>
      </c>
      <c r="S9" s="5">
        <f t="shared" si="3"/>
        <v>-0.5</v>
      </c>
    </row>
    <row r="10" spans="1:30" ht="12.75" customHeight="1" x14ac:dyDescent="0.2">
      <c r="A10" s="28">
        <f t="shared" si="5"/>
        <v>3</v>
      </c>
      <c r="B10" s="45">
        <f t="shared" ref="B10:C10" si="7">E65</f>
        <v>0</v>
      </c>
      <c r="C10" s="45">
        <f t="shared" si="7"/>
        <v>0</v>
      </c>
      <c r="D10" s="2">
        <v>13</v>
      </c>
      <c r="E10" s="2"/>
      <c r="F10" s="48"/>
      <c r="G10" s="48"/>
      <c r="H10" s="48"/>
      <c r="I10" s="48"/>
      <c r="J10" s="48"/>
      <c r="K10" s="48"/>
      <c r="L10" s="48"/>
      <c r="N10" s="5">
        <v>5</v>
      </c>
      <c r="O10" s="5">
        <f t="shared" si="4"/>
        <v>6</v>
      </c>
      <c r="P10" s="5">
        <f t="shared" si="0"/>
        <v>0.33308669376324573</v>
      </c>
      <c r="Q10" s="5">
        <f t="shared" si="1"/>
        <v>0.42307692307692313</v>
      </c>
      <c r="R10" s="5">
        <f t="shared" si="2"/>
        <v>-0.66617338752649113</v>
      </c>
      <c r="S10" s="5">
        <f t="shared" si="3"/>
        <v>-0.38461538461538486</v>
      </c>
    </row>
    <row r="11" spans="1:30" ht="12.75" customHeight="1" x14ac:dyDescent="0.2">
      <c r="A11" s="28">
        <f t="shared" si="5"/>
        <v>4</v>
      </c>
      <c r="B11" s="45">
        <f t="shared" ref="B11:C11" si="8">E66</f>
        <v>0.86602540378443871</v>
      </c>
      <c r="C11" s="45">
        <f t="shared" si="8"/>
        <v>-0.49999999999999983</v>
      </c>
      <c r="D11" s="2">
        <v>17</v>
      </c>
      <c r="E11" s="2"/>
      <c r="F11" s="48"/>
      <c r="G11" s="48"/>
      <c r="H11" s="48"/>
      <c r="I11" s="48"/>
      <c r="J11" s="48"/>
      <c r="K11" s="48"/>
      <c r="L11" s="48"/>
      <c r="N11" s="5">
        <v>6</v>
      </c>
      <c r="O11" s="5">
        <f t="shared" si="4"/>
        <v>7</v>
      </c>
      <c r="P11" s="5">
        <f t="shared" si="0"/>
        <v>0.39970403251589487</v>
      </c>
      <c r="Q11" s="5">
        <f t="shared" si="1"/>
        <v>0.30769230769230771</v>
      </c>
      <c r="R11" s="5">
        <f t="shared" si="2"/>
        <v>-6.6617338752649122E-2</v>
      </c>
      <c r="S11" s="5">
        <f t="shared" si="3"/>
        <v>-3.8461538461538491E-2</v>
      </c>
    </row>
    <row r="12" spans="1:30" ht="12.75" customHeight="1" x14ac:dyDescent="0.2">
      <c r="A12" s="28">
        <f t="shared" si="5"/>
        <v>5</v>
      </c>
      <c r="B12" s="45">
        <f t="shared" ref="B12:C12" si="9">E67</f>
        <v>-0.86602540378443849</v>
      </c>
      <c r="C12" s="45">
        <f t="shared" si="9"/>
        <v>-0.50000000000000033</v>
      </c>
      <c r="D12" s="2">
        <v>19</v>
      </c>
      <c r="E12" s="2"/>
      <c r="F12" s="48"/>
      <c r="G12" s="48"/>
      <c r="H12" s="48"/>
      <c r="I12" s="48"/>
      <c r="J12" s="48"/>
      <c r="K12" s="48"/>
      <c r="L12" s="48"/>
      <c r="N12" s="5">
        <v>7</v>
      </c>
      <c r="O12" s="5">
        <f t="shared" si="4"/>
        <v>8</v>
      </c>
      <c r="P12" s="5">
        <f t="shared" si="0"/>
        <v>0.46632137126854395</v>
      </c>
      <c r="Q12" s="5">
        <f t="shared" si="1"/>
        <v>0.19230769230769246</v>
      </c>
      <c r="R12" s="5">
        <f t="shared" si="2"/>
        <v>-0.79940806503178941</v>
      </c>
      <c r="S12" s="5">
        <f t="shared" si="3"/>
        <v>-0.4615384615384619</v>
      </c>
    </row>
    <row r="13" spans="1:30" ht="12.75" customHeight="1" x14ac:dyDescent="0.2">
      <c r="A13" s="28">
        <f t="shared" si="5"/>
        <v>6</v>
      </c>
      <c r="B13" s="45">
        <f t="shared" ref="B13:C13" si="10">E68</f>
        <v>0</v>
      </c>
      <c r="C13" s="45">
        <f t="shared" si="10"/>
        <v>0</v>
      </c>
      <c r="D13" s="2">
        <v>23</v>
      </c>
      <c r="E13" s="2"/>
      <c r="F13" s="48"/>
      <c r="G13" s="48"/>
      <c r="H13" s="48"/>
      <c r="I13" s="48"/>
      <c r="J13" s="48"/>
      <c r="K13" s="48"/>
      <c r="L13" s="48"/>
      <c r="N13" s="5">
        <v>8</v>
      </c>
      <c r="O13" s="5">
        <f t="shared" si="4"/>
        <v>9</v>
      </c>
      <c r="P13" s="5">
        <f t="shared" si="0"/>
        <v>0.53293871002119308</v>
      </c>
      <c r="Q13" s="5">
        <f t="shared" si="1"/>
        <v>7.6923076923076983E-2</v>
      </c>
      <c r="R13" s="5">
        <f t="shared" si="2"/>
        <v>-0.19985201625794724</v>
      </c>
      <c r="S13" s="5">
        <f t="shared" si="3"/>
        <v>0.65384615384615385</v>
      </c>
    </row>
    <row r="14" spans="1:30" ht="12.75" customHeight="1" x14ac:dyDescent="0.2">
      <c r="A14" s="28">
        <f t="shared" si="5"/>
        <v>7</v>
      </c>
      <c r="B14" s="45">
        <f t="shared" ref="B14:C14" si="11">E69</f>
        <v>-0.86602540378443849</v>
      </c>
      <c r="C14" s="45">
        <f t="shared" si="11"/>
        <v>-0.50000000000000033</v>
      </c>
      <c r="D14" s="2">
        <v>29</v>
      </c>
      <c r="E14" s="2"/>
      <c r="F14" s="48"/>
      <c r="G14" s="48"/>
      <c r="H14" s="48"/>
      <c r="I14" s="48"/>
      <c r="J14" s="48"/>
      <c r="K14" s="48"/>
      <c r="L14" s="48"/>
      <c r="N14" s="5">
        <v>9</v>
      </c>
      <c r="O14" s="5">
        <f t="shared" si="4"/>
        <v>10</v>
      </c>
      <c r="P14" s="5">
        <f t="shared" si="0"/>
        <v>0.59955604877384217</v>
      </c>
      <c r="Q14" s="5">
        <f t="shared" si="1"/>
        <v>-3.8461538461538325E-2</v>
      </c>
      <c r="R14" s="5">
        <f t="shared" si="2"/>
        <v>2.3560547209781152E-17</v>
      </c>
      <c r="S14" s="5">
        <f t="shared" si="3"/>
        <v>0.38461538461538458</v>
      </c>
    </row>
    <row r="15" spans="1:30" ht="12.75" customHeight="1" x14ac:dyDescent="0.25">
      <c r="A15" s="28">
        <f t="shared" si="5"/>
        <v>8</v>
      </c>
      <c r="B15" s="45">
        <f t="shared" ref="B15:C15" si="12">E70</f>
        <v>6.1257422745431001E-17</v>
      </c>
      <c r="C15" s="45">
        <f t="shared" si="12"/>
        <v>1</v>
      </c>
      <c r="D15" s="2">
        <v>31</v>
      </c>
      <c r="E15" s="2"/>
      <c r="F15" s="48"/>
      <c r="G15" s="48"/>
      <c r="H15" s="48"/>
      <c r="I15" s="48"/>
      <c r="J15" s="48"/>
      <c r="K15" s="48"/>
      <c r="L15" s="48"/>
      <c r="N15" s="5">
        <v>10</v>
      </c>
      <c r="O15" s="5">
        <f t="shared" si="4"/>
        <v>11</v>
      </c>
      <c r="P15" s="5">
        <f t="shared" si="0"/>
        <v>0.66617338752649136</v>
      </c>
      <c r="Q15" s="5">
        <f t="shared" si="1"/>
        <v>-0.1538461538461538</v>
      </c>
      <c r="R15" s="5">
        <f t="shared" si="2"/>
        <v>2.8272656651737385E-17</v>
      </c>
      <c r="S15" s="5">
        <f t="shared" si="3"/>
        <v>0.46153846153846156</v>
      </c>
      <c r="V15" s="32"/>
    </row>
    <row r="16" spans="1:30" ht="12.75" customHeight="1" x14ac:dyDescent="0.2">
      <c r="A16" s="28">
        <f t="shared" si="5"/>
        <v>9</v>
      </c>
      <c r="B16" s="45">
        <f t="shared" ref="B16:C16" si="13">E71</f>
        <v>0</v>
      </c>
      <c r="C16" s="45">
        <f t="shared" si="13"/>
        <v>0</v>
      </c>
      <c r="D16" s="2">
        <v>37</v>
      </c>
      <c r="E16" s="2"/>
      <c r="F16" s="48"/>
      <c r="G16" s="48"/>
      <c r="H16" s="48"/>
      <c r="I16" s="48"/>
      <c r="J16" s="48"/>
      <c r="K16" s="48"/>
      <c r="L16" s="48"/>
      <c r="N16" s="5">
        <v>11</v>
      </c>
      <c r="O16" s="5">
        <f t="shared" si="4"/>
        <v>12</v>
      </c>
      <c r="P16" s="5">
        <f t="shared" si="0"/>
        <v>0.73279072627914044</v>
      </c>
      <c r="Q16" s="5">
        <f t="shared" si="1"/>
        <v>-0.26923076923076905</v>
      </c>
      <c r="R16" s="5">
        <f t="shared" si="2"/>
        <v>0.2664693550105966</v>
      </c>
      <c r="S16" s="5">
        <f t="shared" si="3"/>
        <v>0.53846153846153855</v>
      </c>
    </row>
    <row r="17" spans="1:26" ht="12.75" customHeight="1" x14ac:dyDescent="0.2">
      <c r="A17" s="28">
        <f t="shared" si="5"/>
        <v>9999</v>
      </c>
      <c r="B17" s="45">
        <f t="shared" ref="B17:C17" si="14">E72</f>
        <v>6.1257422745431001E-17</v>
      </c>
      <c r="C17" s="45">
        <f t="shared" si="14"/>
        <v>1</v>
      </c>
      <c r="D17" s="2">
        <v>41</v>
      </c>
      <c r="E17" s="2"/>
      <c r="F17" s="48"/>
      <c r="G17" s="48"/>
      <c r="H17" s="48"/>
      <c r="I17" s="48"/>
      <c r="J17" s="48"/>
      <c r="K17" s="48"/>
      <c r="L17" s="48"/>
      <c r="N17" s="5">
        <v>12</v>
      </c>
      <c r="O17" s="5">
        <f t="shared" si="4"/>
        <v>13</v>
      </c>
      <c r="P17" s="5">
        <f t="shared" si="0"/>
        <v>0.79940806503178963</v>
      </c>
      <c r="Q17" s="5">
        <f t="shared" si="1"/>
        <v>-0.38461538461538453</v>
      </c>
      <c r="R17" s="5">
        <f t="shared" si="2"/>
        <v>0.73279072627914044</v>
      </c>
      <c r="S17" s="5">
        <f t="shared" si="3"/>
        <v>-0.42307692307692291</v>
      </c>
    </row>
    <row r="18" spans="1:26" ht="12.75" customHeight="1" x14ac:dyDescent="0.2">
      <c r="A18" s="28">
        <f t="shared" si="5"/>
        <v>9999</v>
      </c>
      <c r="B18" s="45">
        <f t="shared" ref="B18:C18" si="15">E73</f>
        <v>0.86602540378443871</v>
      </c>
      <c r="C18" s="45">
        <f t="shared" si="15"/>
        <v>-0.49999999999999983</v>
      </c>
      <c r="D18" s="2">
        <v>43</v>
      </c>
      <c r="E18" s="2"/>
      <c r="F18" s="48"/>
      <c r="G18" s="48"/>
      <c r="H18" s="48"/>
      <c r="I18" s="48"/>
      <c r="J18" s="48"/>
      <c r="K18" s="48"/>
      <c r="L18" s="48"/>
      <c r="N18" s="5">
        <v>13</v>
      </c>
      <c r="O18" s="5">
        <f t="shared" si="4"/>
        <v>14</v>
      </c>
      <c r="P18" s="5">
        <f t="shared" si="0"/>
        <v>0.86602540378443871</v>
      </c>
      <c r="Q18" s="5">
        <f t="shared" si="1"/>
        <v>-0.49999999999999983</v>
      </c>
      <c r="R18" s="5">
        <f t="shared" si="2"/>
        <v>0</v>
      </c>
      <c r="S18" s="5">
        <f t="shared" si="3"/>
        <v>0</v>
      </c>
    </row>
    <row r="19" spans="1:26" ht="12.75" customHeight="1" x14ac:dyDescent="0.2">
      <c r="A19" s="28">
        <f t="shared" si="5"/>
        <v>9999</v>
      </c>
      <c r="B19" s="45">
        <f t="shared" ref="B19:C19" si="16">E74</f>
        <v>0</v>
      </c>
      <c r="C19" s="45">
        <f t="shared" si="16"/>
        <v>0</v>
      </c>
      <c r="D19" s="2">
        <v>47</v>
      </c>
      <c r="E19" s="2"/>
      <c r="F19" s="48"/>
      <c r="G19" s="48"/>
      <c r="H19" s="48"/>
      <c r="I19" s="48"/>
      <c r="J19" s="48"/>
      <c r="K19" s="48"/>
      <c r="L19" s="48"/>
      <c r="N19" s="5">
        <v>14</v>
      </c>
      <c r="O19" s="5">
        <f t="shared" si="4"/>
        <v>15</v>
      </c>
      <c r="P19" s="5">
        <f t="shared" si="0"/>
        <v>0.79940806503178963</v>
      </c>
      <c r="Q19" s="5">
        <f t="shared" si="1"/>
        <v>-0.4615384615384614</v>
      </c>
      <c r="R19" s="5">
        <f t="shared" si="2"/>
        <v>0.73279072627914044</v>
      </c>
      <c r="S19" s="5">
        <f t="shared" si="3"/>
        <v>-0.42307692307692291</v>
      </c>
    </row>
    <row r="20" spans="1:26" ht="12.75" customHeight="1" x14ac:dyDescent="0.2">
      <c r="A20" s="28">
        <f t="shared" si="5"/>
        <v>9999</v>
      </c>
      <c r="B20" s="45">
        <f t="shared" ref="B20:C20" si="17">E75</f>
        <v>0.86602540378443871</v>
      </c>
      <c r="C20" s="45">
        <f t="shared" si="17"/>
        <v>-0.49999999999999983</v>
      </c>
      <c r="D20" s="2">
        <v>53</v>
      </c>
      <c r="E20" s="2"/>
      <c r="F20" s="48"/>
      <c r="G20" s="48"/>
      <c r="H20" s="48"/>
      <c r="I20" s="48"/>
      <c r="J20" s="48"/>
      <c r="K20" s="48"/>
      <c r="L20" s="48"/>
      <c r="N20" s="5">
        <v>15</v>
      </c>
      <c r="O20" s="5">
        <f t="shared" si="4"/>
        <v>16</v>
      </c>
      <c r="P20" s="5">
        <f t="shared" si="0"/>
        <v>0.73279072627914044</v>
      </c>
      <c r="Q20" s="5">
        <f t="shared" si="1"/>
        <v>-0.42307692307692291</v>
      </c>
      <c r="R20" s="5">
        <f t="shared" si="2"/>
        <v>-0.33308669376324551</v>
      </c>
      <c r="S20" s="5">
        <f t="shared" si="3"/>
        <v>-0.50000000000000022</v>
      </c>
    </row>
    <row r="21" spans="1:26" ht="12.75" customHeight="1" x14ac:dyDescent="0.2">
      <c r="A21" s="28">
        <f t="shared" si="5"/>
        <v>9999</v>
      </c>
      <c r="B21" s="45">
        <f t="shared" ref="B21:C21" si="18">E76</f>
        <v>-0.86602540378443849</v>
      </c>
      <c r="C21" s="45">
        <f t="shared" si="18"/>
        <v>-0.50000000000000033</v>
      </c>
      <c r="D21" s="2">
        <v>59</v>
      </c>
      <c r="E21" s="2"/>
      <c r="F21" s="48"/>
      <c r="G21" s="48"/>
      <c r="H21" s="48"/>
      <c r="I21" s="48"/>
      <c r="J21" s="48"/>
      <c r="K21" s="48"/>
      <c r="L21" s="48"/>
      <c r="N21" s="5">
        <v>16</v>
      </c>
      <c r="O21" s="5">
        <f t="shared" si="4"/>
        <v>17</v>
      </c>
      <c r="P21" s="5">
        <f t="shared" si="0"/>
        <v>0.66617338752649125</v>
      </c>
      <c r="Q21" s="5">
        <f t="shared" si="1"/>
        <v>-0.38461538461538447</v>
      </c>
      <c r="R21" s="5">
        <f t="shared" si="2"/>
        <v>-0.3997040325158947</v>
      </c>
      <c r="S21" s="5">
        <f t="shared" si="3"/>
        <v>-0.23076923076923095</v>
      </c>
    </row>
    <row r="22" spans="1:26" ht="12.75" customHeight="1" x14ac:dyDescent="0.2">
      <c r="A22" s="28">
        <f t="shared" si="5"/>
        <v>9999</v>
      </c>
      <c r="B22" s="45">
        <f t="shared" ref="B22:C22" si="19">E77</f>
        <v>0</v>
      </c>
      <c r="C22" s="45">
        <f t="shared" si="19"/>
        <v>0</v>
      </c>
      <c r="D22" s="2">
        <v>61</v>
      </c>
      <c r="E22" s="2"/>
      <c r="F22" s="48"/>
      <c r="G22" s="48"/>
      <c r="H22" s="48"/>
      <c r="I22" s="48"/>
      <c r="J22" s="48"/>
      <c r="K22" s="48"/>
      <c r="L22" s="48"/>
      <c r="N22" s="5">
        <v>17</v>
      </c>
      <c r="O22" s="5">
        <f t="shared" si="4"/>
        <v>18</v>
      </c>
      <c r="P22" s="5">
        <f t="shared" si="0"/>
        <v>0.59955604877384217</v>
      </c>
      <c r="Q22" s="5">
        <f t="shared" si="1"/>
        <v>-0.34615384615384603</v>
      </c>
      <c r="R22" s="5">
        <f t="shared" si="2"/>
        <v>-0.33308669376324557</v>
      </c>
      <c r="S22" s="5">
        <f t="shared" si="3"/>
        <v>-0.19230769230769246</v>
      </c>
    </row>
    <row r="23" spans="1:26" ht="12.75" customHeight="1" x14ac:dyDescent="0.2">
      <c r="A23" s="28">
        <f t="shared" si="5"/>
        <v>9999</v>
      </c>
      <c r="B23" s="45">
        <f t="shared" ref="B23:C23" si="20">E78</f>
        <v>-0.86602540378443849</v>
      </c>
      <c r="C23" s="45">
        <f t="shared" si="20"/>
        <v>-0.50000000000000033</v>
      </c>
      <c r="D23" s="2">
        <v>67</v>
      </c>
      <c r="E23" s="2"/>
      <c r="F23" s="48"/>
      <c r="G23" s="48"/>
      <c r="H23" s="48"/>
      <c r="I23" s="48"/>
      <c r="J23" s="48"/>
      <c r="K23" s="48"/>
      <c r="L23" s="48"/>
      <c r="N23" s="5">
        <v>18</v>
      </c>
      <c r="O23" s="5">
        <f t="shared" si="4"/>
        <v>19</v>
      </c>
      <c r="P23" s="5">
        <f t="shared" si="0"/>
        <v>0.53293871002119308</v>
      </c>
      <c r="Q23" s="5">
        <f t="shared" si="1"/>
        <v>-0.3076923076923076</v>
      </c>
      <c r="R23" s="5">
        <f t="shared" si="2"/>
        <v>-0.66617338752649113</v>
      </c>
      <c r="S23" s="5">
        <f t="shared" si="3"/>
        <v>-0.15384615384615408</v>
      </c>
    </row>
    <row r="24" spans="1:26" ht="12.75" customHeight="1" x14ac:dyDescent="0.2">
      <c r="A24" s="28">
        <f t="shared" si="5"/>
        <v>9999</v>
      </c>
      <c r="B24" s="45">
        <f t="shared" ref="B24:C24" si="21">E79</f>
        <v>6.1257422745431001E-17</v>
      </c>
      <c r="C24" s="45">
        <f t="shared" si="21"/>
        <v>1</v>
      </c>
      <c r="D24" s="2">
        <v>71</v>
      </c>
      <c r="E24" s="2"/>
      <c r="F24" s="48"/>
      <c r="G24" s="48"/>
      <c r="H24" s="48"/>
      <c r="I24" s="48"/>
      <c r="J24" s="48"/>
      <c r="K24" s="48"/>
      <c r="L24" s="48"/>
      <c r="N24" s="5">
        <v>19</v>
      </c>
      <c r="O24" s="5">
        <f t="shared" si="4"/>
        <v>20</v>
      </c>
      <c r="P24" s="5">
        <f t="shared" si="0"/>
        <v>0.46632137126854389</v>
      </c>
      <c r="Q24" s="5">
        <f t="shared" si="1"/>
        <v>-0.26923076923076911</v>
      </c>
      <c r="R24" s="5">
        <f t="shared" si="2"/>
        <v>5.6545313303474771E-17</v>
      </c>
      <c r="S24" s="5">
        <f t="shared" si="3"/>
        <v>0.92307692307692313</v>
      </c>
    </row>
    <row r="25" spans="1:26" ht="12.75" customHeight="1" x14ac:dyDescent="0.2">
      <c r="A25" s="28">
        <f t="shared" si="5"/>
        <v>9999</v>
      </c>
      <c r="B25" s="45">
        <f t="shared" ref="B25:C25" si="22">E80</f>
        <v>0</v>
      </c>
      <c r="C25" s="45">
        <f t="shared" si="22"/>
        <v>0</v>
      </c>
      <c r="D25" s="2">
        <v>73</v>
      </c>
      <c r="E25" s="2"/>
      <c r="F25" s="48"/>
      <c r="G25" s="48"/>
      <c r="H25" s="48"/>
      <c r="I25" s="48"/>
      <c r="J25" s="48"/>
      <c r="K25" s="48"/>
      <c r="L25" s="48"/>
      <c r="N25" s="5">
        <v>20</v>
      </c>
      <c r="O25" s="5">
        <f t="shared" si="4"/>
        <v>21</v>
      </c>
      <c r="P25" s="5">
        <f t="shared" si="0"/>
        <v>0.39970403251589481</v>
      </c>
      <c r="Q25" s="5">
        <f t="shared" si="1"/>
        <v>-0.2307692307692307</v>
      </c>
      <c r="R25" s="5">
        <f t="shared" si="2"/>
        <v>4.7121094419562276E-18</v>
      </c>
      <c r="S25" s="5">
        <f t="shared" si="3"/>
        <v>7.6923076923076872E-2</v>
      </c>
      <c r="V25" s="33"/>
    </row>
    <row r="26" spans="1:26" ht="12.75" customHeight="1" x14ac:dyDescent="0.2">
      <c r="A26" s="28">
        <f t="shared" si="5"/>
        <v>9999</v>
      </c>
      <c r="B26" s="45">
        <f t="shared" ref="B26:C26" si="23">E81</f>
        <v>6.1257422745431001E-17</v>
      </c>
      <c r="C26" s="45">
        <f t="shared" si="23"/>
        <v>1</v>
      </c>
      <c r="D26" s="2">
        <v>79</v>
      </c>
      <c r="E26" s="2"/>
      <c r="F26" s="48"/>
      <c r="G26" s="48"/>
      <c r="H26" s="48"/>
      <c r="I26" s="48"/>
      <c r="J26" s="48"/>
      <c r="K26" s="48"/>
      <c r="L26" s="48"/>
      <c r="N26" s="5">
        <v>21</v>
      </c>
      <c r="O26" s="5">
        <f t="shared" si="4"/>
        <v>22</v>
      </c>
      <c r="P26" s="5">
        <f t="shared" si="0"/>
        <v>0.33308669376324562</v>
      </c>
      <c r="Q26" s="5">
        <f t="shared" si="1"/>
        <v>-0.19230769230769224</v>
      </c>
      <c r="R26" s="5">
        <f t="shared" si="2"/>
        <v>4.7121094419562311E-17</v>
      </c>
      <c r="S26" s="5">
        <f t="shared" si="3"/>
        <v>0.76923076923076927</v>
      </c>
      <c r="V26" s="33"/>
    </row>
    <row r="27" spans="1:26" ht="12.75" customHeight="1" x14ac:dyDescent="0.2">
      <c r="A27" s="28">
        <f t="shared" si="5"/>
        <v>9999</v>
      </c>
      <c r="B27" s="45">
        <f t="shared" ref="B27:C27" si="24">E82</f>
        <v>0.86602540378443871</v>
      </c>
      <c r="C27" s="45">
        <f t="shared" si="24"/>
        <v>-0.49999999999999983</v>
      </c>
      <c r="D27" s="2">
        <v>83</v>
      </c>
      <c r="E27" s="2"/>
      <c r="F27" s="48"/>
      <c r="G27" s="48"/>
      <c r="H27" s="48"/>
      <c r="I27" s="48"/>
      <c r="J27" s="48"/>
      <c r="K27" s="48"/>
      <c r="L27" s="48"/>
      <c r="N27" s="5">
        <v>22</v>
      </c>
      <c r="O27" s="5">
        <f t="shared" si="4"/>
        <v>23</v>
      </c>
      <c r="P27" s="5">
        <f t="shared" si="0"/>
        <v>0.26646935501059654</v>
      </c>
      <c r="Q27" s="5">
        <f t="shared" si="1"/>
        <v>-0.1538461538461538</v>
      </c>
      <c r="R27" s="5">
        <f t="shared" si="2"/>
        <v>0.53293871002119308</v>
      </c>
      <c r="S27" s="5">
        <f t="shared" si="3"/>
        <v>7.6923076923076983E-2</v>
      </c>
      <c r="V27" s="16"/>
      <c r="X27" s="16"/>
    </row>
    <row r="28" spans="1:26" ht="12" customHeight="1" x14ac:dyDescent="0.2">
      <c r="A28" s="28">
        <f t="shared" si="5"/>
        <v>9999</v>
      </c>
      <c r="B28" s="45">
        <f t="shared" ref="B28:C28" si="25">E83</f>
        <v>0</v>
      </c>
      <c r="C28" s="45">
        <f t="shared" si="25"/>
        <v>0</v>
      </c>
      <c r="D28" s="2"/>
      <c r="E28" s="2"/>
      <c r="F28" s="48"/>
      <c r="G28" s="48"/>
      <c r="H28" s="48"/>
      <c r="I28" s="48"/>
      <c r="J28" s="48"/>
      <c r="K28" s="48"/>
      <c r="L28" s="48"/>
      <c r="N28" s="5">
        <v>23</v>
      </c>
      <c r="O28" s="5">
        <f t="shared" si="4"/>
        <v>24</v>
      </c>
      <c r="P28" s="5">
        <f t="shared" si="0"/>
        <v>0.19985201625794735</v>
      </c>
      <c r="Q28" s="5">
        <f t="shared" si="1"/>
        <v>-0.11538461538461532</v>
      </c>
      <c r="R28" s="5">
        <f t="shared" si="2"/>
        <v>0.46632137126854389</v>
      </c>
      <c r="S28" s="5">
        <f t="shared" si="3"/>
        <v>-0.26923076923076911</v>
      </c>
      <c r="X28" s="26"/>
      <c r="Y28" s="16"/>
      <c r="Z28" s="26"/>
    </row>
    <row r="29" spans="1:26" ht="12" customHeight="1" x14ac:dyDescent="0.2">
      <c r="A29" s="28">
        <f t="shared" si="5"/>
        <v>9999</v>
      </c>
      <c r="B29" s="45">
        <f t="shared" ref="B29:C29" si="26">E84</f>
        <v>0.86602540378443871</v>
      </c>
      <c r="C29" s="45">
        <f t="shared" si="26"/>
        <v>-0.49999999999999983</v>
      </c>
      <c r="D29" s="2"/>
      <c r="E29" s="2"/>
      <c r="F29" s="48"/>
      <c r="G29" s="48"/>
      <c r="H29" s="48"/>
      <c r="I29" s="48"/>
      <c r="J29" s="48"/>
      <c r="K29" s="48"/>
      <c r="L29" s="48"/>
      <c r="N29" s="5">
        <v>24</v>
      </c>
      <c r="O29" s="5">
        <f t="shared" si="4"/>
        <v>25</v>
      </c>
      <c r="P29" s="5">
        <f t="shared" si="0"/>
        <v>0.13323467750529827</v>
      </c>
      <c r="Q29" s="5">
        <f t="shared" si="1"/>
        <v>-7.69230769230769E-2</v>
      </c>
      <c r="R29" s="5">
        <f t="shared" si="2"/>
        <v>0.26646935501059654</v>
      </c>
      <c r="S29" s="5">
        <f t="shared" si="3"/>
        <v>-0.1538461538461538</v>
      </c>
      <c r="W29" s="26"/>
    </row>
    <row r="30" spans="1:26" ht="12" customHeight="1" x14ac:dyDescent="0.2">
      <c r="A30" s="28">
        <f t="shared" si="5"/>
        <v>9999</v>
      </c>
      <c r="B30" s="45">
        <f t="shared" ref="B30:C30" si="27">E85</f>
        <v>-0.86602540378443849</v>
      </c>
      <c r="C30" s="45">
        <f t="shared" si="27"/>
        <v>-0.50000000000000033</v>
      </c>
      <c r="D30" s="2"/>
      <c r="E30" s="2"/>
      <c r="F30" s="48"/>
      <c r="G30" s="48"/>
      <c r="H30" s="48"/>
      <c r="I30" s="48"/>
      <c r="J30" s="48"/>
      <c r="K30" s="48"/>
      <c r="L30" s="48"/>
      <c r="N30" s="5">
        <v>25</v>
      </c>
      <c r="O30" s="5">
        <f t="shared" si="4"/>
        <v>26</v>
      </c>
      <c r="P30" s="5">
        <f t="shared" si="0"/>
        <v>6.661733875264908E-2</v>
      </c>
      <c r="Q30" s="5">
        <f t="shared" si="1"/>
        <v>-3.8461538461538422E-2</v>
      </c>
      <c r="R30" s="5">
        <f t="shared" si="2"/>
        <v>0.59955604877384217</v>
      </c>
      <c r="S30" s="5">
        <f t="shared" si="3"/>
        <v>-0.49999999999999989</v>
      </c>
    </row>
    <row r="31" spans="1:26" ht="12" customHeight="1" x14ac:dyDescent="0.2">
      <c r="A31" s="28">
        <f t="shared" si="5"/>
        <v>9999</v>
      </c>
      <c r="B31" s="45">
        <f t="shared" ref="B31:C31" si="28">E86</f>
        <v>0</v>
      </c>
      <c r="C31" s="45">
        <f t="shared" si="28"/>
        <v>0</v>
      </c>
      <c r="D31" s="2"/>
      <c r="E31" s="2"/>
      <c r="F31" s="48"/>
      <c r="G31" s="48"/>
      <c r="H31" s="48"/>
      <c r="I31" s="48"/>
      <c r="J31" s="48"/>
      <c r="K31" s="48"/>
      <c r="L31" s="48"/>
      <c r="N31" s="5">
        <v>26</v>
      </c>
      <c r="O31" s="5">
        <f t="shared" si="4"/>
        <v>27</v>
      </c>
      <c r="P31" s="5">
        <f t="shared" si="0"/>
        <v>0</v>
      </c>
      <c r="Q31" s="5">
        <f t="shared" si="1"/>
        <v>0</v>
      </c>
      <c r="R31" s="5">
        <f t="shared" si="2"/>
        <v>-0.86602540378443849</v>
      </c>
      <c r="S31" s="5">
        <f t="shared" si="3"/>
        <v>-0.50000000000000033</v>
      </c>
    </row>
    <row r="32" spans="1:26" ht="12" customHeight="1" x14ac:dyDescent="0.2">
      <c r="A32" s="28">
        <f t="shared" si="5"/>
        <v>9999</v>
      </c>
      <c r="B32" s="45">
        <f t="shared" ref="B32:C32" si="29">E87</f>
        <v>-0.86602540378443849</v>
      </c>
      <c r="C32" s="45">
        <f t="shared" si="29"/>
        <v>-0.50000000000000033</v>
      </c>
      <c r="D32" s="2"/>
      <c r="E32" s="2"/>
      <c r="F32" s="48"/>
      <c r="G32" s="48"/>
      <c r="H32" s="48"/>
      <c r="I32" s="48"/>
      <c r="J32" s="48"/>
      <c r="K32" s="48"/>
      <c r="L32" s="48"/>
      <c r="N32" s="5">
        <v>27</v>
      </c>
      <c r="O32" s="5">
        <f t="shared" si="4"/>
        <v>28</v>
      </c>
      <c r="P32" s="5">
        <f t="shared" si="0"/>
        <v>6.6617338752649136E-2</v>
      </c>
      <c r="Q32" s="5">
        <f t="shared" si="1"/>
        <v>-3.846153846153845E-2</v>
      </c>
      <c r="R32" s="5">
        <f t="shared" si="2"/>
        <v>-0.13323467750529824</v>
      </c>
      <c r="S32" s="5">
        <f t="shared" si="3"/>
        <v>-7.6923076923076983E-2</v>
      </c>
    </row>
    <row r="33" spans="1:22" ht="12" customHeight="1" x14ac:dyDescent="0.2">
      <c r="A33" s="28">
        <f t="shared" si="5"/>
        <v>9999</v>
      </c>
      <c r="B33" s="45">
        <f t="shared" ref="B33:C33" si="30">E88</f>
        <v>6.1257422745431001E-17</v>
      </c>
      <c r="C33" s="45">
        <f t="shared" si="30"/>
        <v>1</v>
      </c>
      <c r="D33" s="2"/>
      <c r="E33" s="2"/>
      <c r="F33" s="5"/>
      <c r="G33" s="5"/>
      <c r="H33" s="5"/>
      <c r="I33" s="5"/>
      <c r="J33" s="5"/>
      <c r="K33" s="5"/>
      <c r="L33" s="5"/>
      <c r="N33" s="5">
        <v>28</v>
      </c>
      <c r="O33" s="5">
        <f t="shared" si="4"/>
        <v>29</v>
      </c>
      <c r="P33" s="5">
        <f t="shared" si="0"/>
        <v>0.13323467750529827</v>
      </c>
      <c r="Q33" s="5">
        <f t="shared" si="1"/>
        <v>-7.69230769230769E-2</v>
      </c>
      <c r="R33" s="5">
        <f t="shared" si="2"/>
        <v>-0.59955604877384205</v>
      </c>
      <c r="S33" s="5">
        <f t="shared" si="3"/>
        <v>-0.34615384615384637</v>
      </c>
    </row>
    <row r="34" spans="1:22" ht="12" customHeight="1" x14ac:dyDescent="0.2">
      <c r="A34" s="28">
        <f t="shared" si="5"/>
        <v>9999</v>
      </c>
      <c r="B34" s="45">
        <f t="shared" ref="B34:C34" si="31">E89</f>
        <v>0</v>
      </c>
      <c r="C34" s="45">
        <f t="shared" si="31"/>
        <v>0</v>
      </c>
      <c r="D34" s="2"/>
      <c r="E34" s="53" t="s">
        <v>23</v>
      </c>
      <c r="F34" s="53"/>
      <c r="G34" s="53"/>
      <c r="H34" s="53"/>
      <c r="I34" s="53"/>
      <c r="J34" s="53"/>
      <c r="K34" s="53"/>
      <c r="L34" s="53"/>
      <c r="M34" s="53"/>
      <c r="N34" s="5">
        <v>29</v>
      </c>
      <c r="O34" s="5">
        <f t="shared" si="4"/>
        <v>30</v>
      </c>
      <c r="P34" s="5">
        <f t="shared" si="0"/>
        <v>0.19985201625794741</v>
      </c>
      <c r="Q34" s="5">
        <f t="shared" si="1"/>
        <v>-0.11538461538461535</v>
      </c>
      <c r="R34" s="5">
        <f t="shared" si="2"/>
        <v>-0.39970403251589465</v>
      </c>
      <c r="S34" s="5">
        <f t="shared" si="3"/>
        <v>0.30769230769230749</v>
      </c>
    </row>
    <row r="35" spans="1:22" ht="12" customHeight="1" x14ac:dyDescent="0.2">
      <c r="A35" s="28">
        <f t="shared" si="5"/>
        <v>9999</v>
      </c>
      <c r="B35" s="45">
        <f t="shared" ref="B35:C35" si="32">E90</f>
        <v>6.1257422745431001E-17</v>
      </c>
      <c r="C35" s="45">
        <f t="shared" si="32"/>
        <v>1</v>
      </c>
      <c r="D35" s="2"/>
      <c r="E35" s="53"/>
      <c r="F35" s="53"/>
      <c r="G35" s="53"/>
      <c r="H35" s="53"/>
      <c r="I35" s="53"/>
      <c r="J35" s="53"/>
      <c r="K35" s="53"/>
      <c r="L35" s="53"/>
      <c r="M35" s="53"/>
      <c r="N35" s="5">
        <v>30</v>
      </c>
      <c r="O35" s="5">
        <f t="shared" si="4"/>
        <v>31</v>
      </c>
      <c r="P35" s="5">
        <f t="shared" si="0"/>
        <v>0.26646935501059654</v>
      </c>
      <c r="Q35" s="5">
        <f t="shared" si="1"/>
        <v>-0.1538461538461538</v>
      </c>
      <c r="R35" s="5">
        <f t="shared" si="2"/>
        <v>3.7696875535649851E-17</v>
      </c>
      <c r="S35" s="5">
        <f t="shared" si="3"/>
        <v>0.61538461538461542</v>
      </c>
    </row>
    <row r="36" spans="1:22" ht="12" customHeight="1" x14ac:dyDescent="0.2">
      <c r="A36" s="28">
        <f t="shared" si="5"/>
        <v>9999</v>
      </c>
      <c r="B36" s="45">
        <f t="shared" ref="B36:C36" si="33">E91</f>
        <v>0.86602540378443871</v>
      </c>
      <c r="C36" s="45">
        <f t="shared" si="33"/>
        <v>-0.49999999999999983</v>
      </c>
      <c r="D36" s="2"/>
      <c r="E36" s="53"/>
      <c r="F36" s="53"/>
      <c r="G36" s="53"/>
      <c r="H36" s="53"/>
      <c r="I36" s="53"/>
      <c r="J36" s="53"/>
      <c r="K36" s="53"/>
      <c r="L36" s="53"/>
      <c r="M36" s="53"/>
      <c r="N36" s="5">
        <v>31</v>
      </c>
      <c r="O36" s="5">
        <f t="shared" si="4"/>
        <v>32</v>
      </c>
      <c r="P36" s="5">
        <f t="shared" si="0"/>
        <v>0.33308669376324568</v>
      </c>
      <c r="Q36" s="5">
        <f t="shared" si="1"/>
        <v>-0.19230769230769226</v>
      </c>
      <c r="R36" s="5">
        <f t="shared" si="2"/>
        <v>1.4136328325868693E-17</v>
      </c>
      <c r="S36" s="5">
        <f t="shared" si="3"/>
        <v>0.23076923076923078</v>
      </c>
    </row>
    <row r="37" spans="1:22" ht="12" customHeight="1" x14ac:dyDescent="0.2">
      <c r="A37" s="28">
        <f t="shared" si="5"/>
        <v>9999</v>
      </c>
      <c r="B37" s="45">
        <f t="shared" ref="B37:C37" si="34">E92</f>
        <v>0</v>
      </c>
      <c r="C37" s="45">
        <f t="shared" si="34"/>
        <v>0</v>
      </c>
      <c r="D37" s="2"/>
      <c r="E37" s="53"/>
      <c r="F37" s="53"/>
      <c r="G37" s="53"/>
      <c r="H37" s="53"/>
      <c r="I37" s="53"/>
      <c r="J37" s="53"/>
      <c r="K37" s="53"/>
      <c r="L37" s="53"/>
      <c r="M37" s="53"/>
      <c r="N37" s="5">
        <v>32</v>
      </c>
      <c r="O37" s="5">
        <f t="shared" si="4"/>
        <v>33</v>
      </c>
      <c r="P37" s="5">
        <f t="shared" si="0"/>
        <v>0.39970403251589481</v>
      </c>
      <c r="Q37" s="5">
        <f t="shared" si="1"/>
        <v>-0.2307692307692307</v>
      </c>
      <c r="R37" s="5">
        <f t="shared" si="2"/>
        <v>6.6617338752649191E-2</v>
      </c>
      <c r="S37" s="5">
        <f t="shared" si="3"/>
        <v>0.88461538461538469</v>
      </c>
    </row>
    <row r="38" spans="1:22" ht="12" customHeight="1" x14ac:dyDescent="0.2">
      <c r="A38" s="28">
        <f t="shared" si="5"/>
        <v>9999</v>
      </c>
      <c r="B38" s="45">
        <f t="shared" ref="B38:C38" si="35">E93</f>
        <v>0.86602540378443871</v>
      </c>
      <c r="C38" s="45">
        <f t="shared" si="35"/>
        <v>-0.49999999999999983</v>
      </c>
      <c r="D38" s="2"/>
      <c r="E38" s="10" t="s">
        <v>24</v>
      </c>
      <c r="F38" s="10"/>
      <c r="G38" s="11"/>
      <c r="H38" s="10"/>
      <c r="I38" s="11"/>
      <c r="J38" s="11"/>
      <c r="K38" s="11"/>
      <c r="L38" s="11"/>
      <c r="M38" s="11"/>
      <c r="N38" s="5">
        <v>33</v>
      </c>
      <c r="O38" s="5">
        <f t="shared" si="4"/>
        <v>34</v>
      </c>
      <c r="P38" s="5">
        <f t="shared" si="0"/>
        <v>0.46632137126854389</v>
      </c>
      <c r="Q38" s="5">
        <f t="shared" si="1"/>
        <v>-0.26923076923076911</v>
      </c>
      <c r="R38" s="5">
        <f t="shared" si="2"/>
        <v>0.79940806503178963</v>
      </c>
      <c r="S38" s="5">
        <f t="shared" si="3"/>
        <v>-0.38461538461538453</v>
      </c>
    </row>
    <row r="39" spans="1:22" ht="12" customHeight="1" x14ac:dyDescent="0.2">
      <c r="A39" s="28">
        <f t="shared" si="5"/>
        <v>9999</v>
      </c>
      <c r="B39" s="45">
        <f t="shared" ref="B39:C39" si="36">E94</f>
        <v>-0.86602540378443849</v>
      </c>
      <c r="C39" s="45">
        <f t="shared" si="36"/>
        <v>-0.50000000000000033</v>
      </c>
      <c r="D39" s="2"/>
      <c r="E39" s="10"/>
      <c r="F39" s="11"/>
      <c r="G39" s="11"/>
      <c r="H39" s="10"/>
      <c r="I39" s="11"/>
      <c r="J39" s="11"/>
      <c r="K39" s="11"/>
      <c r="L39" s="11"/>
      <c r="M39" s="11"/>
      <c r="N39" s="5">
        <v>34</v>
      </c>
      <c r="O39" s="5">
        <f t="shared" si="4"/>
        <v>35</v>
      </c>
      <c r="P39" s="5">
        <f t="shared" si="0"/>
        <v>0.53293871002119308</v>
      </c>
      <c r="Q39" s="5">
        <f t="shared" si="1"/>
        <v>-0.3076923076923076</v>
      </c>
      <c r="R39" s="5">
        <f t="shared" si="2"/>
        <v>0.19985201625794735</v>
      </c>
      <c r="S39" s="5">
        <f t="shared" si="3"/>
        <v>-0.11538461538461532</v>
      </c>
      <c r="U39" s="34"/>
    </row>
    <row r="40" spans="1:22" ht="12" customHeight="1" x14ac:dyDescent="0.2">
      <c r="A40" s="28">
        <f t="shared" si="5"/>
        <v>9999</v>
      </c>
      <c r="B40" s="45">
        <f t="shared" ref="B40:C40" si="37">E95</f>
        <v>0</v>
      </c>
      <c r="C40" s="45">
        <f t="shared" si="37"/>
        <v>0</v>
      </c>
      <c r="D40" s="2"/>
      <c r="E40" s="10"/>
      <c r="F40" s="11"/>
      <c r="G40" s="11"/>
      <c r="H40" s="10"/>
      <c r="I40" s="11"/>
      <c r="J40" s="11"/>
      <c r="K40" s="11"/>
      <c r="L40" s="11"/>
      <c r="M40" s="10"/>
      <c r="N40" s="5">
        <v>35</v>
      </c>
      <c r="O40" s="5">
        <f t="shared" si="4"/>
        <v>36</v>
      </c>
      <c r="P40" s="5">
        <f t="shared" si="0"/>
        <v>0.59955604877384217</v>
      </c>
      <c r="Q40" s="5">
        <f t="shared" si="1"/>
        <v>-0.34615384615384603</v>
      </c>
      <c r="R40" s="5">
        <f t="shared" si="2"/>
        <v>0.53293871002119308</v>
      </c>
      <c r="S40" s="5">
        <f t="shared" si="3"/>
        <v>-0.3076923076923076</v>
      </c>
    </row>
    <row r="41" spans="1:22" ht="12" customHeight="1" x14ac:dyDescent="0.2">
      <c r="A41" s="28">
        <f t="shared" ref="A41:A57" si="38">IF(A40&lt;$A$1,A40+1,9999)</f>
        <v>9999</v>
      </c>
      <c r="B41" s="45">
        <f t="shared" ref="B41:C41" si="39">E96</f>
        <v>-0.86602540378443849</v>
      </c>
      <c r="C41" s="45">
        <f t="shared" si="39"/>
        <v>-0.50000000000000033</v>
      </c>
      <c r="D41" s="2"/>
      <c r="E41" s="10"/>
      <c r="F41" s="11"/>
      <c r="G41" s="11"/>
      <c r="H41" s="10"/>
      <c r="I41" s="11"/>
      <c r="J41" s="11"/>
      <c r="K41" s="11"/>
      <c r="L41" s="11"/>
      <c r="M41" s="11"/>
      <c r="N41" s="5">
        <v>36</v>
      </c>
      <c r="O41" s="5">
        <f t="shared" si="4"/>
        <v>37</v>
      </c>
      <c r="P41" s="5">
        <f t="shared" si="0"/>
        <v>0.66617338752649136</v>
      </c>
      <c r="Q41" s="5">
        <f t="shared" si="1"/>
        <v>-0.38461538461538453</v>
      </c>
      <c r="R41" s="5">
        <f t="shared" si="2"/>
        <v>6.6617338752649191E-2</v>
      </c>
      <c r="S41" s="5">
        <f t="shared" si="3"/>
        <v>-0.5</v>
      </c>
      <c r="U41" s="35"/>
    </row>
    <row r="42" spans="1:22" ht="12" customHeight="1" x14ac:dyDescent="0.2">
      <c r="A42" s="28">
        <f t="shared" si="38"/>
        <v>9999</v>
      </c>
      <c r="B42" s="45">
        <f t="shared" ref="B42:C42" si="40">E97</f>
        <v>6.1257422745431001E-17</v>
      </c>
      <c r="C42" s="45">
        <f t="shared" si="40"/>
        <v>1</v>
      </c>
      <c r="D42" s="2"/>
      <c r="E42" s="10"/>
      <c r="F42" s="11"/>
      <c r="G42" s="11"/>
      <c r="H42" s="10"/>
      <c r="I42" s="11"/>
      <c r="J42" s="11"/>
      <c r="K42" s="11"/>
      <c r="L42" s="11"/>
      <c r="M42" s="11"/>
      <c r="N42" s="5">
        <v>37</v>
      </c>
      <c r="O42" s="5">
        <f t="shared" si="4"/>
        <v>38</v>
      </c>
      <c r="P42" s="5">
        <f t="shared" si="0"/>
        <v>0.73279072627914044</v>
      </c>
      <c r="Q42" s="5">
        <f t="shared" si="1"/>
        <v>-0.42307692307692291</v>
      </c>
      <c r="R42" s="5">
        <f t="shared" si="2"/>
        <v>-0.59955604877384205</v>
      </c>
      <c r="S42" s="5">
        <f t="shared" si="3"/>
        <v>-0.34615384615384637</v>
      </c>
      <c r="V42" s="16"/>
    </row>
    <row r="43" spans="1:22" ht="12" customHeight="1" x14ac:dyDescent="0.2">
      <c r="A43" s="28">
        <f t="shared" si="38"/>
        <v>9999</v>
      </c>
      <c r="B43" s="45">
        <f t="shared" ref="B43:C43" si="41">E98</f>
        <v>0</v>
      </c>
      <c r="C43" s="45">
        <f t="shared" si="41"/>
        <v>0</v>
      </c>
      <c r="D43" s="2"/>
      <c r="E43" s="10"/>
      <c r="F43" s="11"/>
      <c r="G43" s="9"/>
      <c r="H43" s="10"/>
      <c r="I43" s="11"/>
      <c r="J43" s="9"/>
      <c r="K43" s="11"/>
      <c r="L43" s="11"/>
      <c r="M43" s="11"/>
      <c r="N43" s="5">
        <v>38</v>
      </c>
      <c r="O43" s="5">
        <f t="shared" si="4"/>
        <v>39</v>
      </c>
      <c r="P43" s="5">
        <f t="shared" si="0"/>
        <v>0.79940806503178963</v>
      </c>
      <c r="Q43" s="5">
        <f t="shared" si="1"/>
        <v>-0.4615384615384614</v>
      </c>
      <c r="R43" s="5">
        <f t="shared" si="2"/>
        <v>-0.13323467750529824</v>
      </c>
      <c r="S43" s="5">
        <f t="shared" si="3"/>
        <v>-7.6923076923076983E-2</v>
      </c>
      <c r="V43" s="16"/>
    </row>
    <row r="44" spans="1:22" ht="12" customHeight="1" x14ac:dyDescent="0.2">
      <c r="A44" s="28">
        <f t="shared" si="38"/>
        <v>9999</v>
      </c>
      <c r="B44" s="45">
        <f t="shared" ref="B44:C44" si="42">E99</f>
        <v>6.1257422745431001E-17</v>
      </c>
      <c r="C44" s="45">
        <f t="shared" si="42"/>
        <v>1</v>
      </c>
      <c r="D44" s="2"/>
      <c r="E44" s="10"/>
      <c r="F44" s="11"/>
      <c r="G44" s="11"/>
      <c r="H44" s="10"/>
      <c r="I44" s="11"/>
      <c r="J44" s="11"/>
      <c r="K44" s="11"/>
      <c r="L44" s="11"/>
      <c r="M44" s="11"/>
      <c r="N44" s="5">
        <v>39</v>
      </c>
      <c r="O44" s="5">
        <f t="shared" si="4"/>
        <v>40</v>
      </c>
      <c r="P44" s="5">
        <f t="shared" si="0"/>
        <v>0.86602540378443871</v>
      </c>
      <c r="Q44" s="5">
        <f t="shared" si="1"/>
        <v>-0.49999999999999983</v>
      </c>
      <c r="R44" s="5">
        <f t="shared" si="2"/>
        <v>-0.86602540378443849</v>
      </c>
      <c r="S44" s="5">
        <f t="shared" si="3"/>
        <v>-0.50000000000000033</v>
      </c>
    </row>
    <row r="45" spans="1:22" ht="12" customHeight="1" x14ac:dyDescent="0.2">
      <c r="A45" s="28">
        <f t="shared" si="38"/>
        <v>9999</v>
      </c>
      <c r="B45" s="45">
        <f t="shared" ref="B45:C45" si="43">E100</f>
        <v>0.86602540378443871</v>
      </c>
      <c r="C45" s="45">
        <f t="shared" si="43"/>
        <v>-0.49999999999999983</v>
      </c>
      <c r="D45" s="2"/>
      <c r="E45" s="11"/>
      <c r="F45" s="11"/>
      <c r="G45" s="11"/>
      <c r="H45" s="11"/>
      <c r="I45" s="11"/>
      <c r="J45" s="11"/>
      <c r="K45" s="11"/>
      <c r="L45" s="11"/>
      <c r="M45" s="11"/>
      <c r="N45" s="5">
        <v>40</v>
      </c>
      <c r="O45" s="5">
        <f t="shared" si="4"/>
        <v>41</v>
      </c>
      <c r="P45" s="5">
        <f t="shared" si="0"/>
        <v>0.73279072627914055</v>
      </c>
      <c r="Q45" s="5">
        <f t="shared" si="1"/>
        <v>-0.49999999999999989</v>
      </c>
      <c r="R45" s="5">
        <f t="shared" si="2"/>
        <v>-0.13323467750529819</v>
      </c>
      <c r="S45" s="5">
        <f t="shared" si="3"/>
        <v>0.76923076923076916</v>
      </c>
    </row>
    <row r="46" spans="1:22" ht="12" customHeight="1" x14ac:dyDescent="0.2">
      <c r="A46" s="28">
        <f t="shared" si="38"/>
        <v>9999</v>
      </c>
      <c r="B46" s="45">
        <f t="shared" ref="B46:C46" si="44">E101</f>
        <v>0</v>
      </c>
      <c r="C46" s="45">
        <f t="shared" si="44"/>
        <v>0</v>
      </c>
      <c r="D46" s="2"/>
      <c r="E46" s="10"/>
      <c r="F46" s="10"/>
      <c r="G46" s="11"/>
      <c r="H46" s="10"/>
      <c r="I46" s="10"/>
      <c r="J46" s="11"/>
      <c r="K46" s="10"/>
      <c r="L46" s="10"/>
      <c r="M46" s="10"/>
      <c r="N46" s="5">
        <v>41</v>
      </c>
      <c r="O46" s="5">
        <f t="shared" si="4"/>
        <v>42</v>
      </c>
      <c r="P46" s="5">
        <f t="shared" si="0"/>
        <v>0.59955604877384217</v>
      </c>
      <c r="Q46" s="5">
        <f t="shared" si="1"/>
        <v>-0.49999999999999989</v>
      </c>
      <c r="R46" s="5">
        <f t="shared" si="2"/>
        <v>1.8848437767824926E-17</v>
      </c>
      <c r="S46" s="5">
        <f t="shared" si="3"/>
        <v>0.30769230769230771</v>
      </c>
    </row>
    <row r="47" spans="1:22" ht="12" customHeight="1" x14ac:dyDescent="0.2">
      <c r="A47" s="28">
        <f t="shared" si="38"/>
        <v>9999</v>
      </c>
      <c r="B47" s="45">
        <f t="shared" ref="B47:C47" si="45">E102</f>
        <v>0.86602540378443871</v>
      </c>
      <c r="C47" s="45">
        <f t="shared" si="45"/>
        <v>-0.49999999999999983</v>
      </c>
      <c r="D47" s="2"/>
      <c r="E47" s="11"/>
      <c r="F47" s="10"/>
      <c r="G47" s="11"/>
      <c r="H47" s="11"/>
      <c r="I47" s="10"/>
      <c r="J47" s="11"/>
      <c r="K47" s="10"/>
      <c r="L47" s="10"/>
      <c r="M47" s="10"/>
      <c r="N47" s="5">
        <v>42</v>
      </c>
      <c r="O47" s="5">
        <f t="shared" si="4"/>
        <v>43</v>
      </c>
      <c r="P47" s="5">
        <f t="shared" si="0"/>
        <v>0.46632137126854389</v>
      </c>
      <c r="Q47" s="5">
        <f t="shared" si="1"/>
        <v>-0.49999999999999994</v>
      </c>
      <c r="R47" s="5">
        <f t="shared" si="2"/>
        <v>3.2984766093693615E-17</v>
      </c>
      <c r="S47" s="5">
        <f t="shared" si="3"/>
        <v>0.53846153846153844</v>
      </c>
    </row>
    <row r="48" spans="1:22" ht="12" customHeight="1" x14ac:dyDescent="0.2">
      <c r="A48" s="28">
        <f t="shared" si="38"/>
        <v>9999</v>
      </c>
      <c r="B48" s="45">
        <f t="shared" ref="B48:C48" si="46">E103</f>
        <v>-0.86602540378443849</v>
      </c>
      <c r="C48" s="45">
        <f t="shared" si="46"/>
        <v>-0.50000000000000033</v>
      </c>
      <c r="D48" s="2"/>
      <c r="E48" s="11"/>
      <c r="F48" s="11"/>
      <c r="G48" s="11"/>
      <c r="H48" s="11"/>
      <c r="I48" s="11"/>
      <c r="J48" s="11"/>
      <c r="K48" s="11"/>
      <c r="L48" s="11"/>
      <c r="M48" s="11"/>
      <c r="N48" s="5">
        <v>43</v>
      </c>
      <c r="O48" s="5">
        <f t="shared" si="4"/>
        <v>44</v>
      </c>
      <c r="P48" s="5">
        <f t="shared" si="0"/>
        <v>0.33308669376324568</v>
      </c>
      <c r="Q48" s="5">
        <f t="shared" si="1"/>
        <v>-0.5</v>
      </c>
      <c r="R48" s="5">
        <f t="shared" si="2"/>
        <v>0.33308669376324573</v>
      </c>
      <c r="S48" s="5">
        <f t="shared" si="3"/>
        <v>0.42307692307692313</v>
      </c>
      <c r="V48" s="16"/>
    </row>
    <row r="49" spans="1:59" ht="12" customHeight="1" x14ac:dyDescent="0.2">
      <c r="A49" s="28">
        <f t="shared" si="38"/>
        <v>9999</v>
      </c>
      <c r="B49" s="45">
        <f t="shared" ref="B49:C49" si="47">E104</f>
        <v>0</v>
      </c>
      <c r="C49" s="45">
        <f t="shared" si="47"/>
        <v>0</v>
      </c>
      <c r="D49" s="16"/>
      <c r="E49" s="10"/>
      <c r="F49" s="11"/>
      <c r="G49" s="11"/>
      <c r="H49" s="10"/>
      <c r="I49" s="11"/>
      <c r="J49" s="11"/>
      <c r="K49" s="11"/>
      <c r="L49" s="11"/>
      <c r="M49" s="11"/>
      <c r="N49" s="5">
        <v>44</v>
      </c>
      <c r="O49" s="5">
        <f t="shared" si="4"/>
        <v>45</v>
      </c>
      <c r="P49" s="5">
        <f t="shared" si="0"/>
        <v>0.19985201625794752</v>
      </c>
      <c r="Q49" s="5">
        <f t="shared" si="1"/>
        <v>-0.5</v>
      </c>
      <c r="R49" s="5">
        <f t="shared" si="2"/>
        <v>0.66617338752649125</v>
      </c>
      <c r="S49" s="5">
        <f t="shared" si="3"/>
        <v>-0.38461538461538447</v>
      </c>
    </row>
    <row r="50" spans="1:59" ht="12" customHeight="1" x14ac:dyDescent="0.2">
      <c r="A50" s="28">
        <f t="shared" si="38"/>
        <v>9999</v>
      </c>
      <c r="B50" s="45">
        <f t="shared" ref="B50:C50" si="48">E105</f>
        <v>-0.86602540378443849</v>
      </c>
      <c r="C50" s="45">
        <f t="shared" si="48"/>
        <v>-0.50000000000000033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>
        <v>45</v>
      </c>
      <c r="O50" s="5">
        <f t="shared" si="4"/>
        <v>46</v>
      </c>
      <c r="P50" s="5">
        <f t="shared" si="0"/>
        <v>6.6617338752649191E-2</v>
      </c>
      <c r="Q50" s="5">
        <f t="shared" si="1"/>
        <v>-0.5</v>
      </c>
      <c r="R50" s="5">
        <f t="shared" si="2"/>
        <v>6.6617338752649136E-2</v>
      </c>
      <c r="S50" s="5">
        <f t="shared" si="3"/>
        <v>-3.846153846153845E-2</v>
      </c>
      <c r="V50" s="16"/>
    </row>
    <row r="51" spans="1:59" ht="12" customHeight="1" x14ac:dyDescent="0.2">
      <c r="A51" s="28">
        <f t="shared" si="38"/>
        <v>9999</v>
      </c>
      <c r="B51" s="45">
        <f t="shared" ref="B51:C51" si="49">E106</f>
        <v>6.1257422745431001E-17</v>
      </c>
      <c r="C51" s="45">
        <f t="shared" si="49"/>
        <v>1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>
        <v>46</v>
      </c>
      <c r="O51" s="5">
        <f t="shared" si="4"/>
        <v>47</v>
      </c>
      <c r="P51" s="5">
        <f t="shared" si="0"/>
        <v>-6.6617338752648969E-2</v>
      </c>
      <c r="Q51" s="5">
        <f t="shared" si="1"/>
        <v>-0.50000000000000011</v>
      </c>
      <c r="R51" s="5">
        <f t="shared" si="2"/>
        <v>0.79940806503178963</v>
      </c>
      <c r="S51" s="5">
        <f t="shared" si="3"/>
        <v>-0.4615384615384614</v>
      </c>
      <c r="V51" s="16"/>
    </row>
    <row r="52" spans="1:59" ht="12" customHeight="1" x14ac:dyDescent="0.2">
      <c r="A52" s="28">
        <f t="shared" si="38"/>
        <v>9999</v>
      </c>
      <c r="B52" s="45">
        <f t="shared" ref="B52:C52" si="50">E107</f>
        <v>0</v>
      </c>
      <c r="C52" s="45">
        <f t="shared" si="50"/>
        <v>0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>
        <v>47</v>
      </c>
      <c r="O52" s="5">
        <f t="shared" si="4"/>
        <v>48</v>
      </c>
      <c r="P52" s="5">
        <f t="shared" si="0"/>
        <v>-0.19985201625794735</v>
      </c>
      <c r="Q52" s="5">
        <f t="shared" si="1"/>
        <v>-0.50000000000000022</v>
      </c>
      <c r="R52" s="5">
        <f t="shared" si="2"/>
        <v>-0.46632137126854378</v>
      </c>
      <c r="S52" s="5">
        <f t="shared" si="3"/>
        <v>-0.50000000000000022</v>
      </c>
      <c r="V52" s="16"/>
    </row>
    <row r="53" spans="1:59" s="6" customFormat="1" ht="12" customHeight="1" x14ac:dyDescent="0.2">
      <c r="A53" s="28">
        <f t="shared" si="38"/>
        <v>9999</v>
      </c>
      <c r="B53" s="45">
        <f t="shared" ref="B53:C53" si="51">E108</f>
        <v>6.1257422745431001E-17</v>
      </c>
      <c r="C53" s="45">
        <f t="shared" si="51"/>
        <v>1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>
        <v>48</v>
      </c>
      <c r="O53" s="5">
        <f t="shared" si="4"/>
        <v>49</v>
      </c>
      <c r="P53" s="5">
        <f t="shared" si="0"/>
        <v>-0.33308669376324551</v>
      </c>
      <c r="Q53" s="5">
        <f t="shared" si="1"/>
        <v>-0.50000000000000022</v>
      </c>
      <c r="R53" s="5">
        <f t="shared" si="2"/>
        <v>-0.33308669376324557</v>
      </c>
      <c r="S53" s="5">
        <f t="shared" si="3"/>
        <v>-0.19230769230769243</v>
      </c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</row>
    <row r="54" spans="1:59" s="6" customFormat="1" ht="12" customHeight="1" x14ac:dyDescent="0.2">
      <c r="A54" s="28">
        <f t="shared" si="38"/>
        <v>9999</v>
      </c>
      <c r="B54" s="45">
        <f t="shared" ref="B54:C54" si="52">E109</f>
        <v>0.86602540378443871</v>
      </c>
      <c r="C54" s="45">
        <f t="shared" si="52"/>
        <v>-0.49999999999999983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>
        <v>49</v>
      </c>
      <c r="O54" s="5">
        <f t="shared" si="4"/>
        <v>50</v>
      </c>
      <c r="P54" s="5">
        <f t="shared" si="0"/>
        <v>-0.46632137126854378</v>
      </c>
      <c r="Q54" s="5">
        <f t="shared" si="1"/>
        <v>-0.50000000000000022</v>
      </c>
      <c r="R54" s="5">
        <f t="shared" si="2"/>
        <v>-0.3997040325158947</v>
      </c>
      <c r="S54" s="5">
        <f t="shared" si="3"/>
        <v>-0.23076923076923095</v>
      </c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</row>
    <row r="55" spans="1:59" s="6" customFormat="1" ht="12" customHeight="1" x14ac:dyDescent="0.2">
      <c r="A55" s="28">
        <f t="shared" si="38"/>
        <v>9999</v>
      </c>
      <c r="B55" s="45">
        <f t="shared" ref="B55:C55" si="53">E110</f>
        <v>0</v>
      </c>
      <c r="C55" s="45">
        <f t="shared" si="53"/>
        <v>0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>
        <v>50</v>
      </c>
      <c r="O55" s="5">
        <f t="shared" si="4"/>
        <v>51</v>
      </c>
      <c r="P55" s="5">
        <f t="shared" si="0"/>
        <v>-0.59955604877384194</v>
      </c>
      <c r="Q55" s="5">
        <f t="shared" si="1"/>
        <v>-0.50000000000000022</v>
      </c>
      <c r="R55" s="5">
        <f t="shared" si="2"/>
        <v>-0.59955604877384205</v>
      </c>
      <c r="S55" s="5">
        <f t="shared" si="3"/>
        <v>-3.8461538461538658E-2</v>
      </c>
      <c r="T55" s="5"/>
      <c r="U55" s="29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</row>
    <row r="56" spans="1:59" s="6" customFormat="1" ht="12" customHeight="1" x14ac:dyDescent="0.2">
      <c r="A56" s="28">
        <f t="shared" si="38"/>
        <v>9999</v>
      </c>
      <c r="B56" s="45">
        <f t="shared" ref="B56:C56" si="54">E111</f>
        <v>0.86602540378443871</v>
      </c>
      <c r="C56" s="45">
        <f t="shared" si="54"/>
        <v>-0.49999999999999983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>
        <v>51</v>
      </c>
      <c r="O56" s="5">
        <f t="shared" si="4"/>
        <v>52</v>
      </c>
      <c r="P56" s="5">
        <f t="shared" si="0"/>
        <v>-0.73279072627914033</v>
      </c>
      <c r="Q56" s="5">
        <f t="shared" si="1"/>
        <v>-0.50000000000000033</v>
      </c>
      <c r="R56" s="5">
        <f t="shared" si="2"/>
        <v>5.1833203861518541E-17</v>
      </c>
      <c r="S56" s="5">
        <f t="shared" si="3"/>
        <v>0.84615384615384615</v>
      </c>
      <c r="T56" s="5"/>
      <c r="U56" s="41"/>
      <c r="V56" s="42"/>
      <c r="W56" s="42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</row>
    <row r="57" spans="1:59" s="6" customFormat="1" ht="12" customHeight="1" x14ac:dyDescent="0.2">
      <c r="A57" s="28">
        <f t="shared" si="38"/>
        <v>9999</v>
      </c>
      <c r="B57" s="45">
        <f t="shared" ref="B57:C57" si="55">E112</f>
        <v>-0.86602540378443849</v>
      </c>
      <c r="C57" s="45">
        <f t="shared" si="55"/>
        <v>-0.50000000000000033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>
        <v>52</v>
      </c>
      <c r="O57" s="5">
        <f t="shared" si="4"/>
        <v>53</v>
      </c>
      <c r="P57" s="5">
        <f t="shared" si="0"/>
        <v>-0.86602540378443849</v>
      </c>
      <c r="Q57" s="5">
        <f t="shared" si="1"/>
        <v>-0.50000000000000033</v>
      </c>
      <c r="R57" s="5">
        <f t="shared" si="2"/>
        <v>0</v>
      </c>
      <c r="S57" s="5">
        <f t="shared" si="3"/>
        <v>0</v>
      </c>
      <c r="T57" s="5"/>
      <c r="U57" s="42"/>
      <c r="V57" s="42"/>
      <c r="W57" s="41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</row>
    <row r="58" spans="1:59" s="6" customFormat="1" ht="14.25" x14ac:dyDescent="0.2">
      <c r="A58" s="29" t="s">
        <v>5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>
        <v>53</v>
      </c>
      <c r="O58" s="5">
        <f t="shared" si="4"/>
        <v>54</v>
      </c>
      <c r="P58" s="5">
        <f t="shared" si="0"/>
        <v>-0.79940806503178941</v>
      </c>
      <c r="Q58" s="5">
        <f t="shared" si="1"/>
        <v>-0.4615384615384619</v>
      </c>
      <c r="R58" s="5">
        <f t="shared" si="2"/>
        <v>5.1833203861518541E-17</v>
      </c>
      <c r="S58" s="5">
        <f t="shared" si="3"/>
        <v>0.84615384615384615</v>
      </c>
      <c r="T58" s="5"/>
      <c r="U58" s="42"/>
      <c r="V58" s="42"/>
      <c r="W58" s="41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</row>
    <row r="59" spans="1:59" s="6" customFormat="1" ht="14.2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>
        <v>54</v>
      </c>
      <c r="O59" s="5">
        <f t="shared" si="4"/>
        <v>55</v>
      </c>
      <c r="P59" s="5">
        <f t="shared" si="0"/>
        <v>-0.73279072627914021</v>
      </c>
      <c r="Q59" s="5">
        <f t="shared" si="1"/>
        <v>-0.42307692307692335</v>
      </c>
      <c r="R59" s="5">
        <f t="shared" si="2"/>
        <v>0.59955604877384217</v>
      </c>
      <c r="S59" s="5">
        <f t="shared" si="3"/>
        <v>-3.8461538461538325E-2</v>
      </c>
      <c r="T59" s="5"/>
      <c r="U59" s="42"/>
      <c r="V59" s="42"/>
      <c r="W59" s="41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</row>
    <row r="60" spans="1:59" s="6" customFormat="1" ht="14.2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>
        <v>55</v>
      </c>
      <c r="O60" s="5">
        <f t="shared" si="4"/>
        <v>56</v>
      </c>
      <c r="P60" s="5">
        <f t="shared" si="0"/>
        <v>-0.66617338752649113</v>
      </c>
      <c r="Q60" s="5">
        <f t="shared" si="1"/>
        <v>-0.38461538461538486</v>
      </c>
      <c r="R60" s="5">
        <f t="shared" si="2"/>
        <v>0.39970403251589481</v>
      </c>
      <c r="S60" s="5">
        <f t="shared" si="3"/>
        <v>-0.2307692307692307</v>
      </c>
      <c r="T60" s="5"/>
      <c r="U60" s="42"/>
      <c r="V60" s="42"/>
      <c r="W60" s="41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</row>
    <row r="61" spans="1:59" s="6" customFormat="1" ht="14.25" x14ac:dyDescent="0.2">
      <c r="A61" s="5"/>
      <c r="B61" s="5"/>
      <c r="C61" s="5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5">
        <v>56</v>
      </c>
      <c r="O61" s="5">
        <f t="shared" si="4"/>
        <v>57</v>
      </c>
      <c r="P61" s="5">
        <f t="shared" si="0"/>
        <v>-0.59955604877384205</v>
      </c>
      <c r="Q61" s="5">
        <f t="shared" si="1"/>
        <v>-0.34615384615384637</v>
      </c>
      <c r="R61" s="5">
        <f t="shared" si="2"/>
        <v>0.33308669376324568</v>
      </c>
      <c r="S61" s="5">
        <f t="shared" si="3"/>
        <v>-0.19230769230769226</v>
      </c>
      <c r="T61" s="5"/>
      <c r="U61" s="42"/>
      <c r="V61" s="42"/>
      <c r="W61" s="41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</row>
    <row r="62" spans="1:59" s="6" customFormat="1" ht="14.25" x14ac:dyDescent="0.2">
      <c r="A62" s="27" t="s">
        <v>6</v>
      </c>
      <c r="B62" s="27" t="s">
        <v>7</v>
      </c>
      <c r="C62" s="27" t="s">
        <v>8</v>
      </c>
      <c r="D62" s="27" t="s">
        <v>9</v>
      </c>
      <c r="E62" s="27" t="s">
        <v>10</v>
      </c>
      <c r="F62" s="27" t="s">
        <v>11</v>
      </c>
      <c r="G62" s="5"/>
      <c r="H62" s="5"/>
      <c r="I62" s="5"/>
      <c r="J62" s="5"/>
      <c r="K62" s="5"/>
      <c r="L62" s="5"/>
      <c r="M62" s="5"/>
      <c r="N62" s="5">
        <v>57</v>
      </c>
      <c r="O62" s="5">
        <f t="shared" si="4"/>
        <v>58</v>
      </c>
      <c r="P62" s="5">
        <f t="shared" si="0"/>
        <v>-0.53293871002119297</v>
      </c>
      <c r="Q62" s="5">
        <f t="shared" si="1"/>
        <v>-0.30769230769230793</v>
      </c>
      <c r="R62" s="5">
        <f t="shared" si="2"/>
        <v>0.46632137126854389</v>
      </c>
      <c r="S62" s="5">
        <f t="shared" si="3"/>
        <v>-0.49999999999999994</v>
      </c>
      <c r="T62" s="5"/>
      <c r="U62" s="42"/>
      <c r="V62" s="42"/>
      <c r="W62" s="41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</row>
    <row r="63" spans="1:59" s="6" customFormat="1" ht="14.25" x14ac:dyDescent="0.2">
      <c r="A63" s="5">
        <v>1</v>
      </c>
      <c r="B63" s="5"/>
      <c r="C63" s="5">
        <v>0</v>
      </c>
      <c r="D63" s="5">
        <f>MOD(C63,$I$65)</f>
        <v>0</v>
      </c>
      <c r="E63" s="5">
        <f>VLOOKUP(D63,$J$67:$L$90,2)</f>
        <v>6.1257422745431001E-17</v>
      </c>
      <c r="F63" s="5">
        <f>VLOOKUP(D63,$J$67:$L$90,3)</f>
        <v>1</v>
      </c>
      <c r="G63" s="5"/>
      <c r="H63" s="5"/>
      <c r="I63" s="5"/>
      <c r="J63" s="5"/>
      <c r="K63" s="5"/>
      <c r="L63" s="5"/>
      <c r="M63" s="5"/>
      <c r="N63" s="5">
        <v>58</v>
      </c>
      <c r="O63" s="5">
        <f t="shared" si="4"/>
        <v>59</v>
      </c>
      <c r="P63" s="5">
        <f t="shared" si="0"/>
        <v>-0.46632137126854378</v>
      </c>
      <c r="Q63" s="5">
        <f t="shared" si="1"/>
        <v>-0.26923076923076938</v>
      </c>
      <c r="R63" s="5">
        <f t="shared" si="2"/>
        <v>-0.79940806503178941</v>
      </c>
      <c r="S63" s="5">
        <f t="shared" si="3"/>
        <v>-0.4615384615384619</v>
      </c>
      <c r="T63" s="5"/>
      <c r="U63" s="42"/>
      <c r="V63" s="42"/>
      <c r="W63" s="41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</row>
    <row r="64" spans="1:59" s="6" customFormat="1" ht="14.25" x14ac:dyDescent="0.2">
      <c r="A64" s="5">
        <v>2</v>
      </c>
      <c r="B64" s="5">
        <v>1</v>
      </c>
      <c r="C64" s="5">
        <f>B64+C63</f>
        <v>1</v>
      </c>
      <c r="D64" s="5">
        <f t="shared" ref="D64:D110" si="56">MOD(C64,$I$65)</f>
        <v>1</v>
      </c>
      <c r="E64" s="5">
        <f>VLOOKUP(D64,$J$67:$L$91,2)</f>
        <v>0.86602540378443871</v>
      </c>
      <c r="F64" s="5">
        <f>VLOOKUP(D64,$J$67:$L$91,3)</f>
        <v>-0.49999999999999983</v>
      </c>
      <c r="G64" s="5"/>
      <c r="H64" s="5"/>
      <c r="I64" s="8"/>
      <c r="K64" s="5"/>
      <c r="L64" s="5"/>
      <c r="M64" s="5"/>
      <c r="N64" s="5">
        <v>59</v>
      </c>
      <c r="O64" s="5">
        <f t="shared" si="4"/>
        <v>60</v>
      </c>
      <c r="P64" s="5">
        <f t="shared" si="0"/>
        <v>-0.3997040325158947</v>
      </c>
      <c r="Q64" s="5">
        <f t="shared" si="1"/>
        <v>-0.23076923076923095</v>
      </c>
      <c r="R64" s="5">
        <f t="shared" si="2"/>
        <v>-6.6617338752649066E-2</v>
      </c>
      <c r="S64" s="5">
        <f t="shared" si="3"/>
        <v>-3.8461538461538464E-2</v>
      </c>
      <c r="T64" s="5"/>
      <c r="U64" s="42"/>
      <c r="V64" s="42"/>
      <c r="W64" s="41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</row>
    <row r="65" spans="1:59" s="6" customFormat="1" ht="14.25" x14ac:dyDescent="0.2">
      <c r="A65" s="5">
        <v>3</v>
      </c>
      <c r="B65" s="5">
        <v>0</v>
      </c>
      <c r="C65" s="5">
        <f>B65+C64</f>
        <v>1</v>
      </c>
      <c r="D65" s="5">
        <f t="shared" si="56"/>
        <v>1</v>
      </c>
      <c r="E65" s="5">
        <v>0</v>
      </c>
      <c r="F65" s="5">
        <v>0</v>
      </c>
      <c r="G65" s="5"/>
      <c r="H65" s="5"/>
      <c r="I65" s="5">
        <f>L1</f>
        <v>3</v>
      </c>
      <c r="J65" s="5" t="s">
        <v>12</v>
      </c>
      <c r="K65" s="5"/>
      <c r="L65" s="5"/>
      <c r="M65" s="5"/>
      <c r="N65" s="5">
        <v>60</v>
      </c>
      <c r="O65" s="5">
        <f t="shared" si="4"/>
        <v>61</v>
      </c>
      <c r="P65" s="5">
        <f t="shared" si="0"/>
        <v>-0.33308669376324557</v>
      </c>
      <c r="Q65" s="5">
        <f t="shared" si="1"/>
        <v>-0.19230769230769243</v>
      </c>
      <c r="R65" s="5">
        <f t="shared" si="2"/>
        <v>-0.66617338752649113</v>
      </c>
      <c r="S65" s="5">
        <f t="shared" si="3"/>
        <v>-0.38461538461538491</v>
      </c>
      <c r="T65" s="5"/>
      <c r="U65" s="42"/>
      <c r="V65" s="42"/>
      <c r="W65" s="42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</row>
    <row r="66" spans="1:59" s="6" customFormat="1" x14ac:dyDescent="0.2">
      <c r="A66" s="5">
        <v>4</v>
      </c>
      <c r="B66" s="5">
        <v>0</v>
      </c>
      <c r="C66" s="5">
        <f t="shared" ref="C66:C110" si="57">B66+C65</f>
        <v>1</v>
      </c>
      <c r="D66" s="5">
        <f t="shared" si="56"/>
        <v>1</v>
      </c>
      <c r="E66" s="5">
        <f t="shared" ref="E66:E75" si="58">VLOOKUP(D66,$J$67:$L$91,2)</f>
        <v>0.86602540378443871</v>
      </c>
      <c r="F66" s="5">
        <f t="shared" ref="F66:F75" si="59">VLOOKUP(D66,$J$67:$L$91,3)</f>
        <v>-0.49999999999999983</v>
      </c>
      <c r="G66" s="5"/>
      <c r="H66" s="5"/>
      <c r="I66" s="5"/>
      <c r="J66" s="5" t="s">
        <v>13</v>
      </c>
      <c r="K66" s="27" t="s">
        <v>10</v>
      </c>
      <c r="L66" s="27" t="s">
        <v>11</v>
      </c>
      <c r="M66" s="5"/>
      <c r="N66" s="5">
        <v>61</v>
      </c>
      <c r="O66" s="5">
        <f t="shared" si="4"/>
        <v>62</v>
      </c>
      <c r="P66" s="5">
        <f t="shared" si="0"/>
        <v>-0.26646935501059649</v>
      </c>
      <c r="Q66" s="5">
        <f t="shared" si="1"/>
        <v>-0.15384615384615397</v>
      </c>
      <c r="R66" s="5">
        <f t="shared" si="2"/>
        <v>-0.33308669376324551</v>
      </c>
      <c r="S66" s="5">
        <f t="shared" si="3"/>
        <v>0.42307692307692302</v>
      </c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</row>
    <row r="67" spans="1:59" s="6" customFormat="1" x14ac:dyDescent="0.2">
      <c r="A67" s="5">
        <v>5</v>
      </c>
      <c r="B67" s="5">
        <f>B64</f>
        <v>1</v>
      </c>
      <c r="C67" s="5">
        <f t="shared" si="57"/>
        <v>2</v>
      </c>
      <c r="D67" s="5">
        <f t="shared" si="56"/>
        <v>2</v>
      </c>
      <c r="E67" s="5">
        <f t="shared" si="58"/>
        <v>-0.86602540378443849</v>
      </c>
      <c r="F67" s="5">
        <f t="shared" si="59"/>
        <v>-0.50000000000000033</v>
      </c>
      <c r="G67" s="5"/>
      <c r="H67" s="5"/>
      <c r="I67" s="5"/>
      <c r="J67" s="27">
        <v>0</v>
      </c>
      <c r="K67" s="5">
        <f>IF(J67="","",COS(PI()/2-J67*PI()/($I$65/2)))</f>
        <v>6.1257422745431001E-17</v>
      </c>
      <c r="L67" s="5">
        <f>IF(J67="","",SIN(PI()/2-J67*PI()/($I$65/2)))</f>
        <v>1</v>
      </c>
      <c r="M67" s="5"/>
      <c r="N67" s="5">
        <v>62</v>
      </c>
      <c r="O67" s="5">
        <f t="shared" si="4"/>
        <v>63</v>
      </c>
      <c r="P67" s="5">
        <f t="shared" si="0"/>
        <v>-0.1998520162579473</v>
      </c>
      <c r="Q67" s="5">
        <f t="shared" si="1"/>
        <v>-0.11538461538461545</v>
      </c>
      <c r="R67" s="5">
        <f t="shared" si="2"/>
        <v>3.2984766093693615E-17</v>
      </c>
      <c r="S67" s="5">
        <f t="shared" si="3"/>
        <v>0.53846153846153844</v>
      </c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</row>
    <row r="68" spans="1:59" s="6" customFormat="1" x14ac:dyDescent="0.2">
      <c r="A68" s="5">
        <v>6</v>
      </c>
      <c r="B68" s="5">
        <f t="shared" ref="B68:B112" si="60">B65</f>
        <v>0</v>
      </c>
      <c r="C68" s="5">
        <f t="shared" si="57"/>
        <v>2</v>
      </c>
      <c r="D68" s="5">
        <f t="shared" si="56"/>
        <v>2</v>
      </c>
      <c r="E68" s="5">
        <v>0</v>
      </c>
      <c r="F68" s="5">
        <v>0</v>
      </c>
      <c r="G68" s="5"/>
      <c r="H68" s="5"/>
      <c r="I68" s="5"/>
      <c r="J68" s="27">
        <f>IF(J67&lt;$I$65-1,J67+1,"")</f>
        <v>1</v>
      </c>
      <c r="K68" s="5">
        <f t="shared" ref="K68:K94" si="61">IF(J68="","",COS(PI()/2-J68*PI()/($I$65/2)))</f>
        <v>0.86602540378443871</v>
      </c>
      <c r="L68" s="5">
        <f t="shared" ref="L68:L94" si="62">IF(J68="","",SIN(PI()/2-J68*PI()/($I$65/2)))</f>
        <v>-0.49999999999999983</v>
      </c>
      <c r="M68" s="5"/>
      <c r="N68" s="5">
        <v>63</v>
      </c>
      <c r="O68" s="5">
        <f t="shared" si="4"/>
        <v>64</v>
      </c>
      <c r="P68" s="5">
        <f t="shared" si="0"/>
        <v>-0.13323467750529824</v>
      </c>
      <c r="Q68" s="5">
        <f t="shared" si="1"/>
        <v>-7.6923076923076983E-2</v>
      </c>
      <c r="R68" s="5">
        <f t="shared" si="2"/>
        <v>1.8848437767824926E-17</v>
      </c>
      <c r="S68" s="5">
        <f t="shared" si="3"/>
        <v>0.30769230769230771</v>
      </c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</row>
    <row r="69" spans="1:59" s="6" customFormat="1" x14ac:dyDescent="0.2">
      <c r="A69" s="5">
        <v>7</v>
      </c>
      <c r="B69" s="5">
        <f t="shared" si="60"/>
        <v>0</v>
      </c>
      <c r="C69" s="5">
        <f t="shared" si="57"/>
        <v>2</v>
      </c>
      <c r="D69" s="5">
        <f t="shared" si="56"/>
        <v>2</v>
      </c>
      <c r="E69" s="5">
        <f t="shared" si="58"/>
        <v>-0.86602540378443849</v>
      </c>
      <c r="F69" s="5">
        <f t="shared" si="59"/>
        <v>-0.50000000000000033</v>
      </c>
      <c r="G69" s="5"/>
      <c r="H69" s="5"/>
      <c r="I69" s="5"/>
      <c r="J69" s="27">
        <f t="shared" ref="J69:J94" si="63">IF(J68&lt;$I$65-1,J68+1,"")</f>
        <v>2</v>
      </c>
      <c r="K69" s="5">
        <f t="shared" si="61"/>
        <v>-0.86602540378443849</v>
      </c>
      <c r="L69" s="5">
        <f t="shared" si="62"/>
        <v>-0.50000000000000033</v>
      </c>
      <c r="M69" s="5"/>
      <c r="N69" s="5">
        <v>64</v>
      </c>
      <c r="O69" s="5">
        <f t="shared" si="4"/>
        <v>65</v>
      </c>
      <c r="P69" s="5">
        <f t="shared" ref="P69:P132" si="64">(1-MOD(O69-1,$B$1)/$B$1)*VLOOKUP(IF(INT((O69-1)/$B$1)=$A$1,1,INT((O69-1)/$B$1)+1),$A$7:$C$57,2)+MOD(O69-1,$B$1)/$B$1*VLOOKUP(IF(INT((O69-1)/$B$1)+1=$A$1,1,(INT((O69-1)/$B$1)+2)),$A$7:$C$57,2)</f>
        <v>-6.6617338752649066E-2</v>
      </c>
      <c r="Q69" s="5">
        <f t="shared" ref="Q69:Q132" si="65">(1-MOD(O69-1,$B$1)/$B$1)*VLOOKUP(IF(INT((O69-1)/$B$1)=$A$1,1,INT((O69-1)/$B$1)+1),$A$7:$C$57,3)+MOD(O69-1,$B$1)/$B$1*VLOOKUP(IF(INT((O69-1)/$B$1)+1=$A$1,1,(INT((O69-1)/$B$1)+2)),$A$7:$C$57,3)</f>
        <v>-3.8461538461538464E-2</v>
      </c>
      <c r="R69" s="5">
        <f t="shared" ref="R69:R132" si="66">VLOOKUP(MOD(N69*$C$1,$A$1*$B$1),$N$5:$Q$2019,3)</f>
        <v>0.13323467750529833</v>
      </c>
      <c r="S69" s="5">
        <f t="shared" ref="S69:S132" si="67">VLOOKUP(MOD(N69*$C$1,$A$1*$B$1),$N$5:$Q$2019,4)</f>
        <v>0.76923076923076927</v>
      </c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</row>
    <row r="70" spans="1:59" s="6" customFormat="1" x14ac:dyDescent="0.2">
      <c r="A70" s="5">
        <v>8</v>
      </c>
      <c r="B70" s="5">
        <f t="shared" si="60"/>
        <v>1</v>
      </c>
      <c r="C70" s="5">
        <f t="shared" si="57"/>
        <v>3</v>
      </c>
      <c r="D70" s="5">
        <f t="shared" si="56"/>
        <v>0</v>
      </c>
      <c r="E70" s="5">
        <f t="shared" si="58"/>
        <v>6.1257422745431001E-17</v>
      </c>
      <c r="F70" s="5">
        <f t="shared" si="59"/>
        <v>1</v>
      </c>
      <c r="G70" s="5"/>
      <c r="H70" s="5"/>
      <c r="I70" s="5"/>
      <c r="J70" s="27" t="str">
        <f t="shared" si="63"/>
        <v/>
      </c>
      <c r="K70" s="5" t="str">
        <f t="shared" si="61"/>
        <v/>
      </c>
      <c r="L70" s="5" t="str">
        <f t="shared" si="62"/>
        <v/>
      </c>
      <c r="M70" s="5"/>
      <c r="N70" s="5">
        <v>65</v>
      </c>
      <c r="O70" s="5">
        <f t="shared" ref="O70:O133" si="68">IF($N$4&gt;=O69,O69+1,"NA")</f>
        <v>66</v>
      </c>
      <c r="P70" s="5">
        <f t="shared" si="64"/>
        <v>0</v>
      </c>
      <c r="Q70" s="5">
        <f t="shared" si="65"/>
        <v>0</v>
      </c>
      <c r="R70" s="5">
        <f t="shared" si="66"/>
        <v>0.86602540378443871</v>
      </c>
      <c r="S70" s="5">
        <f t="shared" si="67"/>
        <v>-0.49999999999999983</v>
      </c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</row>
    <row r="71" spans="1:59" s="6" customFormat="1" x14ac:dyDescent="0.2">
      <c r="A71" s="5">
        <v>9</v>
      </c>
      <c r="B71" s="5">
        <f t="shared" si="60"/>
        <v>0</v>
      </c>
      <c r="C71" s="5">
        <f t="shared" si="57"/>
        <v>3</v>
      </c>
      <c r="D71" s="5">
        <f t="shared" si="56"/>
        <v>0</v>
      </c>
      <c r="E71" s="5">
        <v>0</v>
      </c>
      <c r="F71" s="5">
        <v>0</v>
      </c>
      <c r="G71" s="5"/>
      <c r="H71" s="5"/>
      <c r="I71" s="5"/>
      <c r="J71" s="27" t="str">
        <f t="shared" si="63"/>
        <v/>
      </c>
      <c r="K71" s="5" t="str">
        <f t="shared" si="61"/>
        <v/>
      </c>
      <c r="L71" s="5" t="str">
        <f t="shared" si="62"/>
        <v/>
      </c>
      <c r="M71" s="5"/>
      <c r="N71" s="5">
        <v>66</v>
      </c>
      <c r="O71" s="5">
        <f t="shared" si="68"/>
        <v>67</v>
      </c>
      <c r="P71" s="5">
        <f t="shared" si="64"/>
        <v>-6.6617338752649122E-2</v>
      </c>
      <c r="Q71" s="5">
        <f t="shared" si="65"/>
        <v>-3.8461538461538491E-2</v>
      </c>
      <c r="R71" s="5">
        <f t="shared" si="66"/>
        <v>0.13323467750529827</v>
      </c>
      <c r="S71" s="5">
        <f t="shared" si="67"/>
        <v>-7.69230769230769E-2</v>
      </c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</row>
    <row r="72" spans="1:59" s="6" customFormat="1" x14ac:dyDescent="0.2">
      <c r="A72" s="5">
        <v>10</v>
      </c>
      <c r="B72" s="5">
        <f t="shared" si="60"/>
        <v>0</v>
      </c>
      <c r="C72" s="5">
        <f t="shared" si="57"/>
        <v>3</v>
      </c>
      <c r="D72" s="5">
        <f t="shared" si="56"/>
        <v>0</v>
      </c>
      <c r="E72" s="5">
        <f t="shared" si="58"/>
        <v>6.1257422745431001E-17</v>
      </c>
      <c r="F72" s="5">
        <f t="shared" si="59"/>
        <v>1</v>
      </c>
      <c r="G72" s="5"/>
      <c r="H72" s="5"/>
      <c r="I72" s="5"/>
      <c r="J72" s="27" t="str">
        <f t="shared" si="63"/>
        <v/>
      </c>
      <c r="K72" s="5" t="str">
        <f t="shared" si="61"/>
        <v/>
      </c>
      <c r="L72" s="5" t="str">
        <f t="shared" si="62"/>
        <v/>
      </c>
      <c r="M72" s="5"/>
      <c r="N72" s="5">
        <v>67</v>
      </c>
      <c r="O72" s="5">
        <f t="shared" si="68"/>
        <v>68</v>
      </c>
      <c r="P72" s="5">
        <f t="shared" si="64"/>
        <v>-0.13323467750529824</v>
      </c>
      <c r="Q72" s="5">
        <f t="shared" si="65"/>
        <v>-7.6923076923076983E-2</v>
      </c>
      <c r="R72" s="5">
        <f t="shared" si="66"/>
        <v>0.59955604877384217</v>
      </c>
      <c r="S72" s="5">
        <f t="shared" si="67"/>
        <v>-0.34615384615384603</v>
      </c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</row>
    <row r="73" spans="1:59" s="6" customFormat="1" x14ac:dyDescent="0.2">
      <c r="A73" s="5">
        <v>11</v>
      </c>
      <c r="B73" s="5">
        <f t="shared" si="60"/>
        <v>1</v>
      </c>
      <c r="C73" s="5">
        <f t="shared" si="57"/>
        <v>4</v>
      </c>
      <c r="D73" s="5">
        <f t="shared" si="56"/>
        <v>1</v>
      </c>
      <c r="E73" s="5">
        <f t="shared" si="58"/>
        <v>0.86602540378443871</v>
      </c>
      <c r="F73" s="5">
        <f t="shared" si="59"/>
        <v>-0.49999999999999983</v>
      </c>
      <c r="G73" s="5"/>
      <c r="H73" s="5"/>
      <c r="I73" s="5"/>
      <c r="J73" s="27" t="str">
        <f t="shared" si="63"/>
        <v/>
      </c>
      <c r="K73" s="5" t="str">
        <f t="shared" si="61"/>
        <v/>
      </c>
      <c r="L73" s="5" t="str">
        <f t="shared" si="62"/>
        <v/>
      </c>
      <c r="M73" s="5"/>
      <c r="N73" s="5">
        <v>68</v>
      </c>
      <c r="O73" s="5">
        <f t="shared" si="68"/>
        <v>69</v>
      </c>
      <c r="P73" s="5">
        <f t="shared" si="64"/>
        <v>-0.19985201625794735</v>
      </c>
      <c r="Q73" s="5">
        <f t="shared" si="65"/>
        <v>-0.11538461538461547</v>
      </c>
      <c r="R73" s="5">
        <f t="shared" si="66"/>
        <v>-6.6617338752648969E-2</v>
      </c>
      <c r="S73" s="5">
        <f t="shared" si="67"/>
        <v>-0.50000000000000011</v>
      </c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</row>
    <row r="74" spans="1:59" s="6" customFormat="1" x14ac:dyDescent="0.2">
      <c r="A74" s="5">
        <v>12</v>
      </c>
      <c r="B74" s="5">
        <f t="shared" si="60"/>
        <v>0</v>
      </c>
      <c r="C74" s="5">
        <f t="shared" si="57"/>
        <v>4</v>
      </c>
      <c r="D74" s="5">
        <f t="shared" si="56"/>
        <v>1</v>
      </c>
      <c r="E74" s="5">
        <v>0</v>
      </c>
      <c r="F74" s="5">
        <v>0</v>
      </c>
      <c r="G74" s="5"/>
      <c r="H74" s="5"/>
      <c r="I74" s="5"/>
      <c r="J74" s="27" t="str">
        <f t="shared" si="63"/>
        <v/>
      </c>
      <c r="K74" s="5" t="str">
        <f t="shared" si="61"/>
        <v/>
      </c>
      <c r="L74" s="5" t="str">
        <f t="shared" si="62"/>
        <v/>
      </c>
      <c r="M74" s="5"/>
      <c r="N74" s="5">
        <v>69</v>
      </c>
      <c r="O74" s="5">
        <f t="shared" si="68"/>
        <v>70</v>
      </c>
      <c r="P74" s="5">
        <f t="shared" si="64"/>
        <v>-0.26646935501059649</v>
      </c>
      <c r="Q74" s="5">
        <f t="shared" si="65"/>
        <v>-0.15384615384615397</v>
      </c>
      <c r="R74" s="5">
        <f t="shared" si="66"/>
        <v>-0.53293871002119297</v>
      </c>
      <c r="S74" s="5">
        <f t="shared" si="67"/>
        <v>-0.30769230769230793</v>
      </c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</row>
    <row r="75" spans="1:59" s="6" customFormat="1" x14ac:dyDescent="0.2">
      <c r="A75" s="5">
        <v>13</v>
      </c>
      <c r="B75" s="5">
        <f t="shared" si="60"/>
        <v>0</v>
      </c>
      <c r="C75" s="5">
        <f t="shared" si="57"/>
        <v>4</v>
      </c>
      <c r="D75" s="5">
        <f t="shared" si="56"/>
        <v>1</v>
      </c>
      <c r="E75" s="5">
        <f t="shared" si="58"/>
        <v>0.86602540378443871</v>
      </c>
      <c r="F75" s="5">
        <f t="shared" si="59"/>
        <v>-0.49999999999999983</v>
      </c>
      <c r="G75" s="5"/>
      <c r="H75" s="5"/>
      <c r="I75" s="5"/>
      <c r="J75" s="27" t="str">
        <f t="shared" si="63"/>
        <v/>
      </c>
      <c r="K75" s="5" t="str">
        <f t="shared" si="61"/>
        <v/>
      </c>
      <c r="L75" s="5" t="str">
        <f t="shared" si="62"/>
        <v/>
      </c>
      <c r="M75" s="5"/>
      <c r="N75" s="5">
        <v>70</v>
      </c>
      <c r="O75" s="5">
        <f t="shared" si="68"/>
        <v>71</v>
      </c>
      <c r="P75" s="5">
        <f t="shared" si="64"/>
        <v>-0.33308669376324557</v>
      </c>
      <c r="Q75" s="5">
        <f t="shared" si="65"/>
        <v>-0.19230769230769246</v>
      </c>
      <c r="R75" s="5">
        <f t="shared" si="66"/>
        <v>-0.19985201625794735</v>
      </c>
      <c r="S75" s="5">
        <f t="shared" si="67"/>
        <v>-0.11538461538461547</v>
      </c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</row>
    <row r="76" spans="1:59" s="6" customFormat="1" x14ac:dyDescent="0.2">
      <c r="A76" s="5">
        <v>14</v>
      </c>
      <c r="B76" s="5">
        <f t="shared" si="60"/>
        <v>1</v>
      </c>
      <c r="C76" s="5">
        <f t="shared" si="57"/>
        <v>5</v>
      </c>
      <c r="D76" s="5">
        <f t="shared" si="56"/>
        <v>2</v>
      </c>
      <c r="E76" s="5">
        <f t="shared" ref="E76" si="69">VLOOKUP(D76,$J$67:$L$91,2)</f>
        <v>-0.86602540378443849</v>
      </c>
      <c r="F76" s="5">
        <f t="shared" ref="F76" si="70">VLOOKUP(D76,$J$67:$L$91,3)</f>
        <v>-0.50000000000000033</v>
      </c>
      <c r="G76" s="5"/>
      <c r="H76" s="5"/>
      <c r="I76" s="5"/>
      <c r="J76" s="27" t="str">
        <f t="shared" si="63"/>
        <v/>
      </c>
      <c r="K76" s="5" t="str">
        <f t="shared" si="61"/>
        <v/>
      </c>
      <c r="L76" s="5" t="str">
        <f t="shared" si="62"/>
        <v/>
      </c>
      <c r="M76" s="5"/>
      <c r="N76" s="5">
        <v>71</v>
      </c>
      <c r="O76" s="5">
        <f t="shared" si="68"/>
        <v>72</v>
      </c>
      <c r="P76" s="5">
        <f t="shared" si="64"/>
        <v>-0.3997040325158947</v>
      </c>
      <c r="Q76" s="5">
        <f t="shared" si="65"/>
        <v>-0.23076923076923095</v>
      </c>
      <c r="R76" s="5">
        <f t="shared" si="66"/>
        <v>-0.79940806503178941</v>
      </c>
      <c r="S76" s="5">
        <f t="shared" si="67"/>
        <v>-0.38461538461538497</v>
      </c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</row>
    <row r="77" spans="1:59" s="6" customFormat="1" x14ac:dyDescent="0.2">
      <c r="A77" s="5">
        <v>15</v>
      </c>
      <c r="B77" s="5">
        <f t="shared" si="60"/>
        <v>0</v>
      </c>
      <c r="C77" s="5">
        <f t="shared" si="57"/>
        <v>5</v>
      </c>
      <c r="D77" s="5">
        <f t="shared" si="56"/>
        <v>2</v>
      </c>
      <c r="E77" s="5">
        <v>0</v>
      </c>
      <c r="F77" s="5">
        <v>0</v>
      </c>
      <c r="G77" s="5"/>
      <c r="H77" s="5"/>
      <c r="I77" s="5"/>
      <c r="J77" s="27" t="str">
        <f t="shared" si="63"/>
        <v/>
      </c>
      <c r="K77" s="5" t="str">
        <f t="shared" si="61"/>
        <v/>
      </c>
      <c r="L77" s="5" t="str">
        <f t="shared" si="62"/>
        <v/>
      </c>
      <c r="M77" s="5"/>
      <c r="N77" s="5">
        <v>72</v>
      </c>
      <c r="O77" s="5">
        <f t="shared" si="68"/>
        <v>73</v>
      </c>
      <c r="P77" s="5">
        <f t="shared" si="64"/>
        <v>-0.46632137126854378</v>
      </c>
      <c r="Q77" s="5">
        <f t="shared" si="65"/>
        <v>-0.26923076923076938</v>
      </c>
      <c r="R77" s="5">
        <f t="shared" si="66"/>
        <v>-6.6617338752649011E-2</v>
      </c>
      <c r="S77" s="5">
        <f t="shared" si="67"/>
        <v>0.88461538461538469</v>
      </c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</row>
    <row r="78" spans="1:59" s="6" customFormat="1" x14ac:dyDescent="0.2">
      <c r="A78" s="5">
        <v>16</v>
      </c>
      <c r="B78" s="5">
        <f t="shared" si="60"/>
        <v>0</v>
      </c>
      <c r="C78" s="5">
        <f t="shared" si="57"/>
        <v>5</v>
      </c>
      <c r="D78" s="5">
        <f t="shared" si="56"/>
        <v>2</v>
      </c>
      <c r="E78" s="5">
        <f t="shared" ref="E78:E79" si="71">VLOOKUP(D78,$J$67:$L$91,2)</f>
        <v>-0.86602540378443849</v>
      </c>
      <c r="F78" s="5">
        <f t="shared" ref="F78:F79" si="72">VLOOKUP(D78,$J$67:$L$91,3)</f>
        <v>-0.50000000000000033</v>
      </c>
      <c r="G78" s="5"/>
      <c r="H78" s="5"/>
      <c r="I78" s="5"/>
      <c r="J78" s="27" t="str">
        <f t="shared" si="63"/>
        <v/>
      </c>
      <c r="K78" s="5" t="str">
        <f t="shared" si="61"/>
        <v/>
      </c>
      <c r="L78" s="5" t="str">
        <f t="shared" si="62"/>
        <v/>
      </c>
      <c r="M78" s="5"/>
      <c r="N78" s="5">
        <v>73</v>
      </c>
      <c r="O78" s="5">
        <f t="shared" si="68"/>
        <v>74</v>
      </c>
      <c r="P78" s="5">
        <f t="shared" si="64"/>
        <v>-0.53293871002119297</v>
      </c>
      <c r="Q78" s="5">
        <f t="shared" si="65"/>
        <v>-0.30769230769230793</v>
      </c>
      <c r="R78" s="5">
        <f t="shared" si="66"/>
        <v>1.413632832586869E-17</v>
      </c>
      <c r="S78" s="5">
        <f t="shared" si="67"/>
        <v>0.23076923076923073</v>
      </c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</row>
    <row r="79" spans="1:59" s="6" customFormat="1" x14ac:dyDescent="0.2">
      <c r="A79" s="5">
        <v>17</v>
      </c>
      <c r="B79" s="5">
        <f t="shared" si="60"/>
        <v>1</v>
      </c>
      <c r="C79" s="5">
        <f t="shared" si="57"/>
        <v>6</v>
      </c>
      <c r="D79" s="5">
        <f t="shared" si="56"/>
        <v>0</v>
      </c>
      <c r="E79" s="5">
        <f t="shared" si="71"/>
        <v>6.1257422745431001E-17</v>
      </c>
      <c r="F79" s="5">
        <f t="shared" si="72"/>
        <v>1</v>
      </c>
      <c r="G79" s="5"/>
      <c r="H79" s="5"/>
      <c r="I79" s="5"/>
      <c r="J79" s="27" t="str">
        <f t="shared" si="63"/>
        <v/>
      </c>
      <c r="K79" s="5" t="str">
        <f t="shared" si="61"/>
        <v/>
      </c>
      <c r="L79" s="5" t="str">
        <f t="shared" si="62"/>
        <v/>
      </c>
      <c r="M79" s="5"/>
      <c r="N79" s="5">
        <v>74</v>
      </c>
      <c r="O79" s="5">
        <f t="shared" si="68"/>
        <v>75</v>
      </c>
      <c r="P79" s="5">
        <f t="shared" si="64"/>
        <v>-0.59955604877384205</v>
      </c>
      <c r="Q79" s="5">
        <f t="shared" si="65"/>
        <v>-0.34615384615384637</v>
      </c>
      <c r="R79" s="5">
        <f t="shared" si="66"/>
        <v>3.7696875535649851E-17</v>
      </c>
      <c r="S79" s="5">
        <f t="shared" si="67"/>
        <v>0.61538461538461542</v>
      </c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</row>
    <row r="80" spans="1:59" s="6" customFormat="1" x14ac:dyDescent="0.2">
      <c r="A80" s="5">
        <v>18</v>
      </c>
      <c r="B80" s="5">
        <f t="shared" si="60"/>
        <v>0</v>
      </c>
      <c r="C80" s="5">
        <f t="shared" si="57"/>
        <v>6</v>
      </c>
      <c r="D80" s="5">
        <f t="shared" si="56"/>
        <v>0</v>
      </c>
      <c r="E80" s="5">
        <v>0</v>
      </c>
      <c r="F80" s="5">
        <v>0</v>
      </c>
      <c r="G80" s="5"/>
      <c r="H80" s="5"/>
      <c r="I80" s="5"/>
      <c r="J80" s="27" t="str">
        <f t="shared" si="63"/>
        <v/>
      </c>
      <c r="K80" s="5" t="str">
        <f t="shared" si="61"/>
        <v/>
      </c>
      <c r="L80" s="5" t="str">
        <f t="shared" si="62"/>
        <v/>
      </c>
      <c r="M80" s="5"/>
      <c r="N80" s="5">
        <v>75</v>
      </c>
      <c r="O80" s="5">
        <f t="shared" si="68"/>
        <v>76</v>
      </c>
      <c r="P80" s="5">
        <f t="shared" si="64"/>
        <v>-0.66617338752649113</v>
      </c>
      <c r="Q80" s="5">
        <f t="shared" si="65"/>
        <v>-0.38461538461538491</v>
      </c>
      <c r="R80" s="5">
        <f t="shared" si="66"/>
        <v>0.39970403251589487</v>
      </c>
      <c r="S80" s="5">
        <f t="shared" si="67"/>
        <v>0.30769230769230771</v>
      </c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</row>
    <row r="81" spans="1:59" s="6" customFormat="1" x14ac:dyDescent="0.2">
      <c r="A81" s="5">
        <v>19</v>
      </c>
      <c r="B81" s="5">
        <f t="shared" si="60"/>
        <v>0</v>
      </c>
      <c r="C81" s="5">
        <f t="shared" si="57"/>
        <v>6</v>
      </c>
      <c r="D81" s="5">
        <f t="shared" si="56"/>
        <v>0</v>
      </c>
      <c r="E81" s="5">
        <f t="shared" ref="E81:E82" si="73">VLOOKUP(D81,$J$67:$L$91,2)</f>
        <v>6.1257422745431001E-17</v>
      </c>
      <c r="F81" s="5">
        <f t="shared" ref="F81:F82" si="74">VLOOKUP(D81,$J$67:$L$91,3)</f>
        <v>1</v>
      </c>
      <c r="G81" s="5"/>
      <c r="H81" s="5"/>
      <c r="I81" s="5"/>
      <c r="J81" s="27" t="str">
        <f t="shared" si="63"/>
        <v/>
      </c>
      <c r="K81" s="5" t="str">
        <f t="shared" si="61"/>
        <v/>
      </c>
      <c r="L81" s="5" t="str">
        <f t="shared" si="62"/>
        <v/>
      </c>
      <c r="M81" s="5"/>
      <c r="N81" s="5">
        <v>76</v>
      </c>
      <c r="O81" s="5">
        <f t="shared" si="68"/>
        <v>77</v>
      </c>
      <c r="P81" s="5">
        <f t="shared" si="64"/>
        <v>-0.73279072627914021</v>
      </c>
      <c r="Q81" s="5">
        <f t="shared" si="65"/>
        <v>-0.42307692307692335</v>
      </c>
      <c r="R81" s="5">
        <f t="shared" si="66"/>
        <v>0.59955604877384217</v>
      </c>
      <c r="S81" s="5">
        <f t="shared" si="67"/>
        <v>-0.34615384615384603</v>
      </c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</row>
    <row r="82" spans="1:59" s="6" customFormat="1" x14ac:dyDescent="0.2">
      <c r="A82" s="5">
        <v>20</v>
      </c>
      <c r="B82" s="5">
        <f t="shared" si="60"/>
        <v>1</v>
      </c>
      <c r="C82" s="5">
        <f t="shared" si="57"/>
        <v>7</v>
      </c>
      <c r="D82" s="5">
        <f t="shared" si="56"/>
        <v>1</v>
      </c>
      <c r="E82" s="5">
        <f t="shared" si="73"/>
        <v>0.86602540378443871</v>
      </c>
      <c r="F82" s="5">
        <f t="shared" si="74"/>
        <v>-0.49999999999999983</v>
      </c>
      <c r="G82" s="5"/>
      <c r="H82" s="5"/>
      <c r="I82" s="5"/>
      <c r="J82" s="27" t="str">
        <f t="shared" si="63"/>
        <v/>
      </c>
      <c r="K82" s="5" t="str">
        <f t="shared" si="61"/>
        <v/>
      </c>
      <c r="L82" s="5" t="str">
        <f t="shared" si="62"/>
        <v/>
      </c>
      <c r="M82" s="5"/>
      <c r="N82" s="5">
        <v>77</v>
      </c>
      <c r="O82" s="5">
        <f t="shared" si="68"/>
        <v>78</v>
      </c>
      <c r="P82" s="5">
        <f t="shared" si="64"/>
        <v>-0.79940806503178941</v>
      </c>
      <c r="Q82" s="5">
        <f t="shared" si="65"/>
        <v>-0.4615384615384619</v>
      </c>
      <c r="R82" s="5">
        <f t="shared" si="66"/>
        <v>0.13323467750529827</v>
      </c>
      <c r="S82" s="5">
        <f t="shared" si="67"/>
        <v>-7.69230769230769E-2</v>
      </c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</row>
    <row r="83" spans="1:59" s="6" customFormat="1" x14ac:dyDescent="0.2">
      <c r="A83" s="5">
        <v>21</v>
      </c>
      <c r="B83" s="5">
        <f t="shared" si="60"/>
        <v>0</v>
      </c>
      <c r="C83" s="5">
        <f t="shared" si="57"/>
        <v>7</v>
      </c>
      <c r="D83" s="5">
        <f t="shared" si="56"/>
        <v>1</v>
      </c>
      <c r="E83" s="5">
        <v>0</v>
      </c>
      <c r="F83" s="5">
        <v>0</v>
      </c>
      <c r="G83" s="5"/>
      <c r="H83" s="5"/>
      <c r="I83" s="5"/>
      <c r="J83" s="27" t="str">
        <f>IF(J82&lt;$I$65-1,J82+1,"")</f>
        <v/>
      </c>
      <c r="K83" s="5" t="str">
        <f t="shared" si="61"/>
        <v/>
      </c>
      <c r="L83" s="5" t="str">
        <f t="shared" si="62"/>
        <v/>
      </c>
      <c r="M83" s="5"/>
      <c r="N83" s="5">
        <v>78</v>
      </c>
      <c r="O83" s="5">
        <f t="shared" si="68"/>
        <v>79</v>
      </c>
      <c r="P83" s="5">
        <f t="shared" si="64"/>
        <v>-0.86602540378443849</v>
      </c>
      <c r="Q83" s="5">
        <f t="shared" si="65"/>
        <v>-0.50000000000000033</v>
      </c>
      <c r="R83" s="5">
        <f t="shared" si="66"/>
        <v>0.86602540378443871</v>
      </c>
      <c r="S83" s="5">
        <f t="shared" si="67"/>
        <v>-0.49999999999999983</v>
      </c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</row>
    <row r="84" spans="1:59" s="6" customFormat="1" x14ac:dyDescent="0.2">
      <c r="A84" s="5">
        <v>22</v>
      </c>
      <c r="B84" s="5">
        <f t="shared" si="60"/>
        <v>0</v>
      </c>
      <c r="C84" s="5">
        <f t="shared" si="57"/>
        <v>7</v>
      </c>
      <c r="D84" s="5">
        <f t="shared" si="56"/>
        <v>1</v>
      </c>
      <c r="E84" s="5">
        <f t="shared" ref="E84:E85" si="75">VLOOKUP(D84,$J$67:$L$91,2)</f>
        <v>0.86602540378443871</v>
      </c>
      <c r="F84" s="5">
        <f t="shared" ref="F84:F85" si="76">VLOOKUP(D84,$J$67:$L$91,3)</f>
        <v>-0.49999999999999983</v>
      </c>
      <c r="G84" s="5"/>
      <c r="H84" s="5"/>
      <c r="I84" s="5"/>
      <c r="J84" s="27" t="str">
        <f t="shared" si="63"/>
        <v/>
      </c>
      <c r="K84" s="5" t="str">
        <f t="shared" si="61"/>
        <v/>
      </c>
      <c r="L84" s="5" t="str">
        <f t="shared" si="62"/>
        <v/>
      </c>
      <c r="M84" s="5"/>
      <c r="N84" s="5">
        <v>79</v>
      </c>
      <c r="O84" s="5">
        <f t="shared" si="68"/>
        <v>80</v>
      </c>
      <c r="P84" s="5">
        <f t="shared" si="64"/>
        <v>-0.79940806503178941</v>
      </c>
      <c r="Q84" s="5">
        <f t="shared" si="65"/>
        <v>-0.38461538461538497</v>
      </c>
      <c r="R84" s="5">
        <f t="shared" si="66"/>
        <v>-0.59955604877384194</v>
      </c>
      <c r="S84" s="5">
        <f t="shared" si="67"/>
        <v>-0.50000000000000022</v>
      </c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</row>
    <row r="85" spans="1:59" s="6" customFormat="1" x14ac:dyDescent="0.2">
      <c r="A85" s="5">
        <v>23</v>
      </c>
      <c r="B85" s="5">
        <f t="shared" si="60"/>
        <v>1</v>
      </c>
      <c r="C85" s="5">
        <f t="shared" si="57"/>
        <v>8</v>
      </c>
      <c r="D85" s="5">
        <f t="shared" si="56"/>
        <v>2</v>
      </c>
      <c r="E85" s="5">
        <f t="shared" si="75"/>
        <v>-0.86602540378443849</v>
      </c>
      <c r="F85" s="5">
        <f t="shared" si="76"/>
        <v>-0.50000000000000033</v>
      </c>
      <c r="G85" s="5"/>
      <c r="H85" s="5"/>
      <c r="I85" s="5"/>
      <c r="J85" s="27" t="str">
        <f t="shared" si="63"/>
        <v/>
      </c>
      <c r="K85" s="5" t="str">
        <f t="shared" si="61"/>
        <v/>
      </c>
      <c r="L85" s="5" t="str">
        <f t="shared" si="62"/>
        <v/>
      </c>
      <c r="M85" s="5"/>
      <c r="N85" s="5">
        <v>80</v>
      </c>
      <c r="O85" s="5">
        <f t="shared" si="68"/>
        <v>81</v>
      </c>
      <c r="P85" s="5">
        <f t="shared" si="64"/>
        <v>-0.73279072627914021</v>
      </c>
      <c r="Q85" s="5">
        <f t="shared" si="65"/>
        <v>-0.2692307692307695</v>
      </c>
      <c r="R85" s="5">
        <f t="shared" si="66"/>
        <v>-0.26646935501059649</v>
      </c>
      <c r="S85" s="5">
        <f t="shared" si="67"/>
        <v>-0.15384615384615397</v>
      </c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</row>
    <row r="86" spans="1:59" s="6" customFormat="1" x14ac:dyDescent="0.2">
      <c r="A86" s="5">
        <v>24</v>
      </c>
      <c r="B86" s="5">
        <f t="shared" si="60"/>
        <v>0</v>
      </c>
      <c r="C86" s="5">
        <f t="shared" si="57"/>
        <v>8</v>
      </c>
      <c r="D86" s="5">
        <f t="shared" si="56"/>
        <v>2</v>
      </c>
      <c r="E86" s="5">
        <v>0</v>
      </c>
      <c r="F86" s="5">
        <v>0</v>
      </c>
      <c r="G86" s="5"/>
      <c r="H86" s="5"/>
      <c r="I86" s="5"/>
      <c r="J86" s="27" t="str">
        <f t="shared" si="63"/>
        <v/>
      </c>
      <c r="K86" s="5" t="str">
        <f t="shared" si="61"/>
        <v/>
      </c>
      <c r="L86" s="5" t="str">
        <f t="shared" si="62"/>
        <v/>
      </c>
      <c r="M86" s="5"/>
      <c r="N86" s="5">
        <v>81</v>
      </c>
      <c r="O86" s="5">
        <f t="shared" si="68"/>
        <v>82</v>
      </c>
      <c r="P86" s="5">
        <f t="shared" si="64"/>
        <v>-0.66617338752649113</v>
      </c>
      <c r="Q86" s="5">
        <f t="shared" si="65"/>
        <v>-0.15384615384615408</v>
      </c>
      <c r="R86" s="5">
        <f t="shared" si="66"/>
        <v>-0.46632137126854378</v>
      </c>
      <c r="S86" s="5">
        <f t="shared" si="67"/>
        <v>-0.26923076923076938</v>
      </c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</row>
    <row r="87" spans="1:59" s="6" customFormat="1" x14ac:dyDescent="0.2">
      <c r="A87" s="5">
        <v>25</v>
      </c>
      <c r="B87" s="5">
        <f t="shared" si="60"/>
        <v>0</v>
      </c>
      <c r="C87" s="5">
        <f t="shared" si="57"/>
        <v>8</v>
      </c>
      <c r="D87" s="5">
        <f t="shared" si="56"/>
        <v>2</v>
      </c>
      <c r="E87" s="5">
        <f t="shared" ref="E87:E88" si="77">VLOOKUP(D87,$J$67:$L$91,2)</f>
        <v>-0.86602540378443849</v>
      </c>
      <c r="F87" s="5">
        <f t="shared" ref="F87:F88" si="78">VLOOKUP(D87,$J$67:$L$91,3)</f>
        <v>-0.50000000000000033</v>
      </c>
      <c r="G87" s="5"/>
      <c r="H87" s="5"/>
      <c r="I87" s="5"/>
      <c r="J87" s="27" t="str">
        <f t="shared" si="63"/>
        <v/>
      </c>
      <c r="K87" s="5" t="str">
        <f t="shared" si="61"/>
        <v/>
      </c>
      <c r="L87" s="5" t="str">
        <f t="shared" si="62"/>
        <v/>
      </c>
      <c r="M87" s="5"/>
      <c r="N87" s="5">
        <v>82</v>
      </c>
      <c r="O87" s="5">
        <f t="shared" si="68"/>
        <v>83</v>
      </c>
      <c r="P87" s="5">
        <f t="shared" si="64"/>
        <v>-0.59955604877384205</v>
      </c>
      <c r="Q87" s="5">
        <f t="shared" si="65"/>
        <v>-3.8461538461538658E-2</v>
      </c>
      <c r="R87" s="5">
        <f t="shared" si="66"/>
        <v>-0.53293871002119297</v>
      </c>
      <c r="S87" s="5">
        <f t="shared" si="67"/>
        <v>7.6923076923076705E-2</v>
      </c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</row>
    <row r="88" spans="1:59" s="6" customFormat="1" x14ac:dyDescent="0.2">
      <c r="A88" s="5">
        <v>26</v>
      </c>
      <c r="B88" s="5">
        <f t="shared" si="60"/>
        <v>1</v>
      </c>
      <c r="C88" s="5">
        <f t="shared" si="57"/>
        <v>9</v>
      </c>
      <c r="D88" s="5">
        <f t="shared" si="56"/>
        <v>0</v>
      </c>
      <c r="E88" s="5">
        <f t="shared" si="77"/>
        <v>6.1257422745431001E-17</v>
      </c>
      <c r="F88" s="5">
        <f t="shared" si="78"/>
        <v>1</v>
      </c>
      <c r="G88" s="5"/>
      <c r="H88" s="5"/>
      <c r="I88" s="5"/>
      <c r="J88" s="27" t="str">
        <f t="shared" si="63"/>
        <v/>
      </c>
      <c r="K88" s="5" t="str">
        <f t="shared" si="61"/>
        <v/>
      </c>
      <c r="L88" s="5" t="str">
        <f t="shared" si="62"/>
        <v/>
      </c>
      <c r="M88" s="5"/>
      <c r="N88" s="5">
        <v>83</v>
      </c>
      <c r="O88" s="5">
        <f t="shared" si="68"/>
        <v>84</v>
      </c>
      <c r="P88" s="5">
        <f t="shared" si="64"/>
        <v>-0.53293871002119297</v>
      </c>
      <c r="Q88" s="5">
        <f t="shared" si="65"/>
        <v>7.6923076923076705E-2</v>
      </c>
      <c r="R88" s="5">
        <f t="shared" si="66"/>
        <v>4.7121094419562305E-17</v>
      </c>
      <c r="S88" s="5">
        <f t="shared" si="67"/>
        <v>0.76923076923076916</v>
      </c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</row>
    <row r="89" spans="1:59" s="6" customFormat="1" x14ac:dyDescent="0.2">
      <c r="A89" s="5">
        <v>27</v>
      </c>
      <c r="B89" s="5">
        <f t="shared" si="60"/>
        <v>0</v>
      </c>
      <c r="C89" s="5">
        <f t="shared" si="57"/>
        <v>9</v>
      </c>
      <c r="D89" s="5">
        <f t="shared" si="56"/>
        <v>0</v>
      </c>
      <c r="E89" s="5">
        <v>0</v>
      </c>
      <c r="F89" s="5">
        <v>0</v>
      </c>
      <c r="G89" s="5"/>
      <c r="H89" s="5"/>
      <c r="I89" s="5"/>
      <c r="J89" s="27" t="str">
        <f t="shared" si="63"/>
        <v/>
      </c>
      <c r="K89" s="5" t="str">
        <f t="shared" si="61"/>
        <v/>
      </c>
      <c r="L89" s="5" t="str">
        <f t="shared" si="62"/>
        <v/>
      </c>
      <c r="M89" s="5"/>
      <c r="N89" s="5">
        <v>84</v>
      </c>
      <c r="O89" s="5">
        <f t="shared" si="68"/>
        <v>85</v>
      </c>
      <c r="P89" s="5">
        <f t="shared" si="64"/>
        <v>-0.46632137126854373</v>
      </c>
      <c r="Q89" s="5">
        <f t="shared" si="65"/>
        <v>0.19230769230769218</v>
      </c>
      <c r="R89" s="5">
        <f t="shared" si="66"/>
        <v>4.7121094419562314E-18</v>
      </c>
      <c r="S89" s="5">
        <f t="shared" si="67"/>
        <v>7.6923076923076927E-2</v>
      </c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</row>
    <row r="90" spans="1:59" s="6" customFormat="1" x14ac:dyDescent="0.2">
      <c r="A90" s="5">
        <v>28</v>
      </c>
      <c r="B90" s="5">
        <f t="shared" si="60"/>
        <v>0</v>
      </c>
      <c r="C90" s="5">
        <f t="shared" si="57"/>
        <v>9</v>
      </c>
      <c r="D90" s="5">
        <f t="shared" si="56"/>
        <v>0</v>
      </c>
      <c r="E90" s="5">
        <f t="shared" ref="E90:E91" si="79">VLOOKUP(D90,$J$67:$L$91,2)</f>
        <v>6.1257422745431001E-17</v>
      </c>
      <c r="F90" s="5">
        <f t="shared" ref="F90:F91" si="80">VLOOKUP(D90,$J$67:$L$91,3)</f>
        <v>1</v>
      </c>
      <c r="G90" s="5"/>
      <c r="H90" s="5"/>
      <c r="I90" s="5"/>
      <c r="J90" s="27" t="str">
        <f t="shared" si="63"/>
        <v/>
      </c>
      <c r="K90" s="5" t="str">
        <f t="shared" si="61"/>
        <v/>
      </c>
      <c r="L90" s="5" t="str">
        <f t="shared" si="62"/>
        <v/>
      </c>
      <c r="M90" s="5"/>
      <c r="N90" s="5">
        <v>85</v>
      </c>
      <c r="O90" s="5">
        <f t="shared" si="68"/>
        <v>86</v>
      </c>
      <c r="P90" s="5">
        <f t="shared" si="64"/>
        <v>-0.39970403251589465</v>
      </c>
      <c r="Q90" s="5">
        <f t="shared" si="65"/>
        <v>0.30769230769230749</v>
      </c>
      <c r="R90" s="5">
        <f t="shared" si="66"/>
        <v>5.6545313303474771E-17</v>
      </c>
      <c r="S90" s="5">
        <f t="shared" si="67"/>
        <v>0.92307692307692313</v>
      </c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</row>
    <row r="91" spans="1:59" s="6" customFormat="1" x14ac:dyDescent="0.2">
      <c r="A91" s="5">
        <v>29</v>
      </c>
      <c r="B91" s="5">
        <f t="shared" si="60"/>
        <v>1</v>
      </c>
      <c r="C91" s="5">
        <f t="shared" si="57"/>
        <v>10</v>
      </c>
      <c r="D91" s="5">
        <f t="shared" si="56"/>
        <v>1</v>
      </c>
      <c r="E91" s="5">
        <f t="shared" si="79"/>
        <v>0.86602540378443871</v>
      </c>
      <c r="F91" s="5">
        <f t="shared" si="80"/>
        <v>-0.49999999999999983</v>
      </c>
      <c r="G91" s="5"/>
      <c r="H91" s="5"/>
      <c r="I91" s="5"/>
      <c r="J91" s="27" t="str">
        <f t="shared" si="63"/>
        <v/>
      </c>
      <c r="K91" s="5" t="str">
        <f t="shared" si="61"/>
        <v/>
      </c>
      <c r="L91" s="5" t="str">
        <f t="shared" si="62"/>
        <v/>
      </c>
      <c r="M91" s="5"/>
      <c r="N91" s="5">
        <v>86</v>
      </c>
      <c r="O91" s="5">
        <f t="shared" si="68"/>
        <v>87</v>
      </c>
      <c r="P91" s="5">
        <f t="shared" si="64"/>
        <v>-0.33308669376324551</v>
      </c>
      <c r="Q91" s="5">
        <f t="shared" si="65"/>
        <v>0.42307692307692302</v>
      </c>
      <c r="R91" s="5">
        <f t="shared" si="66"/>
        <v>0.66617338752649136</v>
      </c>
      <c r="S91" s="5">
        <f t="shared" si="67"/>
        <v>-0.1538461538461538</v>
      </c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</row>
    <row r="92" spans="1:59" s="6" customFormat="1" x14ac:dyDescent="0.2">
      <c r="A92" s="5">
        <v>30</v>
      </c>
      <c r="B92" s="5">
        <f t="shared" si="60"/>
        <v>0</v>
      </c>
      <c r="C92" s="5">
        <f t="shared" si="57"/>
        <v>10</v>
      </c>
      <c r="D92" s="5">
        <f t="shared" si="56"/>
        <v>1</v>
      </c>
      <c r="E92" s="5">
        <v>0</v>
      </c>
      <c r="F92" s="5">
        <v>0</v>
      </c>
      <c r="G92" s="5"/>
      <c r="H92" s="5"/>
      <c r="I92" s="5"/>
      <c r="J92" s="27" t="str">
        <f t="shared" si="63"/>
        <v/>
      </c>
      <c r="K92" s="5" t="str">
        <f t="shared" si="61"/>
        <v/>
      </c>
      <c r="L92" s="5" t="str">
        <f t="shared" si="62"/>
        <v/>
      </c>
      <c r="M92" s="5"/>
      <c r="N92" s="5">
        <v>87</v>
      </c>
      <c r="O92" s="5">
        <f t="shared" si="68"/>
        <v>88</v>
      </c>
      <c r="P92" s="5">
        <f t="shared" si="64"/>
        <v>-0.26646935501059643</v>
      </c>
      <c r="Q92" s="5">
        <f t="shared" si="65"/>
        <v>0.53846153846153832</v>
      </c>
      <c r="R92" s="5">
        <f t="shared" si="66"/>
        <v>0.33308669376324562</v>
      </c>
      <c r="S92" s="5">
        <f t="shared" si="67"/>
        <v>-0.19230769230769224</v>
      </c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</row>
    <row r="93" spans="1:59" s="6" customFormat="1" x14ac:dyDescent="0.2">
      <c r="A93" s="5">
        <v>31</v>
      </c>
      <c r="B93" s="5">
        <f t="shared" si="60"/>
        <v>0</v>
      </c>
      <c r="C93" s="5">
        <f t="shared" si="57"/>
        <v>10</v>
      </c>
      <c r="D93" s="5">
        <f t="shared" si="56"/>
        <v>1</v>
      </c>
      <c r="E93" s="5">
        <f t="shared" ref="E93:E94" si="81">VLOOKUP(D93,$J$67:$L$91,2)</f>
        <v>0.86602540378443871</v>
      </c>
      <c r="F93" s="5">
        <f t="shared" ref="F93:F94" si="82">VLOOKUP(D93,$J$67:$L$91,3)</f>
        <v>-0.49999999999999983</v>
      </c>
      <c r="G93" s="5"/>
      <c r="H93" s="5"/>
      <c r="I93" s="5"/>
      <c r="J93" s="27" t="str">
        <f t="shared" si="63"/>
        <v/>
      </c>
      <c r="K93" s="5" t="str">
        <f t="shared" si="61"/>
        <v/>
      </c>
      <c r="L93" s="5" t="str">
        <f t="shared" si="62"/>
        <v/>
      </c>
      <c r="M93" s="5"/>
      <c r="N93" s="5">
        <v>88</v>
      </c>
      <c r="O93" s="5">
        <f t="shared" si="68"/>
        <v>89</v>
      </c>
      <c r="P93" s="5">
        <f t="shared" si="64"/>
        <v>-0.19985201625794724</v>
      </c>
      <c r="Q93" s="5">
        <f t="shared" si="65"/>
        <v>0.65384615384615385</v>
      </c>
      <c r="R93" s="5">
        <f t="shared" si="66"/>
        <v>0.39970403251589481</v>
      </c>
      <c r="S93" s="5">
        <f t="shared" si="67"/>
        <v>-0.2307692307692307</v>
      </c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</row>
    <row r="94" spans="1:59" s="6" customFormat="1" x14ac:dyDescent="0.2">
      <c r="A94" s="5">
        <v>32</v>
      </c>
      <c r="B94" s="5">
        <f t="shared" si="60"/>
        <v>1</v>
      </c>
      <c r="C94" s="5">
        <f t="shared" si="57"/>
        <v>11</v>
      </c>
      <c r="D94" s="5">
        <f t="shared" si="56"/>
        <v>2</v>
      </c>
      <c r="E94" s="5">
        <f t="shared" si="81"/>
        <v>-0.86602540378443849</v>
      </c>
      <c r="F94" s="5">
        <f t="shared" si="82"/>
        <v>-0.50000000000000033</v>
      </c>
      <c r="G94" s="5"/>
      <c r="H94" s="5"/>
      <c r="I94" s="5"/>
      <c r="J94" s="27" t="str">
        <f t="shared" si="63"/>
        <v/>
      </c>
      <c r="K94" s="5" t="str">
        <f t="shared" si="61"/>
        <v/>
      </c>
      <c r="L94" s="5" t="str">
        <f t="shared" si="62"/>
        <v/>
      </c>
      <c r="M94" s="5"/>
      <c r="N94" s="5">
        <v>89</v>
      </c>
      <c r="O94" s="5">
        <f t="shared" si="68"/>
        <v>90</v>
      </c>
      <c r="P94" s="5">
        <f t="shared" si="64"/>
        <v>-0.13323467750529819</v>
      </c>
      <c r="Q94" s="5">
        <f t="shared" si="65"/>
        <v>0.76923076923076916</v>
      </c>
      <c r="R94" s="5">
        <f t="shared" si="66"/>
        <v>0.33308669376324568</v>
      </c>
      <c r="S94" s="5">
        <f t="shared" si="67"/>
        <v>-0.5</v>
      </c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</row>
    <row r="95" spans="1:59" s="6" customFormat="1" x14ac:dyDescent="0.2">
      <c r="A95" s="5">
        <v>33</v>
      </c>
      <c r="B95" s="5">
        <f t="shared" si="60"/>
        <v>0</v>
      </c>
      <c r="C95" s="5">
        <f t="shared" si="57"/>
        <v>11</v>
      </c>
      <c r="D95" s="5">
        <f t="shared" si="56"/>
        <v>2</v>
      </c>
      <c r="E95" s="5">
        <v>0</v>
      </c>
      <c r="F95" s="5">
        <v>0</v>
      </c>
      <c r="G95" s="5"/>
      <c r="H95" s="5"/>
      <c r="I95" s="5"/>
      <c r="J95" s="5"/>
      <c r="K95" s="5"/>
      <c r="L95" s="5"/>
      <c r="M95" s="5"/>
      <c r="N95" s="5">
        <v>90</v>
      </c>
      <c r="O95" s="5">
        <f t="shared" si="68"/>
        <v>91</v>
      </c>
      <c r="P95" s="5">
        <f t="shared" si="64"/>
        <v>-6.6617338752649011E-2</v>
      </c>
      <c r="Q95" s="5">
        <f t="shared" si="65"/>
        <v>0.88461538461538469</v>
      </c>
      <c r="R95" s="5">
        <f t="shared" si="66"/>
        <v>-0.73279072627914021</v>
      </c>
      <c r="S95" s="5">
        <f t="shared" si="67"/>
        <v>-0.42307692307692335</v>
      </c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</row>
    <row r="96" spans="1:59" s="6" customFormat="1" x14ac:dyDescent="0.2">
      <c r="A96" s="5">
        <v>34</v>
      </c>
      <c r="B96" s="5">
        <f t="shared" si="60"/>
        <v>0</v>
      </c>
      <c r="C96" s="5">
        <f t="shared" si="57"/>
        <v>11</v>
      </c>
      <c r="D96" s="5">
        <f t="shared" si="56"/>
        <v>2</v>
      </c>
      <c r="E96" s="5">
        <f t="shared" ref="E96:E97" si="83">VLOOKUP(D96,$J$67:$L$91,2)</f>
        <v>-0.86602540378443849</v>
      </c>
      <c r="F96" s="5">
        <f t="shared" ref="F96:F97" si="84">VLOOKUP(D96,$J$67:$L$91,3)</f>
        <v>-0.50000000000000033</v>
      </c>
      <c r="G96" s="5"/>
      <c r="H96" s="5"/>
      <c r="I96" s="5"/>
      <c r="J96" s="5"/>
      <c r="K96" s="5"/>
      <c r="L96" s="5"/>
      <c r="M96" s="5"/>
      <c r="N96" s="5">
        <v>91</v>
      </c>
      <c r="O96" s="5">
        <f t="shared" si="68"/>
        <v>92</v>
      </c>
      <c r="P96" s="5">
        <f t="shared" si="64"/>
        <v>6.1257422745431001E-17</v>
      </c>
      <c r="Q96" s="5">
        <f t="shared" si="65"/>
        <v>1</v>
      </c>
      <c r="R96" s="5">
        <f t="shared" si="66"/>
        <v>0</v>
      </c>
      <c r="S96" s="5">
        <f t="shared" si="67"/>
        <v>0</v>
      </c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</row>
    <row r="97" spans="1:59" s="6" customFormat="1" x14ac:dyDescent="0.2">
      <c r="A97" s="5">
        <v>35</v>
      </c>
      <c r="B97" s="5">
        <f t="shared" si="60"/>
        <v>1</v>
      </c>
      <c r="C97" s="5">
        <f t="shared" si="57"/>
        <v>12</v>
      </c>
      <c r="D97" s="5">
        <f t="shared" si="56"/>
        <v>0</v>
      </c>
      <c r="E97" s="5">
        <f t="shared" si="83"/>
        <v>6.1257422745431001E-17</v>
      </c>
      <c r="F97" s="5">
        <f t="shared" si="84"/>
        <v>1</v>
      </c>
      <c r="G97" s="5"/>
      <c r="H97" s="5"/>
      <c r="I97" s="5"/>
      <c r="J97" s="5"/>
      <c r="K97" s="5"/>
      <c r="L97" s="5"/>
      <c r="M97" s="5"/>
      <c r="N97" s="5">
        <v>92</v>
      </c>
      <c r="O97" s="5">
        <f t="shared" si="68"/>
        <v>93</v>
      </c>
      <c r="P97" s="5">
        <f t="shared" si="64"/>
        <v>5.6545313303474771E-17</v>
      </c>
      <c r="Q97" s="5">
        <f t="shared" si="65"/>
        <v>0.92307692307692313</v>
      </c>
      <c r="R97" s="5">
        <f t="shared" si="66"/>
        <v>-0.73279072627914021</v>
      </c>
      <c r="S97" s="5">
        <f t="shared" si="67"/>
        <v>-0.42307692307692335</v>
      </c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</row>
    <row r="98" spans="1:59" s="6" customFormat="1" x14ac:dyDescent="0.2">
      <c r="A98" s="5">
        <v>36</v>
      </c>
      <c r="B98" s="5">
        <f t="shared" si="60"/>
        <v>0</v>
      </c>
      <c r="C98" s="5">
        <f t="shared" si="57"/>
        <v>12</v>
      </c>
      <c r="D98" s="5">
        <f t="shared" si="56"/>
        <v>0</v>
      </c>
      <c r="E98" s="5">
        <v>0</v>
      </c>
      <c r="F98" s="5">
        <v>0</v>
      </c>
      <c r="G98" s="5"/>
      <c r="H98" s="5"/>
      <c r="I98" s="5"/>
      <c r="J98" s="5"/>
      <c r="K98" s="5"/>
      <c r="L98" s="5"/>
      <c r="M98" s="5"/>
      <c r="N98" s="5">
        <v>93</v>
      </c>
      <c r="O98" s="5">
        <f t="shared" si="68"/>
        <v>94</v>
      </c>
      <c r="P98" s="5">
        <f t="shared" si="64"/>
        <v>5.1833203861518541E-17</v>
      </c>
      <c r="Q98" s="5">
        <f t="shared" si="65"/>
        <v>0.84615384615384615</v>
      </c>
      <c r="R98" s="5">
        <f t="shared" si="66"/>
        <v>-0.26646935501059643</v>
      </c>
      <c r="S98" s="5">
        <f t="shared" si="67"/>
        <v>0.53846153846153832</v>
      </c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</row>
    <row r="99" spans="1:59" s="6" customFormat="1" x14ac:dyDescent="0.2">
      <c r="A99" s="5">
        <v>37</v>
      </c>
      <c r="B99" s="5">
        <f t="shared" si="60"/>
        <v>0</v>
      </c>
      <c r="C99" s="5">
        <f t="shared" si="57"/>
        <v>12</v>
      </c>
      <c r="D99" s="5">
        <f t="shared" si="56"/>
        <v>0</v>
      </c>
      <c r="E99" s="5">
        <f t="shared" ref="E99:E100" si="85">VLOOKUP(D99,$J$67:$L$91,2)</f>
        <v>6.1257422745431001E-17</v>
      </c>
      <c r="F99" s="5">
        <f t="shared" ref="F99:F100" si="86">VLOOKUP(D99,$J$67:$L$91,3)</f>
        <v>1</v>
      </c>
      <c r="G99" s="5"/>
      <c r="H99" s="5"/>
      <c r="I99" s="5"/>
      <c r="J99" s="5"/>
      <c r="K99" s="5"/>
      <c r="L99" s="5"/>
      <c r="M99" s="5"/>
      <c r="N99" s="5">
        <v>94</v>
      </c>
      <c r="O99" s="5">
        <f t="shared" si="68"/>
        <v>95</v>
      </c>
      <c r="P99" s="5">
        <f t="shared" si="64"/>
        <v>4.7121094419562305E-17</v>
      </c>
      <c r="Q99" s="5">
        <f t="shared" si="65"/>
        <v>0.76923076923076916</v>
      </c>
      <c r="R99" s="5">
        <f t="shared" si="66"/>
        <v>2.8272656651737385E-17</v>
      </c>
      <c r="S99" s="5">
        <f t="shared" si="67"/>
        <v>0.46153846153846156</v>
      </c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</row>
    <row r="100" spans="1:59" s="6" customFormat="1" x14ac:dyDescent="0.2">
      <c r="A100" s="5">
        <v>38</v>
      </c>
      <c r="B100" s="5">
        <f t="shared" si="60"/>
        <v>1</v>
      </c>
      <c r="C100" s="5">
        <f t="shared" si="57"/>
        <v>13</v>
      </c>
      <c r="D100" s="5">
        <f t="shared" si="56"/>
        <v>1</v>
      </c>
      <c r="E100" s="5">
        <f t="shared" si="85"/>
        <v>0.86602540378443871</v>
      </c>
      <c r="F100" s="5">
        <f t="shared" si="86"/>
        <v>-0.49999999999999983</v>
      </c>
      <c r="G100" s="5"/>
      <c r="H100" s="5"/>
      <c r="I100" s="5"/>
      <c r="J100" s="5"/>
      <c r="K100" s="5"/>
      <c r="L100" s="5"/>
      <c r="M100" s="5"/>
      <c r="N100" s="5">
        <v>95</v>
      </c>
      <c r="O100" s="5">
        <f t="shared" si="68"/>
        <v>96</v>
      </c>
      <c r="P100" s="5">
        <f t="shared" si="64"/>
        <v>4.2408984977606075E-17</v>
      </c>
      <c r="Q100" s="5">
        <f t="shared" si="65"/>
        <v>0.69230769230769229</v>
      </c>
      <c r="R100" s="5">
        <f t="shared" si="66"/>
        <v>2.3560547209781155E-17</v>
      </c>
      <c r="S100" s="5">
        <f t="shared" si="67"/>
        <v>0.38461538461538464</v>
      </c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</row>
    <row r="101" spans="1:59" s="6" customFormat="1" x14ac:dyDescent="0.2">
      <c r="A101" s="5">
        <v>39</v>
      </c>
      <c r="B101" s="5">
        <f t="shared" si="60"/>
        <v>0</v>
      </c>
      <c r="C101" s="5">
        <f t="shared" si="57"/>
        <v>13</v>
      </c>
      <c r="D101" s="5">
        <f t="shared" si="56"/>
        <v>1</v>
      </c>
      <c r="E101" s="5">
        <v>0</v>
      </c>
      <c r="F101" s="5">
        <v>0</v>
      </c>
      <c r="G101" s="5"/>
      <c r="H101" s="5"/>
      <c r="I101" s="5"/>
      <c r="J101" s="5"/>
      <c r="K101" s="5"/>
      <c r="L101" s="5"/>
      <c r="M101" s="5"/>
      <c r="N101" s="5">
        <v>96</v>
      </c>
      <c r="O101" s="5">
        <f t="shared" si="68"/>
        <v>97</v>
      </c>
      <c r="P101" s="5">
        <f t="shared" si="64"/>
        <v>3.7696875535649851E-17</v>
      </c>
      <c r="Q101" s="5">
        <f t="shared" si="65"/>
        <v>0.61538461538461542</v>
      </c>
      <c r="R101" s="5">
        <f t="shared" si="66"/>
        <v>0.19985201625794746</v>
      </c>
      <c r="S101" s="5">
        <f t="shared" si="67"/>
        <v>0.65384615384615385</v>
      </c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</row>
    <row r="102" spans="1:59" s="6" customFormat="1" x14ac:dyDescent="0.2">
      <c r="A102" s="5">
        <v>40</v>
      </c>
      <c r="B102" s="5">
        <f t="shared" si="60"/>
        <v>0</v>
      </c>
      <c r="C102" s="5">
        <f t="shared" si="57"/>
        <v>13</v>
      </c>
      <c r="D102" s="5">
        <f t="shared" si="56"/>
        <v>1</v>
      </c>
      <c r="E102" s="5">
        <f t="shared" ref="E102:E103" si="87">VLOOKUP(D102,$J$67:$L$91,2)</f>
        <v>0.86602540378443871</v>
      </c>
      <c r="F102" s="5">
        <f t="shared" ref="F102:F103" si="88">VLOOKUP(D102,$J$67:$L$91,3)</f>
        <v>-0.49999999999999983</v>
      </c>
      <c r="G102" s="5"/>
      <c r="H102" s="5"/>
      <c r="I102" s="5"/>
      <c r="J102" s="5"/>
      <c r="K102" s="5"/>
      <c r="L102" s="5"/>
      <c r="M102" s="5"/>
      <c r="N102" s="5">
        <v>97</v>
      </c>
      <c r="O102" s="5">
        <f t="shared" si="68"/>
        <v>98</v>
      </c>
      <c r="P102" s="5">
        <f t="shared" si="64"/>
        <v>3.2984766093693615E-17</v>
      </c>
      <c r="Q102" s="5">
        <f t="shared" si="65"/>
        <v>0.53846153846153844</v>
      </c>
      <c r="R102" s="5">
        <f t="shared" si="66"/>
        <v>0.79940806503178963</v>
      </c>
      <c r="S102" s="5">
        <f t="shared" si="67"/>
        <v>-0.4615384615384614</v>
      </c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</row>
    <row r="103" spans="1:59" s="6" customFormat="1" x14ac:dyDescent="0.2">
      <c r="A103" s="5">
        <v>41</v>
      </c>
      <c r="B103" s="5">
        <f t="shared" si="60"/>
        <v>1</v>
      </c>
      <c r="C103" s="5">
        <f t="shared" si="57"/>
        <v>14</v>
      </c>
      <c r="D103" s="5">
        <f t="shared" si="56"/>
        <v>2</v>
      </c>
      <c r="E103" s="5">
        <f t="shared" si="87"/>
        <v>-0.86602540378443849</v>
      </c>
      <c r="F103" s="5">
        <f t="shared" si="88"/>
        <v>-0.50000000000000033</v>
      </c>
      <c r="G103" s="5"/>
      <c r="H103" s="5"/>
      <c r="I103" s="5"/>
      <c r="J103" s="5"/>
      <c r="K103" s="5"/>
      <c r="L103" s="5"/>
      <c r="M103" s="5"/>
      <c r="N103" s="5">
        <v>98</v>
      </c>
      <c r="O103" s="5">
        <f t="shared" si="68"/>
        <v>99</v>
      </c>
      <c r="P103" s="5">
        <f t="shared" si="64"/>
        <v>2.8272656651737385E-17</v>
      </c>
      <c r="Q103" s="5">
        <f t="shared" si="65"/>
        <v>0.46153846153846156</v>
      </c>
      <c r="R103" s="5">
        <f t="shared" si="66"/>
        <v>6.661733875264908E-2</v>
      </c>
      <c r="S103" s="5">
        <f t="shared" si="67"/>
        <v>-3.8461538461538422E-2</v>
      </c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</row>
    <row r="104" spans="1:59" s="6" customFormat="1" x14ac:dyDescent="0.2">
      <c r="A104" s="5">
        <v>42</v>
      </c>
      <c r="B104" s="5">
        <f t="shared" si="60"/>
        <v>0</v>
      </c>
      <c r="C104" s="5">
        <f t="shared" si="57"/>
        <v>14</v>
      </c>
      <c r="D104" s="5">
        <f t="shared" si="56"/>
        <v>2</v>
      </c>
      <c r="E104" s="5">
        <v>0</v>
      </c>
      <c r="F104" s="5">
        <v>0</v>
      </c>
      <c r="G104" s="5"/>
      <c r="H104" s="5"/>
      <c r="I104" s="5"/>
      <c r="J104" s="5"/>
      <c r="K104" s="5"/>
      <c r="L104" s="5"/>
      <c r="M104" s="5"/>
      <c r="N104" s="5">
        <v>99</v>
      </c>
      <c r="O104" s="5">
        <f t="shared" si="68"/>
        <v>100</v>
      </c>
      <c r="P104" s="5">
        <f t="shared" si="64"/>
        <v>2.3560547209781152E-17</v>
      </c>
      <c r="Q104" s="5">
        <f t="shared" si="65"/>
        <v>0.38461538461538458</v>
      </c>
      <c r="R104" s="5">
        <f t="shared" si="66"/>
        <v>0.66617338752649136</v>
      </c>
      <c r="S104" s="5">
        <f t="shared" si="67"/>
        <v>-0.38461538461538453</v>
      </c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</row>
    <row r="105" spans="1:59" s="6" customFormat="1" x14ac:dyDescent="0.2">
      <c r="A105" s="5">
        <v>43</v>
      </c>
      <c r="B105" s="5">
        <f t="shared" si="60"/>
        <v>0</v>
      </c>
      <c r="C105" s="5">
        <f t="shared" si="57"/>
        <v>14</v>
      </c>
      <c r="D105" s="5">
        <f t="shared" si="56"/>
        <v>2</v>
      </c>
      <c r="E105" s="5">
        <f t="shared" ref="E105:E106" si="89">VLOOKUP(D105,$J$67:$L$91,2)</f>
        <v>-0.86602540378443849</v>
      </c>
      <c r="F105" s="5">
        <f t="shared" ref="F105:F106" si="90">VLOOKUP(D105,$J$67:$L$91,3)</f>
        <v>-0.50000000000000033</v>
      </c>
      <c r="G105" s="5"/>
      <c r="H105" s="5"/>
      <c r="I105" s="5"/>
      <c r="J105" s="5"/>
      <c r="K105" s="5"/>
      <c r="L105" s="5"/>
      <c r="M105" s="5"/>
      <c r="N105" s="5">
        <v>100</v>
      </c>
      <c r="O105" s="5">
        <f t="shared" si="68"/>
        <v>101</v>
      </c>
      <c r="P105" s="5">
        <f t="shared" si="64"/>
        <v>1.8848437767824926E-17</v>
      </c>
      <c r="Q105" s="5">
        <f t="shared" si="65"/>
        <v>0.30769230769230771</v>
      </c>
      <c r="R105" s="5">
        <f t="shared" si="66"/>
        <v>-0.19985201625794735</v>
      </c>
      <c r="S105" s="5">
        <f t="shared" si="67"/>
        <v>-0.50000000000000022</v>
      </c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</row>
    <row r="106" spans="1:59" s="6" customFormat="1" x14ac:dyDescent="0.2">
      <c r="A106" s="5">
        <v>44</v>
      </c>
      <c r="B106" s="5">
        <f t="shared" si="60"/>
        <v>1</v>
      </c>
      <c r="C106" s="5">
        <f t="shared" si="57"/>
        <v>15</v>
      </c>
      <c r="D106" s="5">
        <f t="shared" si="56"/>
        <v>0</v>
      </c>
      <c r="E106" s="5">
        <f t="shared" si="89"/>
        <v>6.1257422745431001E-17</v>
      </c>
      <c r="F106" s="5">
        <f t="shared" si="90"/>
        <v>1</v>
      </c>
      <c r="G106" s="5"/>
      <c r="H106" s="5"/>
      <c r="I106" s="5"/>
      <c r="J106" s="5"/>
      <c r="K106" s="5"/>
      <c r="L106" s="5"/>
      <c r="M106" s="5"/>
      <c r="N106" s="5">
        <v>101</v>
      </c>
      <c r="O106" s="5">
        <f t="shared" si="68"/>
        <v>102</v>
      </c>
      <c r="P106" s="5">
        <f t="shared" si="64"/>
        <v>1.413632832586869E-17</v>
      </c>
      <c r="Q106" s="5">
        <f t="shared" si="65"/>
        <v>0.23076923076923073</v>
      </c>
      <c r="R106" s="5">
        <f t="shared" si="66"/>
        <v>-0.46632137126854378</v>
      </c>
      <c r="S106" s="5">
        <f t="shared" si="67"/>
        <v>-0.26923076923076938</v>
      </c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</row>
    <row r="107" spans="1:59" s="6" customFormat="1" x14ac:dyDescent="0.2">
      <c r="A107" s="5">
        <v>45</v>
      </c>
      <c r="B107" s="5">
        <f t="shared" si="60"/>
        <v>0</v>
      </c>
      <c r="C107" s="5">
        <f t="shared" si="57"/>
        <v>15</v>
      </c>
      <c r="D107" s="5">
        <f t="shared" si="56"/>
        <v>0</v>
      </c>
      <c r="E107" s="5">
        <v>0</v>
      </c>
      <c r="F107" s="5">
        <v>0</v>
      </c>
      <c r="G107" s="5"/>
      <c r="H107" s="5"/>
      <c r="I107" s="5"/>
      <c r="J107" s="5"/>
      <c r="K107" s="5"/>
      <c r="L107" s="5"/>
      <c r="M107" s="5"/>
      <c r="N107" s="5">
        <v>102</v>
      </c>
      <c r="O107" s="5">
        <f t="shared" si="68"/>
        <v>103</v>
      </c>
      <c r="P107" s="5">
        <f t="shared" si="64"/>
        <v>9.4242188839124628E-18</v>
      </c>
      <c r="Q107" s="5">
        <f t="shared" si="65"/>
        <v>0.15384615384615385</v>
      </c>
      <c r="R107" s="5">
        <f t="shared" si="66"/>
        <v>-0.26646935501059649</v>
      </c>
      <c r="S107" s="5">
        <f t="shared" si="67"/>
        <v>-0.15384615384615397</v>
      </c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</row>
    <row r="108" spans="1:59" s="6" customFormat="1" x14ac:dyDescent="0.2">
      <c r="A108" s="5">
        <v>46</v>
      </c>
      <c r="B108" s="5">
        <f t="shared" si="60"/>
        <v>0</v>
      </c>
      <c r="C108" s="5">
        <f t="shared" si="57"/>
        <v>15</v>
      </c>
      <c r="D108" s="5">
        <f t="shared" si="56"/>
        <v>0</v>
      </c>
      <c r="E108" s="5">
        <f t="shared" ref="E108:E109" si="91">VLOOKUP(D108,$J$67:$L$91,2)</f>
        <v>6.1257422745431001E-17</v>
      </c>
      <c r="F108" s="5">
        <f t="shared" ref="F108:F109" si="92">VLOOKUP(D108,$J$67:$L$91,3)</f>
        <v>1</v>
      </c>
      <c r="G108" s="5"/>
      <c r="H108" s="5"/>
      <c r="I108" s="5"/>
      <c r="J108" s="5"/>
      <c r="K108" s="5"/>
      <c r="L108" s="5"/>
      <c r="M108" s="5"/>
      <c r="N108" s="5">
        <v>103</v>
      </c>
      <c r="O108" s="5">
        <f t="shared" si="68"/>
        <v>104</v>
      </c>
      <c r="P108" s="5">
        <f t="shared" si="64"/>
        <v>4.7121094419562276E-18</v>
      </c>
      <c r="Q108" s="5">
        <f t="shared" si="65"/>
        <v>7.6923076923076872E-2</v>
      </c>
      <c r="R108" s="5">
        <f t="shared" si="66"/>
        <v>-0.73279072627914021</v>
      </c>
      <c r="S108" s="5">
        <f t="shared" si="67"/>
        <v>-0.2692307692307695</v>
      </c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</row>
    <row r="109" spans="1:59" s="6" customFormat="1" x14ac:dyDescent="0.2">
      <c r="A109" s="5">
        <v>47</v>
      </c>
      <c r="B109" s="5">
        <f t="shared" si="60"/>
        <v>1</v>
      </c>
      <c r="C109" s="5">
        <f t="shared" si="57"/>
        <v>16</v>
      </c>
      <c r="D109" s="5">
        <f t="shared" si="56"/>
        <v>1</v>
      </c>
      <c r="E109" s="5">
        <f t="shared" si="91"/>
        <v>0.86602540378443871</v>
      </c>
      <c r="F109" s="5">
        <f t="shared" si="92"/>
        <v>-0.49999999999999983</v>
      </c>
      <c r="G109" s="5"/>
      <c r="H109" s="5"/>
      <c r="I109" s="5"/>
      <c r="J109" s="5"/>
      <c r="K109" s="5"/>
      <c r="L109" s="5"/>
      <c r="M109" s="5"/>
      <c r="N109" s="5">
        <v>104</v>
      </c>
      <c r="O109" s="5">
        <f t="shared" si="68"/>
        <v>105</v>
      </c>
      <c r="P109" s="5">
        <f t="shared" si="64"/>
        <v>0</v>
      </c>
      <c r="Q109" s="5">
        <f t="shared" si="65"/>
        <v>0</v>
      </c>
      <c r="R109" s="5">
        <f t="shared" si="66"/>
        <v>6.1257422745431001E-17</v>
      </c>
      <c r="S109" s="5">
        <f t="shared" si="67"/>
        <v>1</v>
      </c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</row>
    <row r="110" spans="1:59" s="6" customFormat="1" x14ac:dyDescent="0.2">
      <c r="A110" s="5">
        <v>48</v>
      </c>
      <c r="B110" s="5">
        <f t="shared" si="60"/>
        <v>0</v>
      </c>
      <c r="C110" s="5">
        <f t="shared" si="57"/>
        <v>16</v>
      </c>
      <c r="D110" s="5">
        <f t="shared" si="56"/>
        <v>1</v>
      </c>
      <c r="E110" s="5">
        <v>0</v>
      </c>
      <c r="F110" s="5">
        <v>0</v>
      </c>
      <c r="G110" s="5"/>
      <c r="H110" s="5"/>
      <c r="I110" s="5"/>
      <c r="J110" s="5"/>
      <c r="K110" s="5"/>
      <c r="L110" s="5"/>
      <c r="M110" s="5"/>
      <c r="N110" s="5">
        <v>105</v>
      </c>
      <c r="O110" s="5">
        <f t="shared" si="68"/>
        <v>106</v>
      </c>
      <c r="P110" s="5">
        <f t="shared" si="64"/>
        <v>4.7121094419562314E-18</v>
      </c>
      <c r="Q110" s="5">
        <f t="shared" si="65"/>
        <v>7.6923076923076927E-2</v>
      </c>
      <c r="R110" s="5">
        <f t="shared" si="66"/>
        <v>9.4242188839124628E-18</v>
      </c>
      <c r="S110" s="5">
        <f t="shared" si="67"/>
        <v>0.15384615384615385</v>
      </c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</row>
    <row r="111" spans="1:59" s="6" customFormat="1" x14ac:dyDescent="0.2">
      <c r="A111" s="5">
        <v>49</v>
      </c>
      <c r="B111" s="5">
        <f t="shared" si="60"/>
        <v>0</v>
      </c>
      <c r="C111" s="5">
        <f t="shared" ref="C111:C112" si="93">B111+C110</f>
        <v>16</v>
      </c>
      <c r="D111" s="5">
        <f t="shared" ref="D111:D112" si="94">MOD(C111,$I$65)</f>
        <v>1</v>
      </c>
      <c r="E111" s="5">
        <f t="shared" ref="E111:E112" si="95">VLOOKUP(D111,$J$67:$L$91,2)</f>
        <v>0.86602540378443871</v>
      </c>
      <c r="F111" s="5">
        <f t="shared" ref="F111:F112" si="96">VLOOKUP(D111,$J$67:$L$91,3)</f>
        <v>-0.49999999999999983</v>
      </c>
      <c r="G111" s="5"/>
      <c r="H111" s="5"/>
      <c r="I111" s="5"/>
      <c r="J111" s="5"/>
      <c r="K111" s="5"/>
      <c r="L111" s="5"/>
      <c r="M111" s="5"/>
      <c r="N111" s="5">
        <v>106</v>
      </c>
      <c r="O111" s="5">
        <f t="shared" si="68"/>
        <v>107</v>
      </c>
      <c r="P111" s="5">
        <f t="shared" si="64"/>
        <v>9.4242188839124628E-18</v>
      </c>
      <c r="Q111" s="5">
        <f t="shared" si="65"/>
        <v>0.15384615384615385</v>
      </c>
      <c r="R111" s="5">
        <f t="shared" si="66"/>
        <v>4.2408984977606075E-17</v>
      </c>
      <c r="S111" s="5">
        <f t="shared" si="67"/>
        <v>0.69230769230769229</v>
      </c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</row>
    <row r="112" spans="1:59" s="6" customFormat="1" x14ac:dyDescent="0.2">
      <c r="A112" s="5">
        <v>50</v>
      </c>
      <c r="B112" s="5">
        <f t="shared" si="60"/>
        <v>1</v>
      </c>
      <c r="C112" s="5">
        <f t="shared" si="93"/>
        <v>17</v>
      </c>
      <c r="D112" s="5">
        <f t="shared" si="94"/>
        <v>2</v>
      </c>
      <c r="E112" s="5">
        <f t="shared" si="95"/>
        <v>-0.86602540378443849</v>
      </c>
      <c r="F112" s="5">
        <f t="shared" si="96"/>
        <v>-0.50000000000000033</v>
      </c>
      <c r="G112" s="5"/>
      <c r="H112" s="5"/>
      <c r="I112" s="5"/>
      <c r="J112" s="5"/>
      <c r="K112" s="5"/>
      <c r="L112" s="5"/>
      <c r="M112" s="5"/>
      <c r="N112" s="5">
        <v>107</v>
      </c>
      <c r="O112" s="5">
        <f t="shared" si="68"/>
        <v>108</v>
      </c>
      <c r="P112" s="5">
        <f t="shared" si="64"/>
        <v>1.4136328325868693E-17</v>
      </c>
      <c r="Q112" s="5">
        <f t="shared" si="65"/>
        <v>0.23076923076923078</v>
      </c>
      <c r="R112" s="5">
        <f t="shared" si="66"/>
        <v>0.46632137126854395</v>
      </c>
      <c r="S112" s="5">
        <f t="shared" si="67"/>
        <v>0.19230769230769246</v>
      </c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</row>
    <row r="113" spans="1:59" s="6" customFormat="1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>
        <v>108</v>
      </c>
      <c r="O113" s="5">
        <f t="shared" si="68"/>
        <v>109</v>
      </c>
      <c r="P113" s="5">
        <f t="shared" si="64"/>
        <v>1.8848437767824926E-17</v>
      </c>
      <c r="Q113" s="5">
        <f t="shared" si="65"/>
        <v>0.30769230769230771</v>
      </c>
      <c r="R113" s="5">
        <f t="shared" si="66"/>
        <v>0.53293871002119308</v>
      </c>
      <c r="S113" s="5">
        <f t="shared" si="67"/>
        <v>-0.3076923076923076</v>
      </c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</row>
    <row r="114" spans="1:59" s="6" customFormat="1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>
        <v>109</v>
      </c>
      <c r="O114" s="5">
        <f t="shared" si="68"/>
        <v>110</v>
      </c>
      <c r="P114" s="5">
        <f t="shared" si="64"/>
        <v>2.3560547209781155E-17</v>
      </c>
      <c r="Q114" s="5">
        <f t="shared" si="65"/>
        <v>0.38461538461538464</v>
      </c>
      <c r="R114" s="5">
        <f t="shared" si="66"/>
        <v>0.19985201625794741</v>
      </c>
      <c r="S114" s="5">
        <f t="shared" si="67"/>
        <v>-0.11538461538461535</v>
      </c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</row>
    <row r="115" spans="1:59" s="6" customFormat="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>
        <v>110</v>
      </c>
      <c r="O115" s="5">
        <f t="shared" si="68"/>
        <v>111</v>
      </c>
      <c r="P115" s="5">
        <f t="shared" si="64"/>
        <v>2.8272656651737385E-17</v>
      </c>
      <c r="Q115" s="5">
        <f t="shared" si="65"/>
        <v>0.46153846153846156</v>
      </c>
      <c r="R115" s="5">
        <f t="shared" si="66"/>
        <v>0.73279072627914055</v>
      </c>
      <c r="S115" s="5">
        <f t="shared" si="67"/>
        <v>-0.49999999999999989</v>
      </c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</row>
    <row r="116" spans="1:59" s="6" customFormat="1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>
        <v>111</v>
      </c>
      <c r="O116" s="5">
        <f t="shared" si="68"/>
        <v>112</v>
      </c>
      <c r="P116" s="5">
        <f t="shared" si="64"/>
        <v>3.2984766093693615E-17</v>
      </c>
      <c r="Q116" s="5">
        <f t="shared" si="65"/>
        <v>0.53846153846153844</v>
      </c>
      <c r="R116" s="5">
        <f t="shared" si="66"/>
        <v>-0.73279072627914033</v>
      </c>
      <c r="S116" s="5">
        <f t="shared" si="67"/>
        <v>-0.50000000000000033</v>
      </c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</row>
    <row r="117" spans="1:59" s="6" customFormat="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>
        <v>112</v>
      </c>
      <c r="O117" s="5">
        <f t="shared" si="68"/>
        <v>113</v>
      </c>
      <c r="P117" s="5">
        <f t="shared" si="64"/>
        <v>3.7696875535649851E-17</v>
      </c>
      <c r="Q117" s="5">
        <f t="shared" si="65"/>
        <v>0.61538461538461542</v>
      </c>
      <c r="R117" s="5">
        <f t="shared" si="66"/>
        <v>-0.1998520162579473</v>
      </c>
      <c r="S117" s="5">
        <f t="shared" si="67"/>
        <v>-0.11538461538461545</v>
      </c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</row>
    <row r="118" spans="1:59" s="6" customFormat="1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>
        <v>113</v>
      </c>
      <c r="O118" s="5">
        <f t="shared" si="68"/>
        <v>114</v>
      </c>
      <c r="P118" s="5">
        <f t="shared" si="64"/>
        <v>4.2408984977606075E-17</v>
      </c>
      <c r="Q118" s="5">
        <f t="shared" si="65"/>
        <v>0.69230769230769229</v>
      </c>
      <c r="R118" s="5">
        <f t="shared" si="66"/>
        <v>-0.53293871002119297</v>
      </c>
      <c r="S118" s="5">
        <f t="shared" si="67"/>
        <v>-0.30769230769230793</v>
      </c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</row>
    <row r="119" spans="1:59" s="6" customFormat="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>
        <v>114</v>
      </c>
      <c r="O119" s="5">
        <f t="shared" si="68"/>
        <v>115</v>
      </c>
      <c r="P119" s="5">
        <f t="shared" si="64"/>
        <v>4.7121094419562311E-17</v>
      </c>
      <c r="Q119" s="5">
        <f t="shared" si="65"/>
        <v>0.76923076923076927</v>
      </c>
      <c r="R119" s="5">
        <f t="shared" si="66"/>
        <v>-0.46632137126854373</v>
      </c>
      <c r="S119" s="5">
        <f t="shared" si="67"/>
        <v>0.19230769230769218</v>
      </c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</row>
    <row r="120" spans="1:59" s="6" customFormat="1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>
        <v>115</v>
      </c>
      <c r="O120" s="5">
        <f t="shared" si="68"/>
        <v>116</v>
      </c>
      <c r="P120" s="5">
        <f t="shared" si="64"/>
        <v>5.1833203861518541E-17</v>
      </c>
      <c r="Q120" s="5">
        <f t="shared" si="65"/>
        <v>0.84615384615384615</v>
      </c>
      <c r="R120" s="5">
        <f t="shared" si="66"/>
        <v>4.2408984977606075E-17</v>
      </c>
      <c r="S120" s="5">
        <f t="shared" si="67"/>
        <v>0.69230769230769229</v>
      </c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</row>
    <row r="121" spans="1:59" s="6" customFormat="1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>
        <v>116</v>
      </c>
      <c r="O121" s="5">
        <f t="shared" si="68"/>
        <v>117</v>
      </c>
      <c r="P121" s="5">
        <f t="shared" si="64"/>
        <v>5.6545313303474771E-17</v>
      </c>
      <c r="Q121" s="5">
        <f t="shared" si="65"/>
        <v>0.92307692307692313</v>
      </c>
      <c r="R121" s="5">
        <f t="shared" si="66"/>
        <v>9.4242188839124628E-18</v>
      </c>
      <c r="S121" s="5">
        <f t="shared" si="67"/>
        <v>0.15384615384615385</v>
      </c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</row>
    <row r="122" spans="1:59" s="6" customFormat="1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>
        <v>117</v>
      </c>
      <c r="O122" s="5">
        <f t="shared" si="68"/>
        <v>118</v>
      </c>
      <c r="P122" s="5">
        <f t="shared" si="64"/>
        <v>6.1257422745431001E-17</v>
      </c>
      <c r="Q122" s="5">
        <f t="shared" si="65"/>
        <v>1</v>
      </c>
      <c r="R122" s="5">
        <f t="shared" si="66"/>
        <v>6.1257422745431001E-17</v>
      </c>
      <c r="S122" s="5">
        <f t="shared" si="67"/>
        <v>1</v>
      </c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</row>
    <row r="123" spans="1:59" s="6" customFormat="1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>
        <v>118</v>
      </c>
      <c r="O123" s="5" t="str">
        <f t="shared" si="68"/>
        <v>NA</v>
      </c>
      <c r="P123" s="5" t="e">
        <f t="shared" si="64"/>
        <v>#VALUE!</v>
      </c>
      <c r="Q123" s="5" t="e">
        <f t="shared" si="65"/>
        <v>#VALUE!</v>
      </c>
      <c r="R123" s="5">
        <f t="shared" si="66"/>
        <v>0.73279072627914044</v>
      </c>
      <c r="S123" s="5">
        <f t="shared" si="67"/>
        <v>-0.26923076923076905</v>
      </c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</row>
    <row r="124" spans="1:59" s="6" customFormat="1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>
        <v>119</v>
      </c>
      <c r="O124" s="5" t="str">
        <f t="shared" si="68"/>
        <v>NA</v>
      </c>
      <c r="P124" s="5" t="e">
        <f t="shared" si="64"/>
        <v>#VALUE!</v>
      </c>
      <c r="Q124" s="5" t="e">
        <f t="shared" si="65"/>
        <v>#VALUE!</v>
      </c>
      <c r="R124" s="5">
        <f t="shared" si="66"/>
        <v>0.26646935501059654</v>
      </c>
      <c r="S124" s="5">
        <f t="shared" si="67"/>
        <v>-0.1538461538461538</v>
      </c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</row>
    <row r="125" spans="1:59" s="6" customFormat="1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>
        <v>120</v>
      </c>
      <c r="O125" s="5" t="str">
        <f t="shared" si="68"/>
        <v>NA</v>
      </c>
      <c r="P125" s="5" t="e">
        <f t="shared" si="64"/>
        <v>#VALUE!</v>
      </c>
      <c r="Q125" s="5" t="e">
        <f t="shared" si="65"/>
        <v>#VALUE!</v>
      </c>
      <c r="R125" s="5">
        <f t="shared" si="66"/>
        <v>0.46632137126854389</v>
      </c>
      <c r="S125" s="5">
        <f t="shared" si="67"/>
        <v>-0.26923076923076911</v>
      </c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</row>
    <row r="126" spans="1:59" s="6" customFormat="1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>
        <v>121</v>
      </c>
      <c r="O126" s="5" t="str">
        <f t="shared" si="68"/>
        <v>NA</v>
      </c>
      <c r="P126" s="5" t="e">
        <f t="shared" si="64"/>
        <v>#VALUE!</v>
      </c>
      <c r="Q126" s="5" t="e">
        <f t="shared" si="65"/>
        <v>#VALUE!</v>
      </c>
      <c r="R126" s="5">
        <f t="shared" si="66"/>
        <v>0.19985201625794752</v>
      </c>
      <c r="S126" s="5">
        <f t="shared" si="67"/>
        <v>-0.5</v>
      </c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</row>
    <row r="127" spans="1:59" s="6" customFormat="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>
        <v>122</v>
      </c>
      <c r="O127" s="5" t="str">
        <f t="shared" si="68"/>
        <v>NA</v>
      </c>
      <c r="P127" s="5" t="e">
        <f t="shared" si="64"/>
        <v>#VALUE!</v>
      </c>
      <c r="Q127" s="5" t="e">
        <f t="shared" si="65"/>
        <v>#VALUE!</v>
      </c>
      <c r="R127" s="5">
        <f t="shared" si="66"/>
        <v>-0.66617338752649113</v>
      </c>
      <c r="S127" s="5">
        <f t="shared" si="67"/>
        <v>-0.38461538461538486</v>
      </c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</row>
    <row r="128" spans="1:59" s="6" customFormat="1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>
        <v>123</v>
      </c>
      <c r="O128" s="5" t="str">
        <f t="shared" si="68"/>
        <v>NA</v>
      </c>
      <c r="P128" s="5" t="e">
        <f t="shared" si="64"/>
        <v>#VALUE!</v>
      </c>
      <c r="Q128" s="5" t="e">
        <f t="shared" si="65"/>
        <v>#VALUE!</v>
      </c>
      <c r="R128" s="5">
        <f t="shared" si="66"/>
        <v>-6.6617338752649122E-2</v>
      </c>
      <c r="S128" s="5">
        <f t="shared" si="67"/>
        <v>-3.8461538461538491E-2</v>
      </c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</row>
    <row r="129" spans="1:59" s="6" customFormat="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>
        <v>124</v>
      </c>
      <c r="O129" s="5" t="str">
        <f t="shared" si="68"/>
        <v>NA</v>
      </c>
      <c r="P129" s="5" t="e">
        <f t="shared" si="64"/>
        <v>#VALUE!</v>
      </c>
      <c r="Q129" s="5" t="e">
        <f t="shared" si="65"/>
        <v>#VALUE!</v>
      </c>
      <c r="R129" s="5">
        <f t="shared" si="66"/>
        <v>-0.79940806503178941</v>
      </c>
      <c r="S129" s="5">
        <f t="shared" si="67"/>
        <v>-0.4615384615384619</v>
      </c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</row>
    <row r="130" spans="1:59" s="6" customFormat="1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>
        <v>125</v>
      </c>
      <c r="O130" s="5" t="str">
        <f t="shared" si="68"/>
        <v>NA</v>
      </c>
      <c r="P130" s="5" t="e">
        <f t="shared" si="64"/>
        <v>#VALUE!</v>
      </c>
      <c r="Q130" s="5" t="e">
        <f t="shared" si="65"/>
        <v>#VALUE!</v>
      </c>
      <c r="R130" s="5">
        <f t="shared" si="66"/>
        <v>-0.19985201625794724</v>
      </c>
      <c r="S130" s="5">
        <f t="shared" si="67"/>
        <v>0.65384615384615385</v>
      </c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</row>
    <row r="131" spans="1:59" s="6" customFormat="1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>
        <v>126</v>
      </c>
      <c r="O131" s="5" t="str">
        <f t="shared" si="68"/>
        <v>NA</v>
      </c>
      <c r="P131" s="5" t="e">
        <f t="shared" si="64"/>
        <v>#VALUE!</v>
      </c>
      <c r="Q131" s="5" t="e">
        <f t="shared" si="65"/>
        <v>#VALUE!</v>
      </c>
      <c r="R131" s="5">
        <f t="shared" si="66"/>
        <v>2.3560547209781152E-17</v>
      </c>
      <c r="S131" s="5">
        <f t="shared" si="67"/>
        <v>0.38461538461538458</v>
      </c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</row>
    <row r="132" spans="1:59" s="6" customFormat="1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>
        <v>127</v>
      </c>
      <c r="O132" s="5" t="str">
        <f t="shared" si="68"/>
        <v>NA</v>
      </c>
      <c r="P132" s="5" t="e">
        <f t="shared" si="64"/>
        <v>#VALUE!</v>
      </c>
      <c r="Q132" s="5" t="e">
        <f t="shared" si="65"/>
        <v>#VALUE!</v>
      </c>
      <c r="R132" s="5">
        <f t="shared" si="66"/>
        <v>2.8272656651737385E-17</v>
      </c>
      <c r="S132" s="5">
        <f t="shared" si="67"/>
        <v>0.46153846153846156</v>
      </c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</row>
    <row r="133" spans="1:59" s="6" customFormat="1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>
        <v>128</v>
      </c>
      <c r="O133" s="5" t="str">
        <f t="shared" si="68"/>
        <v>NA</v>
      </c>
      <c r="P133" s="5" t="e">
        <f t="shared" ref="P133:P196" si="97">(1-MOD(O133-1,$B$1)/$B$1)*VLOOKUP(IF(INT((O133-1)/$B$1)=$A$1,1,INT((O133-1)/$B$1)+1),$A$7:$C$57,2)+MOD(O133-1,$B$1)/$B$1*VLOOKUP(IF(INT((O133-1)/$B$1)+1=$A$1,1,(INT((O133-1)/$B$1)+2)),$A$7:$C$57,2)</f>
        <v>#VALUE!</v>
      </c>
      <c r="Q133" s="5" t="e">
        <f t="shared" ref="Q133:Q196" si="98">(1-MOD(O133-1,$B$1)/$B$1)*VLOOKUP(IF(INT((O133-1)/$B$1)=$A$1,1,INT((O133-1)/$B$1)+1),$A$7:$C$57,3)+MOD(O133-1,$B$1)/$B$1*VLOOKUP(IF(INT((O133-1)/$B$1)+1=$A$1,1,(INT((O133-1)/$B$1)+2)),$A$7:$C$57,3)</f>
        <v>#VALUE!</v>
      </c>
      <c r="R133" s="5">
        <f t="shared" ref="R133:R196" si="99">VLOOKUP(MOD(N133*$C$1,$A$1*$B$1),$N$5:$Q$2019,3)</f>
        <v>0.2664693550105966</v>
      </c>
      <c r="S133" s="5">
        <f t="shared" ref="S133:S196" si="100">VLOOKUP(MOD(N133*$C$1,$A$1*$B$1),$N$5:$Q$2019,4)</f>
        <v>0.53846153846153855</v>
      </c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</row>
    <row r="134" spans="1:59" s="6" customFormat="1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>
        <v>129</v>
      </c>
      <c r="O134" s="5" t="str">
        <f t="shared" ref="O134:O197" si="101">IF($N$4&gt;=O133,O133+1,"NA")</f>
        <v>NA</v>
      </c>
      <c r="P134" s="5" t="e">
        <f t="shared" si="97"/>
        <v>#VALUE!</v>
      </c>
      <c r="Q134" s="5" t="e">
        <f t="shared" si="98"/>
        <v>#VALUE!</v>
      </c>
      <c r="R134" s="5">
        <f t="shared" si="99"/>
        <v>0.73279072627914044</v>
      </c>
      <c r="S134" s="5">
        <f t="shared" si="100"/>
        <v>-0.42307692307692291</v>
      </c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</row>
    <row r="135" spans="1:59" s="6" customFormat="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>
        <v>130</v>
      </c>
      <c r="O135" s="5" t="str">
        <f t="shared" si="101"/>
        <v>NA</v>
      </c>
      <c r="P135" s="5" t="e">
        <f t="shared" si="97"/>
        <v>#VALUE!</v>
      </c>
      <c r="Q135" s="5" t="e">
        <f t="shared" si="98"/>
        <v>#VALUE!</v>
      </c>
      <c r="R135" s="5">
        <f t="shared" si="99"/>
        <v>0</v>
      </c>
      <c r="S135" s="5">
        <f t="shared" si="100"/>
        <v>0</v>
      </c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</row>
    <row r="136" spans="1:59" s="6" customFormat="1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>
        <v>131</v>
      </c>
      <c r="O136" s="5" t="str">
        <f t="shared" si="101"/>
        <v>NA</v>
      </c>
      <c r="P136" s="5" t="e">
        <f t="shared" si="97"/>
        <v>#VALUE!</v>
      </c>
      <c r="Q136" s="5" t="e">
        <f t="shared" si="98"/>
        <v>#VALUE!</v>
      </c>
      <c r="R136" s="5">
        <f t="shared" si="99"/>
        <v>0.73279072627914044</v>
      </c>
      <c r="S136" s="5">
        <f t="shared" si="100"/>
        <v>-0.42307692307692291</v>
      </c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</row>
    <row r="137" spans="1:59" s="6" customFormat="1" x14ac:dyDescent="0.2">
      <c r="M137" s="5"/>
      <c r="N137" s="5">
        <v>132</v>
      </c>
      <c r="O137" s="5" t="str">
        <f t="shared" si="101"/>
        <v>NA</v>
      </c>
      <c r="P137" s="5" t="e">
        <f t="shared" si="97"/>
        <v>#VALUE!</v>
      </c>
      <c r="Q137" s="5" t="e">
        <f t="shared" si="98"/>
        <v>#VALUE!</v>
      </c>
      <c r="R137" s="5">
        <f t="shared" si="99"/>
        <v>-0.33308669376324551</v>
      </c>
      <c r="S137" s="5">
        <f t="shared" si="100"/>
        <v>-0.50000000000000022</v>
      </c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</row>
    <row r="138" spans="1:59" s="7" customFormat="1" x14ac:dyDescent="0.2">
      <c r="M138" s="17"/>
      <c r="N138" s="17">
        <v>133</v>
      </c>
      <c r="O138" s="17" t="str">
        <f t="shared" si="101"/>
        <v>NA</v>
      </c>
      <c r="P138" s="17" t="e">
        <f t="shared" si="97"/>
        <v>#VALUE!</v>
      </c>
      <c r="Q138" s="17" t="e">
        <f t="shared" si="98"/>
        <v>#VALUE!</v>
      </c>
      <c r="R138" s="17">
        <f t="shared" si="99"/>
        <v>-0.3997040325158947</v>
      </c>
      <c r="S138" s="17">
        <f t="shared" si="100"/>
        <v>-0.23076923076923095</v>
      </c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</row>
    <row r="139" spans="1:59" s="7" customFormat="1" x14ac:dyDescent="0.2">
      <c r="M139" s="17"/>
      <c r="N139" s="17">
        <v>134</v>
      </c>
      <c r="O139" s="17" t="str">
        <f t="shared" si="101"/>
        <v>NA</v>
      </c>
      <c r="P139" s="17" t="e">
        <f t="shared" si="97"/>
        <v>#VALUE!</v>
      </c>
      <c r="Q139" s="17" t="e">
        <f t="shared" si="98"/>
        <v>#VALUE!</v>
      </c>
      <c r="R139" s="17">
        <f t="shared" si="99"/>
        <v>-0.33308669376324557</v>
      </c>
      <c r="S139" s="17">
        <f t="shared" si="100"/>
        <v>-0.19230769230769246</v>
      </c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</row>
    <row r="140" spans="1:59" s="7" customFormat="1" x14ac:dyDescent="0.2">
      <c r="M140" s="17"/>
      <c r="N140" s="17">
        <v>135</v>
      </c>
      <c r="O140" s="17" t="str">
        <f t="shared" si="101"/>
        <v>NA</v>
      </c>
      <c r="P140" s="17" t="e">
        <f t="shared" si="97"/>
        <v>#VALUE!</v>
      </c>
      <c r="Q140" s="17" t="e">
        <f t="shared" si="98"/>
        <v>#VALUE!</v>
      </c>
      <c r="R140" s="17">
        <f t="shared" si="99"/>
        <v>-0.66617338752649113</v>
      </c>
      <c r="S140" s="17">
        <f t="shared" si="100"/>
        <v>-0.15384615384615408</v>
      </c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</row>
    <row r="141" spans="1:59" s="7" customFormat="1" x14ac:dyDescent="0.2">
      <c r="M141" s="17"/>
      <c r="N141" s="17">
        <v>136</v>
      </c>
      <c r="O141" s="17" t="str">
        <f t="shared" si="101"/>
        <v>NA</v>
      </c>
      <c r="P141" s="17" t="e">
        <f t="shared" si="97"/>
        <v>#VALUE!</v>
      </c>
      <c r="Q141" s="17" t="e">
        <f t="shared" si="98"/>
        <v>#VALUE!</v>
      </c>
      <c r="R141" s="17">
        <f t="shared" si="99"/>
        <v>5.6545313303474771E-17</v>
      </c>
      <c r="S141" s="17">
        <f t="shared" si="100"/>
        <v>0.92307692307692313</v>
      </c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</row>
    <row r="142" spans="1:59" s="7" customFormat="1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5"/>
      <c r="N142" s="5">
        <v>137</v>
      </c>
      <c r="O142" s="5" t="str">
        <f t="shared" si="101"/>
        <v>NA</v>
      </c>
      <c r="P142" s="5" t="e">
        <f t="shared" si="97"/>
        <v>#VALUE!</v>
      </c>
      <c r="Q142" s="5" t="e">
        <f t="shared" si="98"/>
        <v>#VALUE!</v>
      </c>
      <c r="R142" s="5">
        <f t="shared" si="99"/>
        <v>4.7121094419562276E-18</v>
      </c>
      <c r="S142" s="5">
        <f t="shared" si="100"/>
        <v>7.6923076923076872E-2</v>
      </c>
      <c r="T142" s="5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</row>
    <row r="143" spans="1:59" s="7" customFormat="1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5"/>
      <c r="N143" s="5">
        <v>138</v>
      </c>
      <c r="O143" s="5" t="str">
        <f t="shared" si="101"/>
        <v>NA</v>
      </c>
      <c r="P143" s="5" t="e">
        <f t="shared" si="97"/>
        <v>#VALUE!</v>
      </c>
      <c r="Q143" s="5" t="e">
        <f t="shared" si="98"/>
        <v>#VALUE!</v>
      </c>
      <c r="R143" s="5">
        <f t="shared" si="99"/>
        <v>4.7121094419562311E-17</v>
      </c>
      <c r="S143" s="5">
        <f t="shared" si="100"/>
        <v>0.76923076923076927</v>
      </c>
      <c r="T143" s="5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</row>
    <row r="144" spans="1:59" s="7" customFormat="1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5"/>
      <c r="N144" s="5">
        <v>139</v>
      </c>
      <c r="O144" s="5" t="str">
        <f t="shared" si="101"/>
        <v>NA</v>
      </c>
      <c r="P144" s="5" t="e">
        <f t="shared" si="97"/>
        <v>#VALUE!</v>
      </c>
      <c r="Q144" s="5" t="e">
        <f t="shared" si="98"/>
        <v>#VALUE!</v>
      </c>
      <c r="R144" s="5">
        <f t="shared" si="99"/>
        <v>0.53293871002119308</v>
      </c>
      <c r="S144" s="5">
        <f t="shared" si="100"/>
        <v>7.6923076923076983E-2</v>
      </c>
      <c r="T144" s="5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</row>
    <row r="145" spans="1:59" s="7" customFormat="1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5"/>
      <c r="N145" s="5">
        <v>140</v>
      </c>
      <c r="O145" s="5" t="str">
        <f t="shared" si="101"/>
        <v>NA</v>
      </c>
      <c r="P145" s="5" t="e">
        <f t="shared" si="97"/>
        <v>#VALUE!</v>
      </c>
      <c r="Q145" s="5" t="e">
        <f t="shared" si="98"/>
        <v>#VALUE!</v>
      </c>
      <c r="R145" s="5">
        <f t="shared" si="99"/>
        <v>0.46632137126854389</v>
      </c>
      <c r="S145" s="5">
        <f t="shared" si="100"/>
        <v>-0.26923076923076911</v>
      </c>
      <c r="T145" s="5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</row>
    <row r="146" spans="1:59" s="7" customFormat="1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5"/>
      <c r="N146" s="5">
        <v>141</v>
      </c>
      <c r="O146" s="5" t="str">
        <f t="shared" si="101"/>
        <v>NA</v>
      </c>
      <c r="P146" s="5" t="e">
        <f t="shared" si="97"/>
        <v>#VALUE!</v>
      </c>
      <c r="Q146" s="5" t="e">
        <f t="shared" si="98"/>
        <v>#VALUE!</v>
      </c>
      <c r="R146" s="5">
        <f t="shared" si="99"/>
        <v>0.26646935501059654</v>
      </c>
      <c r="S146" s="5">
        <f t="shared" si="100"/>
        <v>-0.1538461538461538</v>
      </c>
      <c r="T146" s="5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</row>
    <row r="147" spans="1:59" s="7" customFormat="1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5"/>
      <c r="N147" s="5">
        <v>142</v>
      </c>
      <c r="O147" s="5" t="str">
        <f t="shared" si="101"/>
        <v>NA</v>
      </c>
      <c r="P147" s="5" t="e">
        <f t="shared" si="97"/>
        <v>#VALUE!</v>
      </c>
      <c r="Q147" s="5" t="e">
        <f t="shared" si="98"/>
        <v>#VALUE!</v>
      </c>
      <c r="R147" s="5">
        <f t="shared" si="99"/>
        <v>0.59955604877384217</v>
      </c>
      <c r="S147" s="5">
        <f t="shared" si="100"/>
        <v>-0.49999999999999989</v>
      </c>
      <c r="T147" s="5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</row>
    <row r="148" spans="1:59" s="7" customFormat="1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5"/>
      <c r="N148" s="5">
        <v>143</v>
      </c>
      <c r="O148" s="5" t="str">
        <f t="shared" si="101"/>
        <v>NA</v>
      </c>
      <c r="P148" s="5" t="e">
        <f t="shared" si="97"/>
        <v>#VALUE!</v>
      </c>
      <c r="Q148" s="5" t="e">
        <f t="shared" si="98"/>
        <v>#VALUE!</v>
      </c>
      <c r="R148" s="5">
        <f t="shared" si="99"/>
        <v>-0.86602540378443849</v>
      </c>
      <c r="S148" s="5">
        <f t="shared" si="100"/>
        <v>-0.50000000000000033</v>
      </c>
      <c r="T148" s="5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</row>
    <row r="149" spans="1:59" s="7" customFormat="1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5"/>
      <c r="N149" s="5">
        <v>144</v>
      </c>
      <c r="O149" s="5" t="str">
        <f t="shared" si="101"/>
        <v>NA</v>
      </c>
      <c r="P149" s="5" t="e">
        <f t="shared" si="97"/>
        <v>#VALUE!</v>
      </c>
      <c r="Q149" s="5" t="e">
        <f t="shared" si="98"/>
        <v>#VALUE!</v>
      </c>
      <c r="R149" s="5">
        <f t="shared" si="99"/>
        <v>-0.13323467750529824</v>
      </c>
      <c r="S149" s="5">
        <f t="shared" si="100"/>
        <v>-7.6923076923076983E-2</v>
      </c>
      <c r="T149" s="5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</row>
    <row r="150" spans="1:59" s="7" customFormat="1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5"/>
      <c r="N150" s="5">
        <v>145</v>
      </c>
      <c r="O150" s="5" t="str">
        <f t="shared" si="101"/>
        <v>NA</v>
      </c>
      <c r="P150" s="5" t="e">
        <f t="shared" si="97"/>
        <v>#VALUE!</v>
      </c>
      <c r="Q150" s="5" t="e">
        <f t="shared" si="98"/>
        <v>#VALUE!</v>
      </c>
      <c r="R150" s="5">
        <f t="shared" si="99"/>
        <v>-0.59955604877384205</v>
      </c>
      <c r="S150" s="5">
        <f t="shared" si="100"/>
        <v>-0.34615384615384637</v>
      </c>
      <c r="T150" s="5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</row>
    <row r="151" spans="1:59" s="7" customFormat="1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5"/>
      <c r="N151" s="5">
        <v>146</v>
      </c>
      <c r="O151" s="5" t="str">
        <f t="shared" si="101"/>
        <v>NA</v>
      </c>
      <c r="P151" s="5" t="e">
        <f t="shared" si="97"/>
        <v>#VALUE!</v>
      </c>
      <c r="Q151" s="5" t="e">
        <f t="shared" si="98"/>
        <v>#VALUE!</v>
      </c>
      <c r="R151" s="5">
        <f t="shared" si="99"/>
        <v>-0.39970403251589465</v>
      </c>
      <c r="S151" s="5">
        <f t="shared" si="100"/>
        <v>0.30769230769230749</v>
      </c>
      <c r="T151" s="5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</row>
    <row r="152" spans="1:59" s="7" customFormat="1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5"/>
      <c r="N152" s="5">
        <v>147</v>
      </c>
      <c r="O152" s="5" t="str">
        <f t="shared" si="101"/>
        <v>NA</v>
      </c>
      <c r="P152" s="5" t="e">
        <f t="shared" si="97"/>
        <v>#VALUE!</v>
      </c>
      <c r="Q152" s="5" t="e">
        <f t="shared" si="98"/>
        <v>#VALUE!</v>
      </c>
      <c r="R152" s="5">
        <f t="shared" si="99"/>
        <v>3.7696875535649851E-17</v>
      </c>
      <c r="S152" s="5">
        <f t="shared" si="100"/>
        <v>0.61538461538461542</v>
      </c>
      <c r="T152" s="5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</row>
    <row r="153" spans="1:59" s="7" customFormat="1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5"/>
      <c r="N153" s="5">
        <v>148</v>
      </c>
      <c r="O153" s="5" t="str">
        <f t="shared" si="101"/>
        <v>NA</v>
      </c>
      <c r="P153" s="5" t="e">
        <f t="shared" si="97"/>
        <v>#VALUE!</v>
      </c>
      <c r="Q153" s="5" t="e">
        <f t="shared" si="98"/>
        <v>#VALUE!</v>
      </c>
      <c r="R153" s="5">
        <f t="shared" si="99"/>
        <v>1.4136328325868693E-17</v>
      </c>
      <c r="S153" s="5">
        <f t="shared" si="100"/>
        <v>0.23076923076923078</v>
      </c>
      <c r="T153" s="5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</row>
    <row r="154" spans="1:59" s="7" customFormat="1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5"/>
      <c r="N154" s="5">
        <v>149</v>
      </c>
      <c r="O154" s="5" t="str">
        <f t="shared" si="101"/>
        <v>NA</v>
      </c>
      <c r="P154" s="5" t="e">
        <f t="shared" si="97"/>
        <v>#VALUE!</v>
      </c>
      <c r="Q154" s="5" t="e">
        <f t="shared" si="98"/>
        <v>#VALUE!</v>
      </c>
      <c r="R154" s="5">
        <f t="shared" si="99"/>
        <v>6.6617338752649191E-2</v>
      </c>
      <c r="S154" s="5">
        <f t="shared" si="100"/>
        <v>0.88461538461538469</v>
      </c>
      <c r="T154" s="5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</row>
    <row r="155" spans="1:59" s="7" customFormat="1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5"/>
      <c r="N155" s="5">
        <v>150</v>
      </c>
      <c r="O155" s="5" t="str">
        <f t="shared" si="101"/>
        <v>NA</v>
      </c>
      <c r="P155" s="5" t="e">
        <f t="shared" si="97"/>
        <v>#VALUE!</v>
      </c>
      <c r="Q155" s="5" t="e">
        <f t="shared" si="98"/>
        <v>#VALUE!</v>
      </c>
      <c r="R155" s="5">
        <f t="shared" si="99"/>
        <v>0.79940806503178963</v>
      </c>
      <c r="S155" s="5">
        <f t="shared" si="100"/>
        <v>-0.38461538461538453</v>
      </c>
      <c r="T155" s="5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</row>
    <row r="156" spans="1:59" s="7" customFormat="1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5"/>
      <c r="N156" s="5">
        <v>151</v>
      </c>
      <c r="O156" s="5" t="str">
        <f t="shared" si="101"/>
        <v>NA</v>
      </c>
      <c r="P156" s="5" t="e">
        <f t="shared" si="97"/>
        <v>#VALUE!</v>
      </c>
      <c r="Q156" s="5" t="e">
        <f t="shared" si="98"/>
        <v>#VALUE!</v>
      </c>
      <c r="R156" s="5">
        <f t="shared" si="99"/>
        <v>0.19985201625794735</v>
      </c>
      <c r="S156" s="5">
        <f t="shared" si="100"/>
        <v>-0.11538461538461532</v>
      </c>
      <c r="T156" s="5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</row>
    <row r="157" spans="1:59" s="7" customFormat="1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5"/>
      <c r="N157" s="5">
        <v>152</v>
      </c>
      <c r="O157" s="5" t="str">
        <f t="shared" si="101"/>
        <v>NA</v>
      </c>
      <c r="P157" s="5" t="e">
        <f t="shared" si="97"/>
        <v>#VALUE!</v>
      </c>
      <c r="Q157" s="5" t="e">
        <f t="shared" si="98"/>
        <v>#VALUE!</v>
      </c>
      <c r="R157" s="5">
        <f t="shared" si="99"/>
        <v>0.53293871002119308</v>
      </c>
      <c r="S157" s="5">
        <f t="shared" si="100"/>
        <v>-0.3076923076923076</v>
      </c>
      <c r="T157" s="5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</row>
    <row r="158" spans="1:59" s="7" customFormat="1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5"/>
      <c r="N158" s="5">
        <v>153</v>
      </c>
      <c r="O158" s="5" t="str">
        <f t="shared" si="101"/>
        <v>NA</v>
      </c>
      <c r="P158" s="5" t="e">
        <f t="shared" si="97"/>
        <v>#VALUE!</v>
      </c>
      <c r="Q158" s="5" t="e">
        <f t="shared" si="98"/>
        <v>#VALUE!</v>
      </c>
      <c r="R158" s="5">
        <f t="shared" si="99"/>
        <v>6.6617338752649191E-2</v>
      </c>
      <c r="S158" s="5">
        <f t="shared" si="100"/>
        <v>-0.5</v>
      </c>
      <c r="T158" s="5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</row>
    <row r="159" spans="1:59" s="7" customFormat="1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5"/>
      <c r="N159" s="5">
        <v>154</v>
      </c>
      <c r="O159" s="5" t="str">
        <f t="shared" si="101"/>
        <v>NA</v>
      </c>
      <c r="P159" s="5" t="e">
        <f t="shared" si="97"/>
        <v>#VALUE!</v>
      </c>
      <c r="Q159" s="5" t="e">
        <f t="shared" si="98"/>
        <v>#VALUE!</v>
      </c>
      <c r="R159" s="5">
        <f t="shared" si="99"/>
        <v>-0.59955604877384205</v>
      </c>
      <c r="S159" s="5">
        <f t="shared" si="100"/>
        <v>-0.34615384615384637</v>
      </c>
      <c r="T159" s="5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</row>
    <row r="160" spans="1:59" s="7" customFormat="1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5"/>
      <c r="N160" s="5">
        <v>155</v>
      </c>
      <c r="O160" s="5" t="str">
        <f t="shared" si="101"/>
        <v>NA</v>
      </c>
      <c r="P160" s="5" t="e">
        <f t="shared" si="97"/>
        <v>#VALUE!</v>
      </c>
      <c r="Q160" s="5" t="e">
        <f t="shared" si="98"/>
        <v>#VALUE!</v>
      </c>
      <c r="R160" s="5">
        <f t="shared" si="99"/>
        <v>-0.13323467750529824</v>
      </c>
      <c r="S160" s="5">
        <f t="shared" si="100"/>
        <v>-7.6923076923076983E-2</v>
      </c>
      <c r="T160" s="5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</row>
    <row r="161" spans="1:59" s="7" customFormat="1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5"/>
      <c r="N161" s="5">
        <v>156</v>
      </c>
      <c r="O161" s="5" t="str">
        <f t="shared" si="101"/>
        <v>NA</v>
      </c>
      <c r="P161" s="5" t="e">
        <f t="shared" si="97"/>
        <v>#VALUE!</v>
      </c>
      <c r="Q161" s="5" t="e">
        <f t="shared" si="98"/>
        <v>#VALUE!</v>
      </c>
      <c r="R161" s="5">
        <f t="shared" si="99"/>
        <v>-0.86602540378443849</v>
      </c>
      <c r="S161" s="5">
        <f t="shared" si="100"/>
        <v>-0.50000000000000033</v>
      </c>
      <c r="T161" s="5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</row>
    <row r="162" spans="1:59" s="7" customFormat="1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5"/>
      <c r="N162" s="5">
        <v>157</v>
      </c>
      <c r="O162" s="5" t="str">
        <f t="shared" si="101"/>
        <v>NA</v>
      </c>
      <c r="P162" s="5" t="e">
        <f t="shared" si="97"/>
        <v>#VALUE!</v>
      </c>
      <c r="Q162" s="5" t="e">
        <f t="shared" si="98"/>
        <v>#VALUE!</v>
      </c>
      <c r="R162" s="5">
        <f t="shared" si="99"/>
        <v>-0.13323467750529819</v>
      </c>
      <c r="S162" s="5">
        <f t="shared" si="100"/>
        <v>0.76923076923076916</v>
      </c>
      <c r="T162" s="5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</row>
    <row r="163" spans="1:59" s="7" customFormat="1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5"/>
      <c r="N163" s="5">
        <v>158</v>
      </c>
      <c r="O163" s="5" t="str">
        <f t="shared" si="101"/>
        <v>NA</v>
      </c>
      <c r="P163" s="5" t="e">
        <f t="shared" si="97"/>
        <v>#VALUE!</v>
      </c>
      <c r="Q163" s="5" t="e">
        <f t="shared" si="98"/>
        <v>#VALUE!</v>
      </c>
      <c r="R163" s="5">
        <f t="shared" si="99"/>
        <v>1.8848437767824926E-17</v>
      </c>
      <c r="S163" s="5">
        <f t="shared" si="100"/>
        <v>0.30769230769230771</v>
      </c>
      <c r="T163" s="5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</row>
    <row r="164" spans="1:59" s="7" customFormat="1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5"/>
      <c r="N164" s="5">
        <v>159</v>
      </c>
      <c r="O164" s="5" t="str">
        <f t="shared" si="101"/>
        <v>NA</v>
      </c>
      <c r="P164" s="5" t="e">
        <f t="shared" si="97"/>
        <v>#VALUE!</v>
      </c>
      <c r="Q164" s="5" t="e">
        <f t="shared" si="98"/>
        <v>#VALUE!</v>
      </c>
      <c r="R164" s="5">
        <f t="shared" si="99"/>
        <v>3.2984766093693615E-17</v>
      </c>
      <c r="S164" s="5">
        <f t="shared" si="100"/>
        <v>0.53846153846153844</v>
      </c>
      <c r="T164" s="5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</row>
    <row r="165" spans="1:59" s="7" customFormat="1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5"/>
      <c r="N165" s="5">
        <v>160</v>
      </c>
      <c r="O165" s="5" t="str">
        <f t="shared" si="101"/>
        <v>NA</v>
      </c>
      <c r="P165" s="5" t="e">
        <f t="shared" si="97"/>
        <v>#VALUE!</v>
      </c>
      <c r="Q165" s="5" t="e">
        <f t="shared" si="98"/>
        <v>#VALUE!</v>
      </c>
      <c r="R165" s="5">
        <f t="shared" si="99"/>
        <v>0.33308669376324573</v>
      </c>
      <c r="S165" s="5">
        <f t="shared" si="100"/>
        <v>0.42307692307692313</v>
      </c>
      <c r="T165" s="5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</row>
    <row r="166" spans="1:59" s="7" customFormat="1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5"/>
      <c r="N166" s="5">
        <v>161</v>
      </c>
      <c r="O166" s="5" t="str">
        <f t="shared" si="101"/>
        <v>NA</v>
      </c>
      <c r="P166" s="5" t="e">
        <f t="shared" si="97"/>
        <v>#VALUE!</v>
      </c>
      <c r="Q166" s="5" t="e">
        <f t="shared" si="98"/>
        <v>#VALUE!</v>
      </c>
      <c r="R166" s="5">
        <f t="shared" si="99"/>
        <v>0.66617338752649125</v>
      </c>
      <c r="S166" s="5">
        <f t="shared" si="100"/>
        <v>-0.38461538461538447</v>
      </c>
      <c r="T166" s="5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</row>
    <row r="167" spans="1:59" s="7" customFormat="1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5"/>
      <c r="N167" s="5">
        <v>162</v>
      </c>
      <c r="O167" s="5" t="str">
        <f t="shared" si="101"/>
        <v>NA</v>
      </c>
      <c r="P167" s="5" t="e">
        <f t="shared" si="97"/>
        <v>#VALUE!</v>
      </c>
      <c r="Q167" s="5" t="e">
        <f t="shared" si="98"/>
        <v>#VALUE!</v>
      </c>
      <c r="R167" s="5">
        <f t="shared" si="99"/>
        <v>6.6617338752649136E-2</v>
      </c>
      <c r="S167" s="5">
        <f t="shared" si="100"/>
        <v>-3.846153846153845E-2</v>
      </c>
      <c r="T167" s="5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</row>
    <row r="168" spans="1:59" s="7" customFormat="1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5"/>
      <c r="N168" s="5">
        <v>163</v>
      </c>
      <c r="O168" s="5" t="str">
        <f t="shared" si="101"/>
        <v>NA</v>
      </c>
      <c r="P168" s="5" t="e">
        <f t="shared" si="97"/>
        <v>#VALUE!</v>
      </c>
      <c r="Q168" s="5" t="e">
        <f t="shared" si="98"/>
        <v>#VALUE!</v>
      </c>
      <c r="R168" s="5">
        <f t="shared" si="99"/>
        <v>0.79940806503178963</v>
      </c>
      <c r="S168" s="5">
        <f t="shared" si="100"/>
        <v>-0.4615384615384614</v>
      </c>
      <c r="T168" s="5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</row>
    <row r="169" spans="1:59" s="7" customFormat="1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5"/>
      <c r="N169" s="5">
        <v>164</v>
      </c>
      <c r="O169" s="5" t="str">
        <f t="shared" si="101"/>
        <v>NA</v>
      </c>
      <c r="P169" s="5" t="e">
        <f t="shared" si="97"/>
        <v>#VALUE!</v>
      </c>
      <c r="Q169" s="5" t="e">
        <f t="shared" si="98"/>
        <v>#VALUE!</v>
      </c>
      <c r="R169" s="5">
        <f t="shared" si="99"/>
        <v>-0.46632137126854378</v>
      </c>
      <c r="S169" s="5">
        <f t="shared" si="100"/>
        <v>-0.50000000000000022</v>
      </c>
      <c r="T169" s="5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</row>
    <row r="170" spans="1:59" s="7" customFormat="1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5"/>
      <c r="N170" s="5">
        <v>165</v>
      </c>
      <c r="O170" s="5" t="str">
        <f t="shared" si="101"/>
        <v>NA</v>
      </c>
      <c r="P170" s="5" t="e">
        <f t="shared" si="97"/>
        <v>#VALUE!</v>
      </c>
      <c r="Q170" s="5" t="e">
        <f t="shared" si="98"/>
        <v>#VALUE!</v>
      </c>
      <c r="R170" s="5">
        <f t="shared" si="99"/>
        <v>-0.33308669376324557</v>
      </c>
      <c r="S170" s="5">
        <f t="shared" si="100"/>
        <v>-0.19230769230769243</v>
      </c>
      <c r="T170" s="5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</row>
    <row r="171" spans="1:59" s="7" customFormat="1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5"/>
      <c r="N171" s="5">
        <v>166</v>
      </c>
      <c r="O171" s="5" t="str">
        <f t="shared" si="101"/>
        <v>NA</v>
      </c>
      <c r="P171" s="5" t="e">
        <f t="shared" si="97"/>
        <v>#VALUE!</v>
      </c>
      <c r="Q171" s="5" t="e">
        <f t="shared" si="98"/>
        <v>#VALUE!</v>
      </c>
      <c r="R171" s="5">
        <f t="shared" si="99"/>
        <v>-0.3997040325158947</v>
      </c>
      <c r="S171" s="5">
        <f t="shared" si="100"/>
        <v>-0.23076923076923095</v>
      </c>
      <c r="T171" s="5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</row>
    <row r="172" spans="1:59" s="7" customFormat="1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5"/>
      <c r="N172" s="5">
        <v>167</v>
      </c>
      <c r="O172" s="5" t="str">
        <f t="shared" si="101"/>
        <v>NA</v>
      </c>
      <c r="P172" s="5" t="e">
        <f t="shared" si="97"/>
        <v>#VALUE!</v>
      </c>
      <c r="Q172" s="5" t="e">
        <f t="shared" si="98"/>
        <v>#VALUE!</v>
      </c>
      <c r="R172" s="5">
        <f t="shared" si="99"/>
        <v>-0.59955604877384205</v>
      </c>
      <c r="S172" s="5">
        <f t="shared" si="100"/>
        <v>-3.8461538461538658E-2</v>
      </c>
      <c r="T172" s="5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</row>
    <row r="173" spans="1:59" s="7" customFormat="1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5"/>
      <c r="N173" s="5">
        <v>168</v>
      </c>
      <c r="O173" s="5" t="str">
        <f t="shared" si="101"/>
        <v>NA</v>
      </c>
      <c r="P173" s="5" t="e">
        <f t="shared" si="97"/>
        <v>#VALUE!</v>
      </c>
      <c r="Q173" s="5" t="e">
        <f t="shared" si="98"/>
        <v>#VALUE!</v>
      </c>
      <c r="R173" s="5">
        <f t="shared" si="99"/>
        <v>5.1833203861518541E-17</v>
      </c>
      <c r="S173" s="5">
        <f t="shared" si="100"/>
        <v>0.84615384615384615</v>
      </c>
      <c r="T173" s="5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</row>
    <row r="174" spans="1:59" s="7" customFormat="1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5"/>
      <c r="N174" s="5">
        <v>169</v>
      </c>
      <c r="O174" s="5" t="str">
        <f t="shared" si="101"/>
        <v>NA</v>
      </c>
      <c r="P174" s="5" t="e">
        <f t="shared" si="97"/>
        <v>#VALUE!</v>
      </c>
      <c r="Q174" s="5" t="e">
        <f t="shared" si="98"/>
        <v>#VALUE!</v>
      </c>
      <c r="R174" s="5">
        <f t="shared" si="99"/>
        <v>0</v>
      </c>
      <c r="S174" s="5">
        <f t="shared" si="100"/>
        <v>0</v>
      </c>
      <c r="T174" s="5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</row>
    <row r="175" spans="1:59" s="7" customFormat="1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5"/>
      <c r="N175" s="5">
        <v>170</v>
      </c>
      <c r="O175" s="5" t="str">
        <f t="shared" si="101"/>
        <v>NA</v>
      </c>
      <c r="P175" s="5" t="e">
        <f t="shared" si="97"/>
        <v>#VALUE!</v>
      </c>
      <c r="Q175" s="5" t="e">
        <f t="shared" si="98"/>
        <v>#VALUE!</v>
      </c>
      <c r="R175" s="5">
        <f t="shared" si="99"/>
        <v>5.1833203861518541E-17</v>
      </c>
      <c r="S175" s="5">
        <f t="shared" si="100"/>
        <v>0.84615384615384615</v>
      </c>
      <c r="T175" s="5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</row>
    <row r="176" spans="1:59" s="7" customFormat="1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5"/>
      <c r="N176" s="5">
        <v>171</v>
      </c>
      <c r="O176" s="5" t="str">
        <f t="shared" si="101"/>
        <v>NA</v>
      </c>
      <c r="P176" s="5" t="e">
        <f t="shared" si="97"/>
        <v>#VALUE!</v>
      </c>
      <c r="Q176" s="5" t="e">
        <f t="shared" si="98"/>
        <v>#VALUE!</v>
      </c>
      <c r="R176" s="5">
        <f t="shared" si="99"/>
        <v>0.59955604877384217</v>
      </c>
      <c r="S176" s="5">
        <f t="shared" si="100"/>
        <v>-3.8461538461538325E-2</v>
      </c>
      <c r="T176" s="5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</row>
    <row r="177" spans="1:59" s="7" customFormat="1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5"/>
      <c r="N177" s="5">
        <v>172</v>
      </c>
      <c r="O177" s="5" t="str">
        <f t="shared" si="101"/>
        <v>NA</v>
      </c>
      <c r="P177" s="5" t="e">
        <f t="shared" si="97"/>
        <v>#VALUE!</v>
      </c>
      <c r="Q177" s="5" t="e">
        <f t="shared" si="98"/>
        <v>#VALUE!</v>
      </c>
      <c r="R177" s="5">
        <f t="shared" si="99"/>
        <v>0.39970403251589481</v>
      </c>
      <c r="S177" s="5">
        <f t="shared" si="100"/>
        <v>-0.2307692307692307</v>
      </c>
      <c r="T177" s="5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</row>
    <row r="178" spans="1:59" s="7" customFormat="1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5"/>
      <c r="N178" s="5">
        <v>173</v>
      </c>
      <c r="O178" s="5" t="str">
        <f t="shared" si="101"/>
        <v>NA</v>
      </c>
      <c r="P178" s="5" t="e">
        <f t="shared" si="97"/>
        <v>#VALUE!</v>
      </c>
      <c r="Q178" s="5" t="e">
        <f t="shared" si="98"/>
        <v>#VALUE!</v>
      </c>
      <c r="R178" s="5">
        <f t="shared" si="99"/>
        <v>0.33308669376324568</v>
      </c>
      <c r="S178" s="5">
        <f t="shared" si="100"/>
        <v>-0.19230769230769226</v>
      </c>
      <c r="T178" s="5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</row>
    <row r="179" spans="1:59" s="7" customFormat="1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5"/>
      <c r="N179" s="5">
        <v>174</v>
      </c>
      <c r="O179" s="5" t="str">
        <f t="shared" si="101"/>
        <v>NA</v>
      </c>
      <c r="P179" s="5" t="e">
        <f t="shared" si="97"/>
        <v>#VALUE!</v>
      </c>
      <c r="Q179" s="5" t="e">
        <f t="shared" si="98"/>
        <v>#VALUE!</v>
      </c>
      <c r="R179" s="5">
        <f t="shared" si="99"/>
        <v>0.46632137126854389</v>
      </c>
      <c r="S179" s="5">
        <f t="shared" si="100"/>
        <v>-0.49999999999999994</v>
      </c>
      <c r="T179" s="5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</row>
    <row r="180" spans="1:59" s="7" customFormat="1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5"/>
      <c r="N180" s="5">
        <v>175</v>
      </c>
      <c r="O180" s="5" t="str">
        <f t="shared" si="101"/>
        <v>NA</v>
      </c>
      <c r="P180" s="5" t="e">
        <f t="shared" si="97"/>
        <v>#VALUE!</v>
      </c>
      <c r="Q180" s="5" t="e">
        <f t="shared" si="98"/>
        <v>#VALUE!</v>
      </c>
      <c r="R180" s="5">
        <f t="shared" si="99"/>
        <v>-0.79940806503178941</v>
      </c>
      <c r="S180" s="5">
        <f t="shared" si="100"/>
        <v>-0.4615384615384619</v>
      </c>
      <c r="T180" s="5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</row>
    <row r="181" spans="1:59" s="7" customFormat="1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5"/>
      <c r="N181" s="5">
        <v>176</v>
      </c>
      <c r="O181" s="5" t="str">
        <f t="shared" si="101"/>
        <v>NA</v>
      </c>
      <c r="P181" s="5" t="e">
        <f t="shared" si="97"/>
        <v>#VALUE!</v>
      </c>
      <c r="Q181" s="5" t="e">
        <f t="shared" si="98"/>
        <v>#VALUE!</v>
      </c>
      <c r="R181" s="5">
        <f t="shared" si="99"/>
        <v>-6.6617338752649066E-2</v>
      </c>
      <c r="S181" s="5">
        <f t="shared" si="100"/>
        <v>-3.8461538461538464E-2</v>
      </c>
      <c r="T181" s="5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</row>
    <row r="182" spans="1:59" s="7" customFormat="1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5"/>
      <c r="N182" s="5">
        <v>177</v>
      </c>
      <c r="O182" s="5" t="str">
        <f t="shared" si="101"/>
        <v>NA</v>
      </c>
      <c r="P182" s="5" t="e">
        <f t="shared" si="97"/>
        <v>#VALUE!</v>
      </c>
      <c r="Q182" s="5" t="e">
        <f t="shared" si="98"/>
        <v>#VALUE!</v>
      </c>
      <c r="R182" s="5">
        <f t="shared" si="99"/>
        <v>-0.66617338752649113</v>
      </c>
      <c r="S182" s="5">
        <f t="shared" si="100"/>
        <v>-0.38461538461538491</v>
      </c>
      <c r="T182" s="5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</row>
    <row r="183" spans="1:59" s="7" customFormat="1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5"/>
      <c r="N183" s="5">
        <v>178</v>
      </c>
      <c r="O183" s="5" t="str">
        <f t="shared" si="101"/>
        <v>NA</v>
      </c>
      <c r="P183" s="5" t="e">
        <f t="shared" si="97"/>
        <v>#VALUE!</v>
      </c>
      <c r="Q183" s="5" t="e">
        <f t="shared" si="98"/>
        <v>#VALUE!</v>
      </c>
      <c r="R183" s="5">
        <f t="shared" si="99"/>
        <v>-0.33308669376324551</v>
      </c>
      <c r="S183" s="5">
        <f t="shared" si="100"/>
        <v>0.42307692307692302</v>
      </c>
      <c r="T183" s="5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</row>
    <row r="184" spans="1:59" s="7" customFormat="1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5"/>
      <c r="N184" s="5">
        <v>179</v>
      </c>
      <c r="O184" s="5" t="str">
        <f t="shared" si="101"/>
        <v>NA</v>
      </c>
      <c r="P184" s="5" t="e">
        <f t="shared" si="97"/>
        <v>#VALUE!</v>
      </c>
      <c r="Q184" s="5" t="e">
        <f t="shared" si="98"/>
        <v>#VALUE!</v>
      </c>
      <c r="R184" s="5">
        <f t="shared" si="99"/>
        <v>3.2984766093693615E-17</v>
      </c>
      <c r="S184" s="5">
        <f t="shared" si="100"/>
        <v>0.53846153846153844</v>
      </c>
      <c r="T184" s="5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</row>
    <row r="185" spans="1:59" s="7" customFormat="1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5"/>
      <c r="N185" s="5">
        <v>180</v>
      </c>
      <c r="O185" s="5" t="str">
        <f t="shared" si="101"/>
        <v>NA</v>
      </c>
      <c r="P185" s="5" t="e">
        <f t="shared" si="97"/>
        <v>#VALUE!</v>
      </c>
      <c r="Q185" s="5" t="e">
        <f t="shared" si="98"/>
        <v>#VALUE!</v>
      </c>
      <c r="R185" s="5">
        <f t="shared" si="99"/>
        <v>1.8848437767824926E-17</v>
      </c>
      <c r="S185" s="5">
        <f t="shared" si="100"/>
        <v>0.30769230769230771</v>
      </c>
      <c r="T185" s="5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</row>
    <row r="186" spans="1:59" s="7" customFormat="1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5"/>
      <c r="N186" s="5">
        <v>181</v>
      </c>
      <c r="O186" s="5" t="str">
        <f t="shared" si="101"/>
        <v>NA</v>
      </c>
      <c r="P186" s="5" t="e">
        <f t="shared" si="97"/>
        <v>#VALUE!</v>
      </c>
      <c r="Q186" s="5" t="e">
        <f t="shared" si="98"/>
        <v>#VALUE!</v>
      </c>
      <c r="R186" s="5">
        <f t="shared" si="99"/>
        <v>0.13323467750529833</v>
      </c>
      <c r="S186" s="5">
        <f t="shared" si="100"/>
        <v>0.76923076923076927</v>
      </c>
      <c r="T186" s="5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</row>
    <row r="187" spans="1:59" s="7" customFormat="1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5"/>
      <c r="N187" s="5">
        <v>182</v>
      </c>
      <c r="O187" s="5" t="str">
        <f t="shared" si="101"/>
        <v>NA</v>
      </c>
      <c r="P187" s="5" t="e">
        <f t="shared" si="97"/>
        <v>#VALUE!</v>
      </c>
      <c r="Q187" s="5" t="e">
        <f t="shared" si="98"/>
        <v>#VALUE!</v>
      </c>
      <c r="R187" s="5">
        <f t="shared" si="99"/>
        <v>0.86602540378443871</v>
      </c>
      <c r="S187" s="5">
        <f t="shared" si="100"/>
        <v>-0.49999999999999983</v>
      </c>
      <c r="T187" s="5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</row>
    <row r="188" spans="1:59" s="7" customFormat="1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5"/>
      <c r="N188" s="5">
        <v>183</v>
      </c>
      <c r="O188" s="5" t="str">
        <f t="shared" si="101"/>
        <v>NA</v>
      </c>
      <c r="P188" s="5" t="e">
        <f t="shared" si="97"/>
        <v>#VALUE!</v>
      </c>
      <c r="Q188" s="5" t="e">
        <f t="shared" si="98"/>
        <v>#VALUE!</v>
      </c>
      <c r="R188" s="5">
        <f t="shared" si="99"/>
        <v>0.13323467750529827</v>
      </c>
      <c r="S188" s="5">
        <f t="shared" si="100"/>
        <v>-7.69230769230769E-2</v>
      </c>
      <c r="T188" s="5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</row>
    <row r="189" spans="1:59" s="7" customFormat="1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5"/>
      <c r="N189" s="5">
        <v>184</v>
      </c>
      <c r="O189" s="5" t="str">
        <f t="shared" si="101"/>
        <v>NA</v>
      </c>
      <c r="P189" s="5" t="e">
        <f t="shared" si="97"/>
        <v>#VALUE!</v>
      </c>
      <c r="Q189" s="5" t="e">
        <f t="shared" si="98"/>
        <v>#VALUE!</v>
      </c>
      <c r="R189" s="5">
        <f t="shared" si="99"/>
        <v>0.59955604877384217</v>
      </c>
      <c r="S189" s="5">
        <f t="shared" si="100"/>
        <v>-0.34615384615384603</v>
      </c>
      <c r="T189" s="5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</row>
    <row r="190" spans="1:59" s="7" customFormat="1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5"/>
      <c r="N190" s="5">
        <v>185</v>
      </c>
      <c r="O190" s="5" t="str">
        <f t="shared" si="101"/>
        <v>NA</v>
      </c>
      <c r="P190" s="5" t="e">
        <f t="shared" si="97"/>
        <v>#VALUE!</v>
      </c>
      <c r="Q190" s="5" t="e">
        <f t="shared" si="98"/>
        <v>#VALUE!</v>
      </c>
      <c r="R190" s="5">
        <f t="shared" si="99"/>
        <v>-6.6617338752648969E-2</v>
      </c>
      <c r="S190" s="5">
        <f t="shared" si="100"/>
        <v>-0.50000000000000011</v>
      </c>
      <c r="T190" s="5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</row>
    <row r="191" spans="1:59" s="7" customFormat="1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5"/>
      <c r="N191" s="5">
        <v>186</v>
      </c>
      <c r="O191" s="5" t="str">
        <f t="shared" si="101"/>
        <v>NA</v>
      </c>
      <c r="P191" s="5" t="e">
        <f t="shared" si="97"/>
        <v>#VALUE!</v>
      </c>
      <c r="Q191" s="5" t="e">
        <f t="shared" si="98"/>
        <v>#VALUE!</v>
      </c>
      <c r="R191" s="5">
        <f t="shared" si="99"/>
        <v>-0.53293871002119297</v>
      </c>
      <c r="S191" s="5">
        <f t="shared" si="100"/>
        <v>-0.30769230769230793</v>
      </c>
      <c r="T191" s="5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</row>
    <row r="192" spans="1:59" s="7" customFormat="1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5"/>
      <c r="N192" s="5">
        <v>187</v>
      </c>
      <c r="O192" s="5" t="str">
        <f t="shared" si="101"/>
        <v>NA</v>
      </c>
      <c r="P192" s="5" t="e">
        <f t="shared" si="97"/>
        <v>#VALUE!</v>
      </c>
      <c r="Q192" s="5" t="e">
        <f t="shared" si="98"/>
        <v>#VALUE!</v>
      </c>
      <c r="R192" s="5">
        <f t="shared" si="99"/>
        <v>-0.19985201625794735</v>
      </c>
      <c r="S192" s="5">
        <f t="shared" si="100"/>
        <v>-0.11538461538461547</v>
      </c>
      <c r="T192" s="5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</row>
    <row r="193" spans="1:59" s="7" customFormat="1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5"/>
      <c r="N193" s="5">
        <v>188</v>
      </c>
      <c r="O193" s="5" t="str">
        <f t="shared" si="101"/>
        <v>NA</v>
      </c>
      <c r="P193" s="5" t="e">
        <f t="shared" si="97"/>
        <v>#VALUE!</v>
      </c>
      <c r="Q193" s="5" t="e">
        <f t="shared" si="98"/>
        <v>#VALUE!</v>
      </c>
      <c r="R193" s="5">
        <f t="shared" si="99"/>
        <v>-0.79940806503178941</v>
      </c>
      <c r="S193" s="5">
        <f t="shared" si="100"/>
        <v>-0.38461538461538497</v>
      </c>
      <c r="T193" s="5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</row>
    <row r="194" spans="1:59" s="7" customFormat="1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5"/>
      <c r="N194" s="5">
        <v>189</v>
      </c>
      <c r="O194" s="5" t="str">
        <f t="shared" si="101"/>
        <v>NA</v>
      </c>
      <c r="P194" s="5" t="e">
        <f t="shared" si="97"/>
        <v>#VALUE!</v>
      </c>
      <c r="Q194" s="5" t="e">
        <f t="shared" si="98"/>
        <v>#VALUE!</v>
      </c>
      <c r="R194" s="5">
        <f t="shared" si="99"/>
        <v>-6.6617338752649011E-2</v>
      </c>
      <c r="S194" s="5">
        <f t="shared" si="100"/>
        <v>0.88461538461538469</v>
      </c>
      <c r="T194" s="5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</row>
    <row r="195" spans="1:59" s="7" customFormat="1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5"/>
      <c r="N195" s="5">
        <v>190</v>
      </c>
      <c r="O195" s="5" t="str">
        <f t="shared" si="101"/>
        <v>NA</v>
      </c>
      <c r="P195" s="5" t="e">
        <f t="shared" si="97"/>
        <v>#VALUE!</v>
      </c>
      <c r="Q195" s="5" t="e">
        <f t="shared" si="98"/>
        <v>#VALUE!</v>
      </c>
      <c r="R195" s="5">
        <f t="shared" si="99"/>
        <v>1.413632832586869E-17</v>
      </c>
      <c r="S195" s="5">
        <f t="shared" si="100"/>
        <v>0.23076923076923073</v>
      </c>
      <c r="T195" s="5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</row>
    <row r="196" spans="1:59" s="7" customFormat="1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5"/>
      <c r="N196" s="5">
        <v>191</v>
      </c>
      <c r="O196" s="5" t="str">
        <f t="shared" si="101"/>
        <v>NA</v>
      </c>
      <c r="P196" s="5" t="e">
        <f t="shared" si="97"/>
        <v>#VALUE!</v>
      </c>
      <c r="Q196" s="5" t="e">
        <f t="shared" si="98"/>
        <v>#VALUE!</v>
      </c>
      <c r="R196" s="5">
        <f t="shared" si="99"/>
        <v>3.7696875535649851E-17</v>
      </c>
      <c r="S196" s="5">
        <f t="shared" si="100"/>
        <v>0.61538461538461542</v>
      </c>
      <c r="T196" s="5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</row>
    <row r="197" spans="1:59" s="7" customFormat="1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5"/>
      <c r="N197" s="5">
        <v>192</v>
      </c>
      <c r="O197" s="5" t="str">
        <f t="shared" si="101"/>
        <v>NA</v>
      </c>
      <c r="P197" s="5" t="e">
        <f t="shared" ref="P197:P260" si="102">(1-MOD(O197-1,$B$1)/$B$1)*VLOOKUP(IF(INT((O197-1)/$B$1)=$A$1,1,INT((O197-1)/$B$1)+1),$A$7:$C$57,2)+MOD(O197-1,$B$1)/$B$1*VLOOKUP(IF(INT((O197-1)/$B$1)+1=$A$1,1,(INT((O197-1)/$B$1)+2)),$A$7:$C$57,2)</f>
        <v>#VALUE!</v>
      </c>
      <c r="Q197" s="5" t="e">
        <f t="shared" ref="Q197:Q260" si="103">(1-MOD(O197-1,$B$1)/$B$1)*VLOOKUP(IF(INT((O197-1)/$B$1)=$A$1,1,INT((O197-1)/$B$1)+1),$A$7:$C$57,3)+MOD(O197-1,$B$1)/$B$1*VLOOKUP(IF(INT((O197-1)/$B$1)+1=$A$1,1,(INT((O197-1)/$B$1)+2)),$A$7:$C$57,3)</f>
        <v>#VALUE!</v>
      </c>
      <c r="R197" s="5">
        <f t="shared" ref="R197:R260" si="104">VLOOKUP(MOD(N197*$C$1,$A$1*$B$1),$N$5:$Q$2019,3)</f>
        <v>0.39970403251589487</v>
      </c>
      <c r="S197" s="5">
        <f t="shared" ref="S197:S260" si="105">VLOOKUP(MOD(N197*$C$1,$A$1*$B$1),$N$5:$Q$2019,4)</f>
        <v>0.30769230769230771</v>
      </c>
      <c r="T197" s="5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</row>
    <row r="198" spans="1:59" s="7" customFormat="1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5"/>
      <c r="N198" s="5">
        <v>193</v>
      </c>
      <c r="O198" s="5" t="str">
        <f t="shared" ref="O198:O261" si="106">IF($N$4&gt;=O197,O197+1,"NA")</f>
        <v>NA</v>
      </c>
      <c r="P198" s="5" t="e">
        <f t="shared" si="102"/>
        <v>#VALUE!</v>
      </c>
      <c r="Q198" s="5" t="e">
        <f t="shared" si="103"/>
        <v>#VALUE!</v>
      </c>
      <c r="R198" s="5">
        <f t="shared" si="104"/>
        <v>0.59955604877384217</v>
      </c>
      <c r="S198" s="5">
        <f t="shared" si="105"/>
        <v>-0.34615384615384603</v>
      </c>
      <c r="T198" s="5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</row>
    <row r="199" spans="1:59" s="7" customFormat="1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5"/>
      <c r="N199" s="5">
        <v>194</v>
      </c>
      <c r="O199" s="5" t="str">
        <f t="shared" si="106"/>
        <v>NA</v>
      </c>
      <c r="P199" s="5" t="e">
        <f t="shared" si="102"/>
        <v>#VALUE!</v>
      </c>
      <c r="Q199" s="5" t="e">
        <f t="shared" si="103"/>
        <v>#VALUE!</v>
      </c>
      <c r="R199" s="5">
        <f t="shared" si="104"/>
        <v>0.13323467750529827</v>
      </c>
      <c r="S199" s="5">
        <f t="shared" si="105"/>
        <v>-7.69230769230769E-2</v>
      </c>
      <c r="T199" s="5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</row>
    <row r="200" spans="1:59" s="7" customFormat="1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5"/>
      <c r="N200" s="5">
        <v>195</v>
      </c>
      <c r="O200" s="5" t="str">
        <f t="shared" si="106"/>
        <v>NA</v>
      </c>
      <c r="P200" s="5" t="e">
        <f t="shared" si="102"/>
        <v>#VALUE!</v>
      </c>
      <c r="Q200" s="5" t="e">
        <f t="shared" si="103"/>
        <v>#VALUE!</v>
      </c>
      <c r="R200" s="5">
        <f t="shared" si="104"/>
        <v>0.86602540378443871</v>
      </c>
      <c r="S200" s="5">
        <f t="shared" si="105"/>
        <v>-0.49999999999999983</v>
      </c>
      <c r="T200" s="5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</row>
    <row r="201" spans="1:59" s="7" customFormat="1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5"/>
      <c r="N201" s="5">
        <v>196</v>
      </c>
      <c r="O201" s="5" t="str">
        <f t="shared" si="106"/>
        <v>NA</v>
      </c>
      <c r="P201" s="5" t="e">
        <f t="shared" si="102"/>
        <v>#VALUE!</v>
      </c>
      <c r="Q201" s="5" t="e">
        <f t="shared" si="103"/>
        <v>#VALUE!</v>
      </c>
      <c r="R201" s="5">
        <f t="shared" si="104"/>
        <v>-0.59955604877384194</v>
      </c>
      <c r="S201" s="5">
        <f t="shared" si="105"/>
        <v>-0.50000000000000022</v>
      </c>
      <c r="T201" s="5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</row>
    <row r="202" spans="1:59" s="7" customFormat="1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5"/>
      <c r="N202" s="5">
        <v>197</v>
      </c>
      <c r="O202" s="5" t="str">
        <f t="shared" si="106"/>
        <v>NA</v>
      </c>
      <c r="P202" s="5" t="e">
        <f t="shared" si="102"/>
        <v>#VALUE!</v>
      </c>
      <c r="Q202" s="5" t="e">
        <f t="shared" si="103"/>
        <v>#VALUE!</v>
      </c>
      <c r="R202" s="5">
        <f t="shared" si="104"/>
        <v>-0.26646935501059649</v>
      </c>
      <c r="S202" s="5">
        <f t="shared" si="105"/>
        <v>-0.15384615384615397</v>
      </c>
      <c r="T202" s="5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</row>
    <row r="203" spans="1:59" s="7" customFormat="1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5"/>
      <c r="N203" s="5">
        <v>198</v>
      </c>
      <c r="O203" s="5" t="str">
        <f t="shared" si="106"/>
        <v>NA</v>
      </c>
      <c r="P203" s="5" t="e">
        <f t="shared" si="102"/>
        <v>#VALUE!</v>
      </c>
      <c r="Q203" s="5" t="e">
        <f t="shared" si="103"/>
        <v>#VALUE!</v>
      </c>
      <c r="R203" s="5">
        <f t="shared" si="104"/>
        <v>-0.46632137126854378</v>
      </c>
      <c r="S203" s="5">
        <f t="shared" si="105"/>
        <v>-0.26923076923076938</v>
      </c>
      <c r="T203" s="5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</row>
    <row r="204" spans="1:59" s="7" customFormat="1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5"/>
      <c r="N204" s="5">
        <v>199</v>
      </c>
      <c r="O204" s="5" t="str">
        <f t="shared" si="106"/>
        <v>NA</v>
      </c>
      <c r="P204" s="5" t="e">
        <f t="shared" si="102"/>
        <v>#VALUE!</v>
      </c>
      <c r="Q204" s="5" t="e">
        <f t="shared" si="103"/>
        <v>#VALUE!</v>
      </c>
      <c r="R204" s="5">
        <f t="shared" si="104"/>
        <v>-0.53293871002119297</v>
      </c>
      <c r="S204" s="5">
        <f t="shared" si="105"/>
        <v>7.6923076923076705E-2</v>
      </c>
      <c r="T204" s="5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</row>
    <row r="205" spans="1:59" s="7" customFormat="1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5"/>
      <c r="N205" s="5">
        <v>200</v>
      </c>
      <c r="O205" s="5" t="str">
        <f t="shared" si="106"/>
        <v>NA</v>
      </c>
      <c r="P205" s="5" t="e">
        <f t="shared" si="102"/>
        <v>#VALUE!</v>
      </c>
      <c r="Q205" s="5" t="e">
        <f t="shared" si="103"/>
        <v>#VALUE!</v>
      </c>
      <c r="R205" s="5">
        <f t="shared" si="104"/>
        <v>4.7121094419562305E-17</v>
      </c>
      <c r="S205" s="5">
        <f t="shared" si="105"/>
        <v>0.76923076923076916</v>
      </c>
      <c r="T205" s="5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</row>
    <row r="206" spans="1:59" s="7" customFormat="1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5"/>
      <c r="N206" s="5">
        <v>201</v>
      </c>
      <c r="O206" s="5" t="str">
        <f t="shared" si="106"/>
        <v>NA</v>
      </c>
      <c r="P206" s="5" t="e">
        <f t="shared" si="102"/>
        <v>#VALUE!</v>
      </c>
      <c r="Q206" s="5" t="e">
        <f t="shared" si="103"/>
        <v>#VALUE!</v>
      </c>
      <c r="R206" s="5">
        <f t="shared" si="104"/>
        <v>4.7121094419562314E-18</v>
      </c>
      <c r="S206" s="5">
        <f t="shared" si="105"/>
        <v>7.6923076923076927E-2</v>
      </c>
      <c r="T206" s="5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</row>
    <row r="207" spans="1:59" s="7" customFormat="1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5"/>
      <c r="N207" s="5">
        <v>202</v>
      </c>
      <c r="O207" s="5" t="str">
        <f t="shared" si="106"/>
        <v>NA</v>
      </c>
      <c r="P207" s="5" t="e">
        <f t="shared" si="102"/>
        <v>#VALUE!</v>
      </c>
      <c r="Q207" s="5" t="e">
        <f t="shared" si="103"/>
        <v>#VALUE!</v>
      </c>
      <c r="R207" s="5">
        <f t="shared" si="104"/>
        <v>5.6545313303474771E-17</v>
      </c>
      <c r="S207" s="5">
        <f t="shared" si="105"/>
        <v>0.92307692307692313</v>
      </c>
      <c r="T207" s="5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</row>
    <row r="208" spans="1:59" s="7" customFormat="1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5"/>
      <c r="N208" s="5">
        <v>203</v>
      </c>
      <c r="O208" s="5" t="str">
        <f t="shared" si="106"/>
        <v>NA</v>
      </c>
      <c r="P208" s="5" t="e">
        <f t="shared" si="102"/>
        <v>#VALUE!</v>
      </c>
      <c r="Q208" s="5" t="e">
        <f t="shared" si="103"/>
        <v>#VALUE!</v>
      </c>
      <c r="R208" s="5">
        <f t="shared" si="104"/>
        <v>0.66617338752649136</v>
      </c>
      <c r="S208" s="5">
        <f t="shared" si="105"/>
        <v>-0.1538461538461538</v>
      </c>
      <c r="T208" s="5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</row>
    <row r="209" spans="1:59" s="7" customFormat="1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5"/>
      <c r="N209" s="5">
        <v>204</v>
      </c>
      <c r="O209" s="5" t="str">
        <f t="shared" si="106"/>
        <v>NA</v>
      </c>
      <c r="P209" s="5" t="e">
        <f t="shared" si="102"/>
        <v>#VALUE!</v>
      </c>
      <c r="Q209" s="5" t="e">
        <f t="shared" si="103"/>
        <v>#VALUE!</v>
      </c>
      <c r="R209" s="5">
        <f t="shared" si="104"/>
        <v>0.33308669376324562</v>
      </c>
      <c r="S209" s="5">
        <f t="shared" si="105"/>
        <v>-0.19230769230769224</v>
      </c>
      <c r="T209" s="5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</row>
    <row r="210" spans="1:59" s="7" customFormat="1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5"/>
      <c r="N210" s="5">
        <v>205</v>
      </c>
      <c r="O210" s="5" t="str">
        <f t="shared" si="106"/>
        <v>NA</v>
      </c>
      <c r="P210" s="5" t="e">
        <f t="shared" si="102"/>
        <v>#VALUE!</v>
      </c>
      <c r="Q210" s="5" t="e">
        <f t="shared" si="103"/>
        <v>#VALUE!</v>
      </c>
      <c r="R210" s="5">
        <f t="shared" si="104"/>
        <v>0.39970403251589481</v>
      </c>
      <c r="S210" s="5">
        <f t="shared" si="105"/>
        <v>-0.2307692307692307</v>
      </c>
      <c r="T210" s="5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</row>
    <row r="211" spans="1:59" s="7" customFormat="1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5"/>
      <c r="N211" s="5">
        <v>206</v>
      </c>
      <c r="O211" s="5" t="str">
        <f t="shared" si="106"/>
        <v>NA</v>
      </c>
      <c r="P211" s="5" t="e">
        <f t="shared" si="102"/>
        <v>#VALUE!</v>
      </c>
      <c r="Q211" s="5" t="e">
        <f t="shared" si="103"/>
        <v>#VALUE!</v>
      </c>
      <c r="R211" s="5">
        <f t="shared" si="104"/>
        <v>0.33308669376324568</v>
      </c>
      <c r="S211" s="5">
        <f t="shared" si="105"/>
        <v>-0.5</v>
      </c>
      <c r="T211" s="5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</row>
    <row r="212" spans="1:59" s="7" customFormat="1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5"/>
      <c r="N212" s="5">
        <v>207</v>
      </c>
      <c r="O212" s="5" t="str">
        <f t="shared" si="106"/>
        <v>NA</v>
      </c>
      <c r="P212" s="5" t="e">
        <f t="shared" si="102"/>
        <v>#VALUE!</v>
      </c>
      <c r="Q212" s="5" t="e">
        <f t="shared" si="103"/>
        <v>#VALUE!</v>
      </c>
      <c r="R212" s="5">
        <f t="shared" si="104"/>
        <v>-0.73279072627914021</v>
      </c>
      <c r="S212" s="5">
        <f t="shared" si="105"/>
        <v>-0.42307692307692335</v>
      </c>
      <c r="T212" s="5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</row>
    <row r="213" spans="1:59" s="7" customFormat="1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5"/>
      <c r="N213" s="5">
        <v>208</v>
      </c>
      <c r="O213" s="5" t="str">
        <f t="shared" si="106"/>
        <v>NA</v>
      </c>
      <c r="P213" s="5" t="e">
        <f t="shared" si="102"/>
        <v>#VALUE!</v>
      </c>
      <c r="Q213" s="5" t="e">
        <f t="shared" si="103"/>
        <v>#VALUE!</v>
      </c>
      <c r="R213" s="5">
        <f t="shared" si="104"/>
        <v>0</v>
      </c>
      <c r="S213" s="5">
        <f t="shared" si="105"/>
        <v>0</v>
      </c>
      <c r="T213" s="5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</row>
    <row r="214" spans="1:59" s="7" customFormat="1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5"/>
      <c r="N214" s="5">
        <v>209</v>
      </c>
      <c r="O214" s="5" t="str">
        <f t="shared" si="106"/>
        <v>NA</v>
      </c>
      <c r="P214" s="5" t="e">
        <f t="shared" si="102"/>
        <v>#VALUE!</v>
      </c>
      <c r="Q214" s="5" t="e">
        <f t="shared" si="103"/>
        <v>#VALUE!</v>
      </c>
      <c r="R214" s="5">
        <f t="shared" si="104"/>
        <v>-0.73279072627914021</v>
      </c>
      <c r="S214" s="5">
        <f t="shared" si="105"/>
        <v>-0.42307692307692335</v>
      </c>
      <c r="T214" s="5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</row>
    <row r="215" spans="1:59" s="7" customFormat="1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5"/>
      <c r="N215" s="5">
        <v>210</v>
      </c>
      <c r="O215" s="5" t="str">
        <f t="shared" si="106"/>
        <v>NA</v>
      </c>
      <c r="P215" s="5" t="e">
        <f t="shared" si="102"/>
        <v>#VALUE!</v>
      </c>
      <c r="Q215" s="5" t="e">
        <f t="shared" si="103"/>
        <v>#VALUE!</v>
      </c>
      <c r="R215" s="5">
        <f t="shared" si="104"/>
        <v>-0.26646935501059643</v>
      </c>
      <c r="S215" s="5">
        <f t="shared" si="105"/>
        <v>0.53846153846153832</v>
      </c>
      <c r="T215" s="5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</row>
    <row r="216" spans="1:59" s="7" customFormat="1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5"/>
      <c r="N216" s="5">
        <v>211</v>
      </c>
      <c r="O216" s="5" t="str">
        <f t="shared" si="106"/>
        <v>NA</v>
      </c>
      <c r="P216" s="5" t="e">
        <f t="shared" si="102"/>
        <v>#VALUE!</v>
      </c>
      <c r="Q216" s="5" t="e">
        <f t="shared" si="103"/>
        <v>#VALUE!</v>
      </c>
      <c r="R216" s="5">
        <f t="shared" si="104"/>
        <v>2.8272656651737385E-17</v>
      </c>
      <c r="S216" s="5">
        <f t="shared" si="105"/>
        <v>0.46153846153846156</v>
      </c>
      <c r="T216" s="5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</row>
    <row r="217" spans="1:59" s="7" customFormat="1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5"/>
      <c r="N217" s="5">
        <v>212</v>
      </c>
      <c r="O217" s="5" t="str">
        <f t="shared" si="106"/>
        <v>NA</v>
      </c>
      <c r="P217" s="5" t="e">
        <f t="shared" si="102"/>
        <v>#VALUE!</v>
      </c>
      <c r="Q217" s="5" t="e">
        <f t="shared" si="103"/>
        <v>#VALUE!</v>
      </c>
      <c r="R217" s="5">
        <f t="shared" si="104"/>
        <v>2.3560547209781155E-17</v>
      </c>
      <c r="S217" s="5">
        <f t="shared" si="105"/>
        <v>0.38461538461538464</v>
      </c>
      <c r="T217" s="5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</row>
    <row r="218" spans="1:59" s="7" customFormat="1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5"/>
      <c r="N218" s="5">
        <v>213</v>
      </c>
      <c r="O218" s="5" t="str">
        <f t="shared" si="106"/>
        <v>NA</v>
      </c>
      <c r="P218" s="5" t="e">
        <f t="shared" si="102"/>
        <v>#VALUE!</v>
      </c>
      <c r="Q218" s="5" t="e">
        <f t="shared" si="103"/>
        <v>#VALUE!</v>
      </c>
      <c r="R218" s="5">
        <f t="shared" si="104"/>
        <v>0.19985201625794746</v>
      </c>
      <c r="S218" s="5">
        <f t="shared" si="105"/>
        <v>0.65384615384615385</v>
      </c>
      <c r="T218" s="5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</row>
    <row r="219" spans="1:59" s="7" customFormat="1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5"/>
      <c r="N219" s="5">
        <v>214</v>
      </c>
      <c r="O219" s="5" t="str">
        <f t="shared" si="106"/>
        <v>NA</v>
      </c>
      <c r="P219" s="5" t="e">
        <f t="shared" si="102"/>
        <v>#VALUE!</v>
      </c>
      <c r="Q219" s="5" t="e">
        <f t="shared" si="103"/>
        <v>#VALUE!</v>
      </c>
      <c r="R219" s="5">
        <f t="shared" si="104"/>
        <v>0.79940806503178963</v>
      </c>
      <c r="S219" s="5">
        <f t="shared" si="105"/>
        <v>-0.4615384615384614</v>
      </c>
      <c r="T219" s="5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</row>
    <row r="220" spans="1:59" s="7" customFormat="1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5"/>
      <c r="N220" s="5">
        <v>215</v>
      </c>
      <c r="O220" s="5" t="str">
        <f t="shared" si="106"/>
        <v>NA</v>
      </c>
      <c r="P220" s="5" t="e">
        <f t="shared" si="102"/>
        <v>#VALUE!</v>
      </c>
      <c r="Q220" s="5" t="e">
        <f t="shared" si="103"/>
        <v>#VALUE!</v>
      </c>
      <c r="R220" s="5">
        <f t="shared" si="104"/>
        <v>6.661733875264908E-2</v>
      </c>
      <c r="S220" s="5">
        <f t="shared" si="105"/>
        <v>-3.8461538461538422E-2</v>
      </c>
      <c r="T220" s="5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</row>
    <row r="221" spans="1:59" s="7" customFormat="1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5"/>
      <c r="N221" s="5">
        <v>216</v>
      </c>
      <c r="O221" s="5" t="str">
        <f t="shared" si="106"/>
        <v>NA</v>
      </c>
      <c r="P221" s="5" t="e">
        <f t="shared" si="102"/>
        <v>#VALUE!</v>
      </c>
      <c r="Q221" s="5" t="e">
        <f t="shared" si="103"/>
        <v>#VALUE!</v>
      </c>
      <c r="R221" s="5">
        <f t="shared" si="104"/>
        <v>0.66617338752649136</v>
      </c>
      <c r="S221" s="5">
        <f t="shared" si="105"/>
        <v>-0.38461538461538453</v>
      </c>
      <c r="T221" s="5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</row>
    <row r="222" spans="1:59" s="7" customFormat="1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5"/>
      <c r="N222" s="5">
        <v>217</v>
      </c>
      <c r="O222" s="5" t="str">
        <f t="shared" si="106"/>
        <v>NA</v>
      </c>
      <c r="P222" s="5" t="e">
        <f t="shared" si="102"/>
        <v>#VALUE!</v>
      </c>
      <c r="Q222" s="5" t="e">
        <f t="shared" si="103"/>
        <v>#VALUE!</v>
      </c>
      <c r="R222" s="5">
        <f t="shared" si="104"/>
        <v>-0.19985201625794735</v>
      </c>
      <c r="S222" s="5">
        <f t="shared" si="105"/>
        <v>-0.50000000000000022</v>
      </c>
      <c r="T222" s="5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</row>
    <row r="223" spans="1:59" s="7" customFormat="1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5"/>
      <c r="N223" s="5">
        <v>218</v>
      </c>
      <c r="O223" s="5" t="str">
        <f t="shared" si="106"/>
        <v>NA</v>
      </c>
      <c r="P223" s="5" t="e">
        <f t="shared" si="102"/>
        <v>#VALUE!</v>
      </c>
      <c r="Q223" s="5" t="e">
        <f t="shared" si="103"/>
        <v>#VALUE!</v>
      </c>
      <c r="R223" s="5">
        <f t="shared" si="104"/>
        <v>-0.46632137126854378</v>
      </c>
      <c r="S223" s="5">
        <f t="shared" si="105"/>
        <v>-0.26923076923076938</v>
      </c>
      <c r="T223" s="5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</row>
    <row r="224" spans="1:59" s="7" customFormat="1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5"/>
      <c r="N224" s="5">
        <v>219</v>
      </c>
      <c r="O224" s="5" t="str">
        <f t="shared" si="106"/>
        <v>NA</v>
      </c>
      <c r="P224" s="5" t="e">
        <f t="shared" si="102"/>
        <v>#VALUE!</v>
      </c>
      <c r="Q224" s="5" t="e">
        <f t="shared" si="103"/>
        <v>#VALUE!</v>
      </c>
      <c r="R224" s="5">
        <f t="shared" si="104"/>
        <v>-0.26646935501059649</v>
      </c>
      <c r="S224" s="5">
        <f t="shared" si="105"/>
        <v>-0.15384615384615397</v>
      </c>
      <c r="T224" s="5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</row>
    <row r="225" spans="1:59" s="7" customFormat="1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5"/>
      <c r="N225" s="5">
        <v>220</v>
      </c>
      <c r="O225" s="5" t="str">
        <f t="shared" si="106"/>
        <v>NA</v>
      </c>
      <c r="P225" s="5" t="e">
        <f t="shared" si="102"/>
        <v>#VALUE!</v>
      </c>
      <c r="Q225" s="5" t="e">
        <f t="shared" si="103"/>
        <v>#VALUE!</v>
      </c>
      <c r="R225" s="5">
        <f t="shared" si="104"/>
        <v>-0.73279072627914021</v>
      </c>
      <c r="S225" s="5">
        <f t="shared" si="105"/>
        <v>-0.2692307692307695</v>
      </c>
      <c r="T225" s="5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</row>
    <row r="226" spans="1:59" s="7" customFormat="1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5"/>
      <c r="N226" s="5">
        <v>221</v>
      </c>
      <c r="O226" s="5" t="str">
        <f t="shared" si="106"/>
        <v>NA</v>
      </c>
      <c r="P226" s="5" t="e">
        <f t="shared" si="102"/>
        <v>#VALUE!</v>
      </c>
      <c r="Q226" s="5" t="e">
        <f t="shared" si="103"/>
        <v>#VALUE!</v>
      </c>
      <c r="R226" s="5">
        <f t="shared" si="104"/>
        <v>6.1257422745431001E-17</v>
      </c>
      <c r="S226" s="5">
        <f t="shared" si="105"/>
        <v>1</v>
      </c>
      <c r="T226" s="5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</row>
    <row r="227" spans="1:59" s="7" customFormat="1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5"/>
      <c r="N227" s="5">
        <v>222</v>
      </c>
      <c r="O227" s="5" t="str">
        <f t="shared" si="106"/>
        <v>NA</v>
      </c>
      <c r="P227" s="5" t="e">
        <f t="shared" si="102"/>
        <v>#VALUE!</v>
      </c>
      <c r="Q227" s="5" t="e">
        <f t="shared" si="103"/>
        <v>#VALUE!</v>
      </c>
      <c r="R227" s="5">
        <f t="shared" si="104"/>
        <v>9.4242188839124628E-18</v>
      </c>
      <c r="S227" s="5">
        <f t="shared" si="105"/>
        <v>0.15384615384615385</v>
      </c>
      <c r="T227" s="5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</row>
    <row r="228" spans="1:59" s="7" customFormat="1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5"/>
      <c r="N228" s="5">
        <v>223</v>
      </c>
      <c r="O228" s="5" t="str">
        <f t="shared" si="106"/>
        <v>NA</v>
      </c>
      <c r="P228" s="5" t="e">
        <f t="shared" si="102"/>
        <v>#VALUE!</v>
      </c>
      <c r="Q228" s="5" t="e">
        <f t="shared" si="103"/>
        <v>#VALUE!</v>
      </c>
      <c r="R228" s="5">
        <f t="shared" si="104"/>
        <v>4.2408984977606075E-17</v>
      </c>
      <c r="S228" s="5">
        <f t="shared" si="105"/>
        <v>0.69230769230769229</v>
      </c>
      <c r="T228" s="5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</row>
    <row r="229" spans="1:59" s="7" customFormat="1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5"/>
      <c r="N229" s="5">
        <v>224</v>
      </c>
      <c r="O229" s="5" t="str">
        <f t="shared" si="106"/>
        <v>NA</v>
      </c>
      <c r="P229" s="5" t="e">
        <f t="shared" si="102"/>
        <v>#VALUE!</v>
      </c>
      <c r="Q229" s="5" t="e">
        <f t="shared" si="103"/>
        <v>#VALUE!</v>
      </c>
      <c r="R229" s="5">
        <f t="shared" si="104"/>
        <v>0.46632137126854395</v>
      </c>
      <c r="S229" s="5">
        <f t="shared" si="105"/>
        <v>0.19230769230769246</v>
      </c>
      <c r="T229" s="5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</row>
    <row r="230" spans="1:59" s="7" customFormat="1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5"/>
      <c r="N230" s="5">
        <v>225</v>
      </c>
      <c r="O230" s="5" t="str">
        <f t="shared" si="106"/>
        <v>NA</v>
      </c>
      <c r="P230" s="5" t="e">
        <f t="shared" si="102"/>
        <v>#VALUE!</v>
      </c>
      <c r="Q230" s="5" t="e">
        <f t="shared" si="103"/>
        <v>#VALUE!</v>
      </c>
      <c r="R230" s="5">
        <f t="shared" si="104"/>
        <v>0.53293871002119308</v>
      </c>
      <c r="S230" s="5">
        <f t="shared" si="105"/>
        <v>-0.3076923076923076</v>
      </c>
      <c r="T230" s="5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</row>
    <row r="231" spans="1:59" s="7" customFormat="1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5"/>
      <c r="N231" s="5">
        <v>226</v>
      </c>
      <c r="O231" s="5" t="str">
        <f t="shared" si="106"/>
        <v>NA</v>
      </c>
      <c r="P231" s="5" t="e">
        <f t="shared" si="102"/>
        <v>#VALUE!</v>
      </c>
      <c r="Q231" s="5" t="e">
        <f t="shared" si="103"/>
        <v>#VALUE!</v>
      </c>
      <c r="R231" s="5">
        <f t="shared" si="104"/>
        <v>0.19985201625794741</v>
      </c>
      <c r="S231" s="5">
        <f t="shared" si="105"/>
        <v>-0.11538461538461535</v>
      </c>
      <c r="T231" s="5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</row>
    <row r="232" spans="1:59" s="7" customFormat="1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5"/>
      <c r="N232" s="5">
        <v>227</v>
      </c>
      <c r="O232" s="5" t="str">
        <f t="shared" si="106"/>
        <v>NA</v>
      </c>
      <c r="P232" s="5" t="e">
        <f t="shared" si="102"/>
        <v>#VALUE!</v>
      </c>
      <c r="Q232" s="5" t="e">
        <f t="shared" si="103"/>
        <v>#VALUE!</v>
      </c>
      <c r="R232" s="5">
        <f t="shared" si="104"/>
        <v>0.73279072627914055</v>
      </c>
      <c r="S232" s="5">
        <f t="shared" si="105"/>
        <v>-0.49999999999999989</v>
      </c>
      <c r="T232" s="5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</row>
    <row r="233" spans="1:59" s="7" customFormat="1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5"/>
      <c r="N233" s="5">
        <v>228</v>
      </c>
      <c r="O233" s="5" t="str">
        <f t="shared" si="106"/>
        <v>NA</v>
      </c>
      <c r="P233" s="5" t="e">
        <f t="shared" si="102"/>
        <v>#VALUE!</v>
      </c>
      <c r="Q233" s="5" t="e">
        <f t="shared" si="103"/>
        <v>#VALUE!</v>
      </c>
      <c r="R233" s="5">
        <f t="shared" si="104"/>
        <v>-0.73279072627914033</v>
      </c>
      <c r="S233" s="5">
        <f t="shared" si="105"/>
        <v>-0.50000000000000033</v>
      </c>
      <c r="T233" s="5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</row>
    <row r="234" spans="1:59" s="7" customFormat="1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5"/>
      <c r="N234" s="5">
        <v>229</v>
      </c>
      <c r="O234" s="5" t="str">
        <f t="shared" si="106"/>
        <v>NA</v>
      </c>
      <c r="P234" s="5" t="e">
        <f t="shared" si="102"/>
        <v>#VALUE!</v>
      </c>
      <c r="Q234" s="5" t="e">
        <f t="shared" si="103"/>
        <v>#VALUE!</v>
      </c>
      <c r="R234" s="5">
        <f t="shared" si="104"/>
        <v>-0.1998520162579473</v>
      </c>
      <c r="S234" s="5">
        <f t="shared" si="105"/>
        <v>-0.11538461538461545</v>
      </c>
      <c r="T234" s="5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</row>
    <row r="235" spans="1:59" s="7" customFormat="1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5"/>
      <c r="N235" s="5">
        <v>230</v>
      </c>
      <c r="O235" s="5" t="str">
        <f t="shared" si="106"/>
        <v>NA</v>
      </c>
      <c r="P235" s="5" t="e">
        <f t="shared" si="102"/>
        <v>#VALUE!</v>
      </c>
      <c r="Q235" s="5" t="e">
        <f t="shared" si="103"/>
        <v>#VALUE!</v>
      </c>
      <c r="R235" s="5">
        <f t="shared" si="104"/>
        <v>-0.53293871002119297</v>
      </c>
      <c r="S235" s="5">
        <f t="shared" si="105"/>
        <v>-0.30769230769230793</v>
      </c>
      <c r="T235" s="5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</row>
    <row r="236" spans="1:59" s="7" customFormat="1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5"/>
      <c r="N236" s="5">
        <v>231</v>
      </c>
      <c r="O236" s="5" t="str">
        <f t="shared" si="106"/>
        <v>NA</v>
      </c>
      <c r="P236" s="5" t="e">
        <f t="shared" si="102"/>
        <v>#VALUE!</v>
      </c>
      <c r="Q236" s="5" t="e">
        <f t="shared" si="103"/>
        <v>#VALUE!</v>
      </c>
      <c r="R236" s="5">
        <f t="shared" si="104"/>
        <v>-0.46632137126854373</v>
      </c>
      <c r="S236" s="5">
        <f t="shared" si="105"/>
        <v>0.19230769230769218</v>
      </c>
      <c r="T236" s="5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</row>
    <row r="237" spans="1:59" s="7" customFormat="1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5"/>
      <c r="N237" s="5">
        <v>232</v>
      </c>
      <c r="O237" s="5" t="str">
        <f t="shared" si="106"/>
        <v>NA</v>
      </c>
      <c r="P237" s="5" t="e">
        <f t="shared" si="102"/>
        <v>#VALUE!</v>
      </c>
      <c r="Q237" s="5" t="e">
        <f t="shared" si="103"/>
        <v>#VALUE!</v>
      </c>
      <c r="R237" s="5">
        <f t="shared" si="104"/>
        <v>4.2408984977606075E-17</v>
      </c>
      <c r="S237" s="5">
        <f t="shared" si="105"/>
        <v>0.69230769230769229</v>
      </c>
      <c r="T237" s="5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</row>
    <row r="238" spans="1:59" s="7" customFormat="1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5"/>
      <c r="N238" s="5">
        <v>233</v>
      </c>
      <c r="O238" s="5" t="str">
        <f t="shared" si="106"/>
        <v>NA</v>
      </c>
      <c r="P238" s="5" t="e">
        <f t="shared" si="102"/>
        <v>#VALUE!</v>
      </c>
      <c r="Q238" s="5" t="e">
        <f t="shared" si="103"/>
        <v>#VALUE!</v>
      </c>
      <c r="R238" s="5">
        <f t="shared" si="104"/>
        <v>9.4242188839124628E-18</v>
      </c>
      <c r="S238" s="5">
        <f t="shared" si="105"/>
        <v>0.15384615384615385</v>
      </c>
      <c r="T238" s="5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</row>
    <row r="239" spans="1:59" s="7" customFormat="1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5"/>
      <c r="N239" s="5">
        <v>234</v>
      </c>
      <c r="O239" s="5" t="str">
        <f t="shared" si="106"/>
        <v>NA</v>
      </c>
      <c r="P239" s="5" t="e">
        <f t="shared" si="102"/>
        <v>#VALUE!</v>
      </c>
      <c r="Q239" s="5" t="e">
        <f t="shared" si="103"/>
        <v>#VALUE!</v>
      </c>
      <c r="R239" s="5">
        <f t="shared" si="104"/>
        <v>6.1257422745431001E-17</v>
      </c>
      <c r="S239" s="5">
        <f t="shared" si="105"/>
        <v>1</v>
      </c>
      <c r="T239" s="5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</row>
    <row r="240" spans="1:59" s="7" customFormat="1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5"/>
      <c r="N240" s="5">
        <v>235</v>
      </c>
      <c r="O240" s="5" t="str">
        <f t="shared" si="106"/>
        <v>NA</v>
      </c>
      <c r="P240" s="5" t="e">
        <f t="shared" si="102"/>
        <v>#VALUE!</v>
      </c>
      <c r="Q240" s="5" t="e">
        <f t="shared" si="103"/>
        <v>#VALUE!</v>
      </c>
      <c r="R240" s="5">
        <f t="shared" si="104"/>
        <v>0.73279072627914044</v>
      </c>
      <c r="S240" s="5">
        <f t="shared" si="105"/>
        <v>-0.26923076923076905</v>
      </c>
      <c r="T240" s="5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</row>
    <row r="241" spans="1:59" s="7" customFormat="1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5"/>
      <c r="N241" s="5">
        <v>236</v>
      </c>
      <c r="O241" s="5" t="str">
        <f t="shared" si="106"/>
        <v>NA</v>
      </c>
      <c r="P241" s="5" t="e">
        <f t="shared" si="102"/>
        <v>#VALUE!</v>
      </c>
      <c r="Q241" s="5" t="e">
        <f t="shared" si="103"/>
        <v>#VALUE!</v>
      </c>
      <c r="R241" s="5">
        <f t="shared" si="104"/>
        <v>0.26646935501059654</v>
      </c>
      <c r="S241" s="5">
        <f t="shared" si="105"/>
        <v>-0.1538461538461538</v>
      </c>
      <c r="T241" s="5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</row>
    <row r="242" spans="1:59" s="7" customFormat="1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5"/>
      <c r="N242" s="5">
        <v>237</v>
      </c>
      <c r="O242" s="5" t="str">
        <f t="shared" si="106"/>
        <v>NA</v>
      </c>
      <c r="P242" s="5" t="e">
        <f t="shared" si="102"/>
        <v>#VALUE!</v>
      </c>
      <c r="Q242" s="5" t="e">
        <f t="shared" si="103"/>
        <v>#VALUE!</v>
      </c>
      <c r="R242" s="5">
        <f t="shared" si="104"/>
        <v>0.46632137126854389</v>
      </c>
      <c r="S242" s="5">
        <f t="shared" si="105"/>
        <v>-0.26923076923076911</v>
      </c>
      <c r="T242" s="5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</row>
    <row r="243" spans="1:59" s="7" customFormat="1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5"/>
      <c r="N243" s="5">
        <v>238</v>
      </c>
      <c r="O243" s="5" t="str">
        <f t="shared" si="106"/>
        <v>NA</v>
      </c>
      <c r="P243" s="5" t="e">
        <f t="shared" si="102"/>
        <v>#VALUE!</v>
      </c>
      <c r="Q243" s="5" t="e">
        <f t="shared" si="103"/>
        <v>#VALUE!</v>
      </c>
      <c r="R243" s="5">
        <f t="shared" si="104"/>
        <v>0.19985201625794752</v>
      </c>
      <c r="S243" s="5">
        <f t="shared" si="105"/>
        <v>-0.5</v>
      </c>
      <c r="T243" s="5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</row>
    <row r="244" spans="1:59" s="7" customFormat="1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5"/>
      <c r="N244" s="5">
        <v>239</v>
      </c>
      <c r="O244" s="5" t="str">
        <f t="shared" si="106"/>
        <v>NA</v>
      </c>
      <c r="P244" s="5" t="e">
        <f t="shared" si="102"/>
        <v>#VALUE!</v>
      </c>
      <c r="Q244" s="5" t="e">
        <f t="shared" si="103"/>
        <v>#VALUE!</v>
      </c>
      <c r="R244" s="5">
        <f t="shared" si="104"/>
        <v>-0.66617338752649113</v>
      </c>
      <c r="S244" s="5">
        <f t="shared" si="105"/>
        <v>-0.38461538461538486</v>
      </c>
      <c r="T244" s="5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</row>
    <row r="245" spans="1:59" s="7" customFormat="1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5"/>
      <c r="N245" s="5">
        <v>240</v>
      </c>
      <c r="O245" s="5" t="str">
        <f t="shared" si="106"/>
        <v>NA</v>
      </c>
      <c r="P245" s="5" t="e">
        <f t="shared" si="102"/>
        <v>#VALUE!</v>
      </c>
      <c r="Q245" s="5" t="e">
        <f t="shared" si="103"/>
        <v>#VALUE!</v>
      </c>
      <c r="R245" s="5">
        <f t="shared" si="104"/>
        <v>-6.6617338752649122E-2</v>
      </c>
      <c r="S245" s="5">
        <f t="shared" si="105"/>
        <v>-3.8461538461538491E-2</v>
      </c>
      <c r="T245" s="5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</row>
    <row r="246" spans="1:59" s="7" customFormat="1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5"/>
      <c r="N246" s="5">
        <v>241</v>
      </c>
      <c r="O246" s="5" t="str">
        <f t="shared" si="106"/>
        <v>NA</v>
      </c>
      <c r="P246" s="5" t="e">
        <f t="shared" si="102"/>
        <v>#VALUE!</v>
      </c>
      <c r="Q246" s="5" t="e">
        <f t="shared" si="103"/>
        <v>#VALUE!</v>
      </c>
      <c r="R246" s="5">
        <f t="shared" si="104"/>
        <v>-0.79940806503178941</v>
      </c>
      <c r="S246" s="5">
        <f t="shared" si="105"/>
        <v>-0.4615384615384619</v>
      </c>
      <c r="T246" s="5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</row>
    <row r="247" spans="1:59" s="7" customFormat="1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5"/>
      <c r="N247" s="5">
        <v>242</v>
      </c>
      <c r="O247" s="5" t="str">
        <f t="shared" si="106"/>
        <v>NA</v>
      </c>
      <c r="P247" s="5" t="e">
        <f t="shared" si="102"/>
        <v>#VALUE!</v>
      </c>
      <c r="Q247" s="5" t="e">
        <f t="shared" si="103"/>
        <v>#VALUE!</v>
      </c>
      <c r="R247" s="5">
        <f t="shared" si="104"/>
        <v>-0.19985201625794724</v>
      </c>
      <c r="S247" s="5">
        <f t="shared" si="105"/>
        <v>0.65384615384615385</v>
      </c>
      <c r="T247" s="5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</row>
    <row r="248" spans="1:59" s="7" customFormat="1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5"/>
      <c r="N248" s="5">
        <v>243</v>
      </c>
      <c r="O248" s="5" t="str">
        <f t="shared" si="106"/>
        <v>NA</v>
      </c>
      <c r="P248" s="5" t="e">
        <f t="shared" si="102"/>
        <v>#VALUE!</v>
      </c>
      <c r="Q248" s="5" t="e">
        <f t="shared" si="103"/>
        <v>#VALUE!</v>
      </c>
      <c r="R248" s="5">
        <f t="shared" si="104"/>
        <v>2.3560547209781152E-17</v>
      </c>
      <c r="S248" s="5">
        <f t="shared" si="105"/>
        <v>0.38461538461538458</v>
      </c>
      <c r="T248" s="5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</row>
    <row r="249" spans="1:59" s="7" customFormat="1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5"/>
      <c r="N249" s="5">
        <v>244</v>
      </c>
      <c r="O249" s="5" t="str">
        <f t="shared" si="106"/>
        <v>NA</v>
      </c>
      <c r="P249" s="5" t="e">
        <f t="shared" si="102"/>
        <v>#VALUE!</v>
      </c>
      <c r="Q249" s="5" t="e">
        <f t="shared" si="103"/>
        <v>#VALUE!</v>
      </c>
      <c r="R249" s="5">
        <f t="shared" si="104"/>
        <v>2.8272656651737385E-17</v>
      </c>
      <c r="S249" s="5">
        <f t="shared" si="105"/>
        <v>0.46153846153846156</v>
      </c>
      <c r="T249" s="5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</row>
    <row r="250" spans="1:59" s="7" customFormat="1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5"/>
      <c r="N250" s="5">
        <v>245</v>
      </c>
      <c r="O250" s="5" t="str">
        <f t="shared" si="106"/>
        <v>NA</v>
      </c>
      <c r="P250" s="5" t="e">
        <f t="shared" si="102"/>
        <v>#VALUE!</v>
      </c>
      <c r="Q250" s="5" t="e">
        <f t="shared" si="103"/>
        <v>#VALUE!</v>
      </c>
      <c r="R250" s="5">
        <f t="shared" si="104"/>
        <v>0.2664693550105966</v>
      </c>
      <c r="S250" s="5">
        <f t="shared" si="105"/>
        <v>0.53846153846153855</v>
      </c>
      <c r="T250" s="5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</row>
    <row r="251" spans="1:59" s="7" customFormat="1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5"/>
      <c r="N251" s="5">
        <v>246</v>
      </c>
      <c r="O251" s="5" t="str">
        <f t="shared" si="106"/>
        <v>NA</v>
      </c>
      <c r="P251" s="5" t="e">
        <f t="shared" si="102"/>
        <v>#VALUE!</v>
      </c>
      <c r="Q251" s="5" t="e">
        <f t="shared" si="103"/>
        <v>#VALUE!</v>
      </c>
      <c r="R251" s="5">
        <f t="shared" si="104"/>
        <v>0.73279072627914044</v>
      </c>
      <c r="S251" s="5">
        <f t="shared" si="105"/>
        <v>-0.42307692307692291</v>
      </c>
      <c r="T251" s="5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</row>
    <row r="252" spans="1:59" s="7" customFormat="1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5"/>
      <c r="N252" s="5">
        <v>247</v>
      </c>
      <c r="O252" s="5" t="str">
        <f t="shared" si="106"/>
        <v>NA</v>
      </c>
      <c r="P252" s="5" t="e">
        <f t="shared" si="102"/>
        <v>#VALUE!</v>
      </c>
      <c r="Q252" s="5" t="e">
        <f t="shared" si="103"/>
        <v>#VALUE!</v>
      </c>
      <c r="R252" s="5">
        <f t="shared" si="104"/>
        <v>0</v>
      </c>
      <c r="S252" s="5">
        <f t="shared" si="105"/>
        <v>0</v>
      </c>
      <c r="T252" s="5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</row>
    <row r="253" spans="1:59" s="7" customFormat="1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5"/>
      <c r="N253" s="5">
        <v>248</v>
      </c>
      <c r="O253" s="5" t="str">
        <f t="shared" si="106"/>
        <v>NA</v>
      </c>
      <c r="P253" s="5" t="e">
        <f t="shared" si="102"/>
        <v>#VALUE!</v>
      </c>
      <c r="Q253" s="5" t="e">
        <f t="shared" si="103"/>
        <v>#VALUE!</v>
      </c>
      <c r="R253" s="5">
        <f t="shared" si="104"/>
        <v>0.73279072627914044</v>
      </c>
      <c r="S253" s="5">
        <f t="shared" si="105"/>
        <v>-0.42307692307692291</v>
      </c>
      <c r="T253" s="5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</row>
    <row r="254" spans="1:59" s="7" customFormat="1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5"/>
      <c r="N254" s="5">
        <v>249</v>
      </c>
      <c r="O254" s="5" t="str">
        <f t="shared" si="106"/>
        <v>NA</v>
      </c>
      <c r="P254" s="5" t="e">
        <f t="shared" si="102"/>
        <v>#VALUE!</v>
      </c>
      <c r="Q254" s="5" t="e">
        <f t="shared" si="103"/>
        <v>#VALUE!</v>
      </c>
      <c r="R254" s="5">
        <f t="shared" si="104"/>
        <v>-0.33308669376324551</v>
      </c>
      <c r="S254" s="5">
        <f t="shared" si="105"/>
        <v>-0.50000000000000022</v>
      </c>
      <c r="T254" s="5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</row>
    <row r="255" spans="1:59" s="7" customFormat="1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5"/>
      <c r="N255" s="5">
        <v>250</v>
      </c>
      <c r="O255" s="5" t="str">
        <f t="shared" si="106"/>
        <v>NA</v>
      </c>
      <c r="P255" s="5" t="e">
        <f t="shared" si="102"/>
        <v>#VALUE!</v>
      </c>
      <c r="Q255" s="5" t="e">
        <f t="shared" si="103"/>
        <v>#VALUE!</v>
      </c>
      <c r="R255" s="5">
        <f t="shared" si="104"/>
        <v>-0.3997040325158947</v>
      </c>
      <c r="S255" s="5">
        <f t="shared" si="105"/>
        <v>-0.23076923076923095</v>
      </c>
      <c r="T255" s="5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</row>
    <row r="256" spans="1:59" s="7" customFormat="1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5"/>
      <c r="N256" s="5">
        <v>251</v>
      </c>
      <c r="O256" s="5" t="str">
        <f t="shared" si="106"/>
        <v>NA</v>
      </c>
      <c r="P256" s="5" t="e">
        <f t="shared" si="102"/>
        <v>#VALUE!</v>
      </c>
      <c r="Q256" s="5" t="e">
        <f t="shared" si="103"/>
        <v>#VALUE!</v>
      </c>
      <c r="R256" s="5">
        <f t="shared" si="104"/>
        <v>-0.33308669376324557</v>
      </c>
      <c r="S256" s="5">
        <f t="shared" si="105"/>
        <v>-0.19230769230769246</v>
      </c>
      <c r="T256" s="5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</row>
    <row r="257" spans="1:59" s="7" customFormat="1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5"/>
      <c r="N257" s="5">
        <v>252</v>
      </c>
      <c r="O257" s="5" t="str">
        <f t="shared" si="106"/>
        <v>NA</v>
      </c>
      <c r="P257" s="5" t="e">
        <f t="shared" si="102"/>
        <v>#VALUE!</v>
      </c>
      <c r="Q257" s="5" t="e">
        <f t="shared" si="103"/>
        <v>#VALUE!</v>
      </c>
      <c r="R257" s="5">
        <f t="shared" si="104"/>
        <v>-0.66617338752649113</v>
      </c>
      <c r="S257" s="5">
        <f t="shared" si="105"/>
        <v>-0.15384615384615408</v>
      </c>
      <c r="T257" s="5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</row>
    <row r="258" spans="1:59" s="7" customFormat="1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5"/>
      <c r="N258" s="5">
        <v>253</v>
      </c>
      <c r="O258" s="5" t="str">
        <f t="shared" si="106"/>
        <v>NA</v>
      </c>
      <c r="P258" s="5" t="e">
        <f t="shared" si="102"/>
        <v>#VALUE!</v>
      </c>
      <c r="Q258" s="5" t="e">
        <f t="shared" si="103"/>
        <v>#VALUE!</v>
      </c>
      <c r="R258" s="5">
        <f t="shared" si="104"/>
        <v>5.6545313303474771E-17</v>
      </c>
      <c r="S258" s="5">
        <f t="shared" si="105"/>
        <v>0.92307692307692313</v>
      </c>
      <c r="T258" s="5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</row>
    <row r="259" spans="1:59" s="7" customFormat="1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5"/>
      <c r="N259" s="5">
        <v>254</v>
      </c>
      <c r="O259" s="5" t="str">
        <f t="shared" si="106"/>
        <v>NA</v>
      </c>
      <c r="P259" s="5" t="e">
        <f t="shared" si="102"/>
        <v>#VALUE!</v>
      </c>
      <c r="Q259" s="5" t="e">
        <f t="shared" si="103"/>
        <v>#VALUE!</v>
      </c>
      <c r="R259" s="5">
        <f t="shared" si="104"/>
        <v>4.7121094419562276E-18</v>
      </c>
      <c r="S259" s="5">
        <f t="shared" si="105"/>
        <v>7.6923076923076872E-2</v>
      </c>
      <c r="T259" s="5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</row>
    <row r="260" spans="1:59" s="7" customFormat="1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5"/>
      <c r="N260" s="5">
        <v>255</v>
      </c>
      <c r="O260" s="5" t="str">
        <f t="shared" si="106"/>
        <v>NA</v>
      </c>
      <c r="P260" s="5" t="e">
        <f t="shared" si="102"/>
        <v>#VALUE!</v>
      </c>
      <c r="Q260" s="5" t="e">
        <f t="shared" si="103"/>
        <v>#VALUE!</v>
      </c>
      <c r="R260" s="5">
        <f t="shared" si="104"/>
        <v>4.7121094419562311E-17</v>
      </c>
      <c r="S260" s="5">
        <f t="shared" si="105"/>
        <v>0.76923076923076927</v>
      </c>
      <c r="T260" s="5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</row>
    <row r="261" spans="1:59" s="7" customFormat="1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5"/>
      <c r="N261" s="5">
        <v>256</v>
      </c>
      <c r="O261" s="5" t="str">
        <f t="shared" si="106"/>
        <v>NA</v>
      </c>
      <c r="P261" s="5" t="e">
        <f t="shared" ref="P261:P324" si="107">(1-MOD(O261-1,$B$1)/$B$1)*VLOOKUP(IF(INT((O261-1)/$B$1)=$A$1,1,INT((O261-1)/$B$1)+1),$A$7:$C$57,2)+MOD(O261-1,$B$1)/$B$1*VLOOKUP(IF(INT((O261-1)/$B$1)+1=$A$1,1,(INT((O261-1)/$B$1)+2)),$A$7:$C$57,2)</f>
        <v>#VALUE!</v>
      </c>
      <c r="Q261" s="5" t="e">
        <f t="shared" ref="Q261:Q324" si="108">(1-MOD(O261-1,$B$1)/$B$1)*VLOOKUP(IF(INT((O261-1)/$B$1)=$A$1,1,INT((O261-1)/$B$1)+1),$A$7:$C$57,3)+MOD(O261-1,$B$1)/$B$1*VLOOKUP(IF(INT((O261-1)/$B$1)+1=$A$1,1,(INT((O261-1)/$B$1)+2)),$A$7:$C$57,3)</f>
        <v>#VALUE!</v>
      </c>
      <c r="R261" s="5">
        <f t="shared" ref="R261:R324" si="109">VLOOKUP(MOD(N261*$C$1,$A$1*$B$1),$N$5:$Q$2019,3)</f>
        <v>0.53293871002119308</v>
      </c>
      <c r="S261" s="5">
        <f t="shared" ref="S261:S324" si="110">VLOOKUP(MOD(N261*$C$1,$A$1*$B$1),$N$5:$Q$2019,4)</f>
        <v>7.6923076923076983E-2</v>
      </c>
      <c r="T261" s="5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</row>
    <row r="262" spans="1:59" s="7" customFormat="1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5"/>
      <c r="N262" s="5">
        <v>257</v>
      </c>
      <c r="O262" s="5" t="str">
        <f t="shared" ref="O262:O325" si="111">IF($N$4&gt;=O261,O261+1,"NA")</f>
        <v>NA</v>
      </c>
      <c r="P262" s="5" t="e">
        <f t="shared" si="107"/>
        <v>#VALUE!</v>
      </c>
      <c r="Q262" s="5" t="e">
        <f t="shared" si="108"/>
        <v>#VALUE!</v>
      </c>
      <c r="R262" s="5">
        <f t="shared" si="109"/>
        <v>0.46632137126854389</v>
      </c>
      <c r="S262" s="5">
        <f t="shared" si="110"/>
        <v>-0.26923076923076911</v>
      </c>
      <c r="T262" s="5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</row>
    <row r="263" spans="1:59" s="7" customFormat="1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5"/>
      <c r="N263" s="5">
        <v>258</v>
      </c>
      <c r="O263" s="5" t="str">
        <f t="shared" si="111"/>
        <v>NA</v>
      </c>
      <c r="P263" s="5" t="e">
        <f t="shared" si="107"/>
        <v>#VALUE!</v>
      </c>
      <c r="Q263" s="5" t="e">
        <f t="shared" si="108"/>
        <v>#VALUE!</v>
      </c>
      <c r="R263" s="5">
        <f t="shared" si="109"/>
        <v>0.26646935501059654</v>
      </c>
      <c r="S263" s="5">
        <f t="shared" si="110"/>
        <v>-0.1538461538461538</v>
      </c>
      <c r="T263" s="5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</row>
    <row r="264" spans="1:59" s="7" customFormat="1" x14ac:dyDescent="0.2">
      <c r="K264"/>
      <c r="L264"/>
      <c r="M264" s="17"/>
      <c r="N264" s="5">
        <v>259</v>
      </c>
      <c r="O264" s="5" t="str">
        <f t="shared" si="111"/>
        <v>NA</v>
      </c>
      <c r="P264" s="5" t="e">
        <f t="shared" si="107"/>
        <v>#VALUE!</v>
      </c>
      <c r="Q264" s="5" t="e">
        <f t="shared" si="108"/>
        <v>#VALUE!</v>
      </c>
      <c r="R264" s="5">
        <f t="shared" si="109"/>
        <v>0.59955604877384217</v>
      </c>
      <c r="S264" s="5">
        <f t="shared" si="110"/>
        <v>-0.49999999999999989</v>
      </c>
      <c r="T264" s="17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</row>
    <row r="265" spans="1:59" s="7" customFormat="1" x14ac:dyDescent="0.2">
      <c r="K265"/>
      <c r="L265"/>
      <c r="M265" s="17"/>
      <c r="N265" s="5">
        <v>260</v>
      </c>
      <c r="O265" s="5" t="str">
        <f t="shared" si="111"/>
        <v>NA</v>
      </c>
      <c r="P265" s="5" t="e">
        <f t="shared" si="107"/>
        <v>#VALUE!</v>
      </c>
      <c r="Q265" s="5" t="e">
        <f t="shared" si="108"/>
        <v>#VALUE!</v>
      </c>
      <c r="R265" s="5">
        <f t="shared" si="109"/>
        <v>-0.86602540378443849</v>
      </c>
      <c r="S265" s="5">
        <f t="shared" si="110"/>
        <v>-0.50000000000000033</v>
      </c>
      <c r="T265" s="17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</row>
    <row r="266" spans="1:59" s="7" customFormat="1" x14ac:dyDescent="0.2">
      <c r="K266"/>
      <c r="L266"/>
      <c r="M266" s="17"/>
      <c r="N266" s="5">
        <v>261</v>
      </c>
      <c r="O266" s="5" t="str">
        <f t="shared" si="111"/>
        <v>NA</v>
      </c>
      <c r="P266" s="5" t="e">
        <f t="shared" si="107"/>
        <v>#VALUE!</v>
      </c>
      <c r="Q266" s="5" t="e">
        <f t="shared" si="108"/>
        <v>#VALUE!</v>
      </c>
      <c r="R266" s="5">
        <f t="shared" si="109"/>
        <v>-0.13323467750529824</v>
      </c>
      <c r="S266" s="5">
        <f t="shared" si="110"/>
        <v>-7.6923076923076983E-2</v>
      </c>
      <c r="T266" s="17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</row>
    <row r="267" spans="1:59" s="7" customFormat="1" x14ac:dyDescent="0.2">
      <c r="K267"/>
      <c r="L267"/>
      <c r="M267" s="17"/>
      <c r="N267" s="5">
        <v>262</v>
      </c>
      <c r="O267" s="5" t="str">
        <f t="shared" si="111"/>
        <v>NA</v>
      </c>
      <c r="P267" s="5" t="e">
        <f t="shared" si="107"/>
        <v>#VALUE!</v>
      </c>
      <c r="Q267" s="5" t="e">
        <f t="shared" si="108"/>
        <v>#VALUE!</v>
      </c>
      <c r="R267" s="5">
        <f t="shared" si="109"/>
        <v>-0.59955604877384205</v>
      </c>
      <c r="S267" s="5">
        <f t="shared" si="110"/>
        <v>-0.34615384615384637</v>
      </c>
      <c r="T267" s="17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</row>
    <row r="268" spans="1:59" s="7" customFormat="1" x14ac:dyDescent="0.2">
      <c r="K268"/>
      <c r="L268"/>
      <c r="M268" s="17"/>
      <c r="N268" s="5">
        <v>263</v>
      </c>
      <c r="O268" s="5" t="str">
        <f t="shared" si="111"/>
        <v>NA</v>
      </c>
      <c r="P268" s="5" t="e">
        <f t="shared" si="107"/>
        <v>#VALUE!</v>
      </c>
      <c r="Q268" s="5" t="e">
        <f t="shared" si="108"/>
        <v>#VALUE!</v>
      </c>
      <c r="R268" s="5">
        <f t="shared" si="109"/>
        <v>-0.39970403251589465</v>
      </c>
      <c r="S268" s="5">
        <f t="shared" si="110"/>
        <v>0.30769230769230749</v>
      </c>
      <c r="T268" s="17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</row>
    <row r="269" spans="1:59" s="7" customFormat="1" x14ac:dyDescent="0.2">
      <c r="K269"/>
      <c r="L269"/>
      <c r="M269" s="17"/>
      <c r="N269" s="5">
        <v>264</v>
      </c>
      <c r="O269" s="5" t="str">
        <f t="shared" si="111"/>
        <v>NA</v>
      </c>
      <c r="P269" s="5" t="e">
        <f t="shared" si="107"/>
        <v>#VALUE!</v>
      </c>
      <c r="Q269" s="5" t="e">
        <f t="shared" si="108"/>
        <v>#VALUE!</v>
      </c>
      <c r="R269" s="5">
        <f t="shared" si="109"/>
        <v>3.7696875535649851E-17</v>
      </c>
      <c r="S269" s="5">
        <f t="shared" si="110"/>
        <v>0.61538461538461542</v>
      </c>
      <c r="T269" s="17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</row>
    <row r="270" spans="1:59" s="7" customFormat="1" x14ac:dyDescent="0.2">
      <c r="K270"/>
      <c r="L270"/>
      <c r="M270" s="17"/>
      <c r="N270" s="5">
        <v>265</v>
      </c>
      <c r="O270" s="5" t="str">
        <f t="shared" si="111"/>
        <v>NA</v>
      </c>
      <c r="P270" s="5" t="e">
        <f t="shared" si="107"/>
        <v>#VALUE!</v>
      </c>
      <c r="Q270" s="5" t="e">
        <f t="shared" si="108"/>
        <v>#VALUE!</v>
      </c>
      <c r="R270" s="5">
        <f t="shared" si="109"/>
        <v>1.4136328325868693E-17</v>
      </c>
      <c r="S270" s="5">
        <f t="shared" si="110"/>
        <v>0.23076923076923078</v>
      </c>
      <c r="T270" s="17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</row>
    <row r="271" spans="1:59" s="7" customFormat="1" x14ac:dyDescent="0.2">
      <c r="K271"/>
      <c r="L271"/>
      <c r="M271" s="17"/>
      <c r="N271" s="5">
        <v>266</v>
      </c>
      <c r="O271" s="5" t="str">
        <f t="shared" si="111"/>
        <v>NA</v>
      </c>
      <c r="P271" s="5" t="e">
        <f t="shared" si="107"/>
        <v>#VALUE!</v>
      </c>
      <c r="Q271" s="5" t="e">
        <f t="shared" si="108"/>
        <v>#VALUE!</v>
      </c>
      <c r="R271" s="5">
        <f t="shared" si="109"/>
        <v>6.6617338752649191E-2</v>
      </c>
      <c r="S271" s="5">
        <f t="shared" si="110"/>
        <v>0.88461538461538469</v>
      </c>
      <c r="T271" s="17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</row>
    <row r="272" spans="1:59" s="7" customFormat="1" x14ac:dyDescent="0.2">
      <c r="K272"/>
      <c r="L272"/>
      <c r="M272" s="17"/>
      <c r="N272" s="5">
        <v>267</v>
      </c>
      <c r="O272" s="5" t="str">
        <f t="shared" si="111"/>
        <v>NA</v>
      </c>
      <c r="P272" s="5" t="e">
        <f t="shared" si="107"/>
        <v>#VALUE!</v>
      </c>
      <c r="Q272" s="5" t="e">
        <f t="shared" si="108"/>
        <v>#VALUE!</v>
      </c>
      <c r="R272" s="5">
        <f t="shared" si="109"/>
        <v>0.79940806503178963</v>
      </c>
      <c r="S272" s="5">
        <f t="shared" si="110"/>
        <v>-0.38461538461538453</v>
      </c>
      <c r="T272" s="17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</row>
    <row r="273" spans="11:59" s="7" customFormat="1" x14ac:dyDescent="0.2">
      <c r="K273"/>
      <c r="L273"/>
      <c r="M273" s="17"/>
      <c r="N273" s="5">
        <v>268</v>
      </c>
      <c r="O273" s="5" t="str">
        <f t="shared" si="111"/>
        <v>NA</v>
      </c>
      <c r="P273" s="5" t="e">
        <f t="shared" si="107"/>
        <v>#VALUE!</v>
      </c>
      <c r="Q273" s="5" t="e">
        <f t="shared" si="108"/>
        <v>#VALUE!</v>
      </c>
      <c r="R273" s="5">
        <f t="shared" si="109"/>
        <v>0.19985201625794735</v>
      </c>
      <c r="S273" s="5">
        <f t="shared" si="110"/>
        <v>-0.11538461538461532</v>
      </c>
      <c r="T273" s="17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</row>
    <row r="274" spans="11:59" s="7" customFormat="1" x14ac:dyDescent="0.2">
      <c r="K274"/>
      <c r="L274"/>
      <c r="M274" s="17"/>
      <c r="N274" s="5">
        <v>269</v>
      </c>
      <c r="O274" s="5" t="str">
        <f t="shared" si="111"/>
        <v>NA</v>
      </c>
      <c r="P274" s="5" t="e">
        <f t="shared" si="107"/>
        <v>#VALUE!</v>
      </c>
      <c r="Q274" s="5" t="e">
        <f t="shared" si="108"/>
        <v>#VALUE!</v>
      </c>
      <c r="R274" s="5">
        <f t="shared" si="109"/>
        <v>0.53293871002119308</v>
      </c>
      <c r="S274" s="5">
        <f t="shared" si="110"/>
        <v>-0.3076923076923076</v>
      </c>
      <c r="T274" s="17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</row>
    <row r="275" spans="11:59" s="7" customFormat="1" x14ac:dyDescent="0.2">
      <c r="K275"/>
      <c r="L275"/>
      <c r="M275" s="17"/>
      <c r="N275" s="5">
        <v>270</v>
      </c>
      <c r="O275" s="5" t="str">
        <f t="shared" si="111"/>
        <v>NA</v>
      </c>
      <c r="P275" s="5" t="e">
        <f t="shared" si="107"/>
        <v>#VALUE!</v>
      </c>
      <c r="Q275" s="5" t="e">
        <f t="shared" si="108"/>
        <v>#VALUE!</v>
      </c>
      <c r="R275" s="5">
        <f t="shared" si="109"/>
        <v>6.6617338752649191E-2</v>
      </c>
      <c r="S275" s="5">
        <f t="shared" si="110"/>
        <v>-0.5</v>
      </c>
      <c r="T275" s="17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</row>
    <row r="276" spans="11:59" s="7" customFormat="1" x14ac:dyDescent="0.2">
      <c r="K276"/>
      <c r="L276"/>
      <c r="M276" s="17"/>
      <c r="N276" s="5">
        <v>271</v>
      </c>
      <c r="O276" s="5" t="str">
        <f t="shared" si="111"/>
        <v>NA</v>
      </c>
      <c r="P276" s="5" t="e">
        <f t="shared" si="107"/>
        <v>#VALUE!</v>
      </c>
      <c r="Q276" s="5" t="e">
        <f t="shared" si="108"/>
        <v>#VALUE!</v>
      </c>
      <c r="R276" s="5">
        <f t="shared" si="109"/>
        <v>-0.59955604877384205</v>
      </c>
      <c r="S276" s="5">
        <f t="shared" si="110"/>
        <v>-0.34615384615384637</v>
      </c>
      <c r="T276" s="17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</row>
    <row r="277" spans="11:59" s="7" customFormat="1" x14ac:dyDescent="0.2">
      <c r="K277"/>
      <c r="L277"/>
      <c r="M277" s="17"/>
      <c r="N277" s="5">
        <v>272</v>
      </c>
      <c r="O277" s="5" t="str">
        <f t="shared" si="111"/>
        <v>NA</v>
      </c>
      <c r="P277" s="5" t="e">
        <f t="shared" si="107"/>
        <v>#VALUE!</v>
      </c>
      <c r="Q277" s="5" t="e">
        <f t="shared" si="108"/>
        <v>#VALUE!</v>
      </c>
      <c r="R277" s="5">
        <f t="shared" si="109"/>
        <v>-0.13323467750529824</v>
      </c>
      <c r="S277" s="5">
        <f t="shared" si="110"/>
        <v>-7.6923076923076983E-2</v>
      </c>
      <c r="T277" s="17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</row>
    <row r="278" spans="11:59" s="7" customFormat="1" x14ac:dyDescent="0.2">
      <c r="K278"/>
      <c r="L278"/>
      <c r="M278" s="17"/>
      <c r="N278" s="5">
        <v>273</v>
      </c>
      <c r="O278" s="5" t="str">
        <f t="shared" si="111"/>
        <v>NA</v>
      </c>
      <c r="P278" s="5" t="e">
        <f t="shared" si="107"/>
        <v>#VALUE!</v>
      </c>
      <c r="Q278" s="5" t="e">
        <f t="shared" si="108"/>
        <v>#VALUE!</v>
      </c>
      <c r="R278" s="5">
        <f t="shared" si="109"/>
        <v>-0.86602540378443849</v>
      </c>
      <c r="S278" s="5">
        <f t="shared" si="110"/>
        <v>-0.50000000000000033</v>
      </c>
      <c r="T278" s="17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</row>
    <row r="279" spans="11:59" s="7" customFormat="1" x14ac:dyDescent="0.2">
      <c r="K279"/>
      <c r="L279"/>
      <c r="M279" s="17"/>
      <c r="N279" s="5">
        <v>274</v>
      </c>
      <c r="O279" s="5" t="str">
        <f t="shared" si="111"/>
        <v>NA</v>
      </c>
      <c r="P279" s="5" t="e">
        <f t="shared" si="107"/>
        <v>#VALUE!</v>
      </c>
      <c r="Q279" s="5" t="e">
        <f t="shared" si="108"/>
        <v>#VALUE!</v>
      </c>
      <c r="R279" s="5">
        <f t="shared" si="109"/>
        <v>-0.13323467750529819</v>
      </c>
      <c r="S279" s="5">
        <f t="shared" si="110"/>
        <v>0.76923076923076916</v>
      </c>
      <c r="T279" s="17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</row>
    <row r="280" spans="11:59" s="7" customFormat="1" x14ac:dyDescent="0.2">
      <c r="K280"/>
      <c r="L280"/>
      <c r="M280" s="17"/>
      <c r="N280" s="5">
        <v>275</v>
      </c>
      <c r="O280" s="5" t="str">
        <f t="shared" si="111"/>
        <v>NA</v>
      </c>
      <c r="P280" s="5" t="e">
        <f t="shared" si="107"/>
        <v>#VALUE!</v>
      </c>
      <c r="Q280" s="5" t="e">
        <f t="shared" si="108"/>
        <v>#VALUE!</v>
      </c>
      <c r="R280" s="5">
        <f t="shared" si="109"/>
        <v>1.8848437767824926E-17</v>
      </c>
      <c r="S280" s="5">
        <f t="shared" si="110"/>
        <v>0.30769230769230771</v>
      </c>
      <c r="T280" s="17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</row>
    <row r="281" spans="11:59" s="7" customFormat="1" x14ac:dyDescent="0.2">
      <c r="K281"/>
      <c r="L281"/>
      <c r="M281" s="17"/>
      <c r="N281" s="5">
        <v>276</v>
      </c>
      <c r="O281" s="5" t="str">
        <f t="shared" si="111"/>
        <v>NA</v>
      </c>
      <c r="P281" s="5" t="e">
        <f t="shared" si="107"/>
        <v>#VALUE!</v>
      </c>
      <c r="Q281" s="5" t="e">
        <f t="shared" si="108"/>
        <v>#VALUE!</v>
      </c>
      <c r="R281" s="5">
        <f t="shared" si="109"/>
        <v>3.2984766093693615E-17</v>
      </c>
      <c r="S281" s="5">
        <f t="shared" si="110"/>
        <v>0.53846153846153844</v>
      </c>
      <c r="T281" s="17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</row>
    <row r="282" spans="11:59" s="7" customFormat="1" x14ac:dyDescent="0.2">
      <c r="K282"/>
      <c r="L282"/>
      <c r="M282" s="17"/>
      <c r="N282" s="5">
        <v>277</v>
      </c>
      <c r="O282" s="5" t="str">
        <f t="shared" si="111"/>
        <v>NA</v>
      </c>
      <c r="P282" s="5" t="e">
        <f t="shared" si="107"/>
        <v>#VALUE!</v>
      </c>
      <c r="Q282" s="5" t="e">
        <f t="shared" si="108"/>
        <v>#VALUE!</v>
      </c>
      <c r="R282" s="5">
        <f t="shared" si="109"/>
        <v>0.33308669376324573</v>
      </c>
      <c r="S282" s="5">
        <f t="shared" si="110"/>
        <v>0.42307692307692313</v>
      </c>
      <c r="T282" s="17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</row>
    <row r="283" spans="11:59" s="7" customFormat="1" x14ac:dyDescent="0.2">
      <c r="K283"/>
      <c r="L283"/>
      <c r="M283" s="17"/>
      <c r="N283" s="5">
        <v>278</v>
      </c>
      <c r="O283" s="5" t="str">
        <f t="shared" si="111"/>
        <v>NA</v>
      </c>
      <c r="P283" s="5" t="e">
        <f t="shared" si="107"/>
        <v>#VALUE!</v>
      </c>
      <c r="Q283" s="5" t="e">
        <f t="shared" si="108"/>
        <v>#VALUE!</v>
      </c>
      <c r="R283" s="5">
        <f t="shared" si="109"/>
        <v>0.66617338752649125</v>
      </c>
      <c r="S283" s="5">
        <f t="shared" si="110"/>
        <v>-0.38461538461538447</v>
      </c>
      <c r="T283" s="17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</row>
    <row r="284" spans="11:59" s="7" customFormat="1" x14ac:dyDescent="0.2">
      <c r="K284"/>
      <c r="L284"/>
      <c r="M284" s="17"/>
      <c r="N284" s="5">
        <v>279</v>
      </c>
      <c r="O284" s="5" t="str">
        <f t="shared" si="111"/>
        <v>NA</v>
      </c>
      <c r="P284" s="5" t="e">
        <f t="shared" si="107"/>
        <v>#VALUE!</v>
      </c>
      <c r="Q284" s="5" t="e">
        <f t="shared" si="108"/>
        <v>#VALUE!</v>
      </c>
      <c r="R284" s="5">
        <f t="shared" si="109"/>
        <v>6.6617338752649136E-2</v>
      </c>
      <c r="S284" s="5">
        <f t="shared" si="110"/>
        <v>-3.846153846153845E-2</v>
      </c>
      <c r="T284" s="17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</row>
    <row r="285" spans="11:59" s="7" customFormat="1" x14ac:dyDescent="0.2">
      <c r="K285"/>
      <c r="L285"/>
      <c r="M285" s="17"/>
      <c r="N285" s="5">
        <v>280</v>
      </c>
      <c r="O285" s="5" t="str">
        <f t="shared" si="111"/>
        <v>NA</v>
      </c>
      <c r="P285" s="5" t="e">
        <f t="shared" si="107"/>
        <v>#VALUE!</v>
      </c>
      <c r="Q285" s="5" t="e">
        <f t="shared" si="108"/>
        <v>#VALUE!</v>
      </c>
      <c r="R285" s="5">
        <f t="shared" si="109"/>
        <v>0.79940806503178963</v>
      </c>
      <c r="S285" s="5">
        <f t="shared" si="110"/>
        <v>-0.4615384615384614</v>
      </c>
      <c r="T285" s="17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</row>
    <row r="286" spans="11:59" s="7" customFormat="1" x14ac:dyDescent="0.2">
      <c r="K286"/>
      <c r="L286"/>
      <c r="M286" s="17"/>
      <c r="N286" s="5">
        <v>281</v>
      </c>
      <c r="O286" s="5" t="str">
        <f t="shared" si="111"/>
        <v>NA</v>
      </c>
      <c r="P286" s="5" t="e">
        <f t="shared" si="107"/>
        <v>#VALUE!</v>
      </c>
      <c r="Q286" s="5" t="e">
        <f t="shared" si="108"/>
        <v>#VALUE!</v>
      </c>
      <c r="R286" s="5">
        <f t="shared" si="109"/>
        <v>-0.46632137126854378</v>
      </c>
      <c r="S286" s="5">
        <f t="shared" si="110"/>
        <v>-0.50000000000000022</v>
      </c>
      <c r="T286" s="17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</row>
    <row r="287" spans="11:59" s="7" customFormat="1" x14ac:dyDescent="0.2">
      <c r="K287"/>
      <c r="L287"/>
      <c r="M287" s="17"/>
      <c r="N287" s="5">
        <v>282</v>
      </c>
      <c r="O287" s="5" t="str">
        <f t="shared" si="111"/>
        <v>NA</v>
      </c>
      <c r="P287" s="5" t="e">
        <f t="shared" si="107"/>
        <v>#VALUE!</v>
      </c>
      <c r="Q287" s="5" t="e">
        <f t="shared" si="108"/>
        <v>#VALUE!</v>
      </c>
      <c r="R287" s="5">
        <f t="shared" si="109"/>
        <v>-0.33308669376324557</v>
      </c>
      <c r="S287" s="5">
        <f t="shared" si="110"/>
        <v>-0.19230769230769243</v>
      </c>
      <c r="T287" s="17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</row>
    <row r="288" spans="11:59" s="7" customFormat="1" x14ac:dyDescent="0.2">
      <c r="K288"/>
      <c r="L288"/>
      <c r="M288" s="17"/>
      <c r="N288" s="5">
        <v>283</v>
      </c>
      <c r="O288" s="5" t="str">
        <f t="shared" si="111"/>
        <v>NA</v>
      </c>
      <c r="P288" s="5" t="e">
        <f t="shared" si="107"/>
        <v>#VALUE!</v>
      </c>
      <c r="Q288" s="5" t="e">
        <f t="shared" si="108"/>
        <v>#VALUE!</v>
      </c>
      <c r="R288" s="5">
        <f t="shared" si="109"/>
        <v>-0.3997040325158947</v>
      </c>
      <c r="S288" s="5">
        <f t="shared" si="110"/>
        <v>-0.23076923076923095</v>
      </c>
      <c r="T288" s="17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</row>
    <row r="289" spans="1:59" s="7" customFormat="1" x14ac:dyDescent="0.2">
      <c r="K289"/>
      <c r="L289"/>
      <c r="M289" s="17"/>
      <c r="N289" s="5">
        <v>284</v>
      </c>
      <c r="O289" s="5" t="str">
        <f t="shared" si="111"/>
        <v>NA</v>
      </c>
      <c r="P289" s="5" t="e">
        <f t="shared" si="107"/>
        <v>#VALUE!</v>
      </c>
      <c r="Q289" s="5" t="e">
        <f t="shared" si="108"/>
        <v>#VALUE!</v>
      </c>
      <c r="R289" s="5">
        <f t="shared" si="109"/>
        <v>-0.59955604877384205</v>
      </c>
      <c r="S289" s="5">
        <f t="shared" si="110"/>
        <v>-3.8461538461538658E-2</v>
      </c>
      <c r="T289" s="17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</row>
    <row r="290" spans="1:59" s="7" customFormat="1" x14ac:dyDescent="0.2">
      <c r="K290"/>
      <c r="L290"/>
      <c r="M290" s="17"/>
      <c r="N290" s="5">
        <v>285</v>
      </c>
      <c r="O290" s="5" t="str">
        <f t="shared" si="111"/>
        <v>NA</v>
      </c>
      <c r="P290" s="5" t="e">
        <f t="shared" si="107"/>
        <v>#VALUE!</v>
      </c>
      <c r="Q290" s="5" t="e">
        <f t="shared" si="108"/>
        <v>#VALUE!</v>
      </c>
      <c r="R290" s="5">
        <f t="shared" si="109"/>
        <v>5.1833203861518541E-17</v>
      </c>
      <c r="S290" s="5">
        <f t="shared" si="110"/>
        <v>0.84615384615384615</v>
      </c>
      <c r="T290" s="17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</row>
    <row r="291" spans="1:59" s="7" customFormat="1" x14ac:dyDescent="0.2">
      <c r="K291"/>
      <c r="L291"/>
      <c r="M291" s="17"/>
      <c r="N291" s="5">
        <v>286</v>
      </c>
      <c r="O291" s="5" t="str">
        <f t="shared" si="111"/>
        <v>NA</v>
      </c>
      <c r="P291" s="5" t="e">
        <f t="shared" si="107"/>
        <v>#VALUE!</v>
      </c>
      <c r="Q291" s="5" t="e">
        <f t="shared" si="108"/>
        <v>#VALUE!</v>
      </c>
      <c r="R291" s="5">
        <f t="shared" si="109"/>
        <v>0</v>
      </c>
      <c r="S291" s="5">
        <f t="shared" si="110"/>
        <v>0</v>
      </c>
      <c r="T291" s="17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</row>
    <row r="292" spans="1:59" s="7" customFormat="1" x14ac:dyDescent="0.2">
      <c r="K292"/>
      <c r="L292"/>
      <c r="M292" s="17"/>
      <c r="N292" s="5">
        <v>287</v>
      </c>
      <c r="O292" s="5" t="str">
        <f t="shared" si="111"/>
        <v>NA</v>
      </c>
      <c r="P292" s="5" t="e">
        <f t="shared" si="107"/>
        <v>#VALUE!</v>
      </c>
      <c r="Q292" s="5" t="e">
        <f t="shared" si="108"/>
        <v>#VALUE!</v>
      </c>
      <c r="R292" s="5">
        <f t="shared" si="109"/>
        <v>5.1833203861518541E-17</v>
      </c>
      <c r="S292" s="5">
        <f t="shared" si="110"/>
        <v>0.84615384615384615</v>
      </c>
      <c r="T292" s="17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</row>
    <row r="293" spans="1:59" s="7" customFormat="1" x14ac:dyDescent="0.2">
      <c r="K293"/>
      <c r="L293"/>
      <c r="M293" s="17"/>
      <c r="N293" s="5">
        <v>288</v>
      </c>
      <c r="O293" s="5" t="str">
        <f t="shared" si="111"/>
        <v>NA</v>
      </c>
      <c r="P293" s="5" t="e">
        <f t="shared" si="107"/>
        <v>#VALUE!</v>
      </c>
      <c r="Q293" s="5" t="e">
        <f t="shared" si="108"/>
        <v>#VALUE!</v>
      </c>
      <c r="R293" s="5">
        <f t="shared" si="109"/>
        <v>0.59955604877384217</v>
      </c>
      <c r="S293" s="5">
        <f t="shared" si="110"/>
        <v>-3.8461538461538325E-2</v>
      </c>
      <c r="T293" s="17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</row>
    <row r="294" spans="1:59" s="7" customFormat="1" x14ac:dyDescent="0.2">
      <c r="K294"/>
      <c r="L294"/>
      <c r="M294" s="17"/>
      <c r="N294" s="5">
        <v>289</v>
      </c>
      <c r="O294" s="5" t="str">
        <f t="shared" si="111"/>
        <v>NA</v>
      </c>
      <c r="P294" s="5" t="e">
        <f t="shared" si="107"/>
        <v>#VALUE!</v>
      </c>
      <c r="Q294" s="5" t="e">
        <f t="shared" si="108"/>
        <v>#VALUE!</v>
      </c>
      <c r="R294" s="5">
        <f t="shared" si="109"/>
        <v>0.39970403251589481</v>
      </c>
      <c r="S294" s="5">
        <f t="shared" si="110"/>
        <v>-0.2307692307692307</v>
      </c>
      <c r="T294" s="17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</row>
    <row r="295" spans="1:59" s="7" customForma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 s="17"/>
      <c r="N295" s="5">
        <v>290</v>
      </c>
      <c r="O295" s="5" t="str">
        <f t="shared" si="111"/>
        <v>NA</v>
      </c>
      <c r="P295" s="5" t="e">
        <f t="shared" si="107"/>
        <v>#VALUE!</v>
      </c>
      <c r="Q295" s="5" t="e">
        <f t="shared" si="108"/>
        <v>#VALUE!</v>
      </c>
      <c r="R295" s="5">
        <f t="shared" si="109"/>
        <v>0.33308669376324568</v>
      </c>
      <c r="S295" s="5">
        <f t="shared" si="110"/>
        <v>-0.19230769230769226</v>
      </c>
      <c r="T295" s="17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</row>
    <row r="296" spans="1:59" s="7" customFormat="1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 s="17"/>
      <c r="N296" s="5">
        <v>291</v>
      </c>
      <c r="O296" s="5" t="str">
        <f t="shared" si="111"/>
        <v>NA</v>
      </c>
      <c r="P296" s="5" t="e">
        <f t="shared" si="107"/>
        <v>#VALUE!</v>
      </c>
      <c r="Q296" s="5" t="e">
        <f t="shared" si="108"/>
        <v>#VALUE!</v>
      </c>
      <c r="R296" s="5">
        <f t="shared" si="109"/>
        <v>0.46632137126854389</v>
      </c>
      <c r="S296" s="5">
        <f t="shared" si="110"/>
        <v>-0.49999999999999994</v>
      </c>
      <c r="T296" s="17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</row>
    <row r="297" spans="1:59" s="7" customFormat="1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 s="17"/>
      <c r="N297" s="5">
        <v>292</v>
      </c>
      <c r="O297" s="5" t="str">
        <f t="shared" si="111"/>
        <v>NA</v>
      </c>
      <c r="P297" s="5" t="e">
        <f t="shared" si="107"/>
        <v>#VALUE!</v>
      </c>
      <c r="Q297" s="5" t="e">
        <f t="shared" si="108"/>
        <v>#VALUE!</v>
      </c>
      <c r="R297" s="5">
        <f t="shared" si="109"/>
        <v>-0.79940806503178941</v>
      </c>
      <c r="S297" s="5">
        <f t="shared" si="110"/>
        <v>-0.4615384615384619</v>
      </c>
      <c r="T297" s="17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</row>
    <row r="298" spans="1:59" s="7" customForma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 s="17"/>
      <c r="N298" s="5">
        <v>293</v>
      </c>
      <c r="O298" s="5" t="str">
        <f t="shared" si="111"/>
        <v>NA</v>
      </c>
      <c r="P298" s="5" t="e">
        <f t="shared" si="107"/>
        <v>#VALUE!</v>
      </c>
      <c r="Q298" s="5" t="e">
        <f t="shared" si="108"/>
        <v>#VALUE!</v>
      </c>
      <c r="R298" s="5">
        <f t="shared" si="109"/>
        <v>-6.6617338752649066E-2</v>
      </c>
      <c r="S298" s="5">
        <f t="shared" si="110"/>
        <v>-3.8461538461538464E-2</v>
      </c>
      <c r="T298" s="17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</row>
    <row r="299" spans="1:59" s="7" customFormat="1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 s="17"/>
      <c r="N299" s="5">
        <v>294</v>
      </c>
      <c r="O299" s="5" t="str">
        <f t="shared" si="111"/>
        <v>NA</v>
      </c>
      <c r="P299" s="5" t="e">
        <f t="shared" si="107"/>
        <v>#VALUE!</v>
      </c>
      <c r="Q299" s="5" t="e">
        <f t="shared" si="108"/>
        <v>#VALUE!</v>
      </c>
      <c r="R299" s="5">
        <f t="shared" si="109"/>
        <v>-0.66617338752649113</v>
      </c>
      <c r="S299" s="5">
        <f t="shared" si="110"/>
        <v>-0.38461538461538491</v>
      </c>
      <c r="T299" s="17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</row>
    <row r="300" spans="1:59" s="7" customFormat="1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 s="17"/>
      <c r="N300" s="5">
        <v>295</v>
      </c>
      <c r="O300" s="5" t="str">
        <f t="shared" si="111"/>
        <v>NA</v>
      </c>
      <c r="P300" s="5" t="e">
        <f t="shared" si="107"/>
        <v>#VALUE!</v>
      </c>
      <c r="Q300" s="5" t="e">
        <f t="shared" si="108"/>
        <v>#VALUE!</v>
      </c>
      <c r="R300" s="5">
        <f t="shared" si="109"/>
        <v>-0.33308669376324551</v>
      </c>
      <c r="S300" s="5">
        <f t="shared" si="110"/>
        <v>0.42307692307692302</v>
      </c>
      <c r="T300" s="17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</row>
    <row r="301" spans="1:59" s="7" customForma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 s="17"/>
      <c r="N301" s="5">
        <v>296</v>
      </c>
      <c r="O301" s="5" t="str">
        <f t="shared" si="111"/>
        <v>NA</v>
      </c>
      <c r="P301" s="5" t="e">
        <f t="shared" si="107"/>
        <v>#VALUE!</v>
      </c>
      <c r="Q301" s="5" t="e">
        <f t="shared" si="108"/>
        <v>#VALUE!</v>
      </c>
      <c r="R301" s="5">
        <f t="shared" si="109"/>
        <v>3.2984766093693615E-17</v>
      </c>
      <c r="S301" s="5">
        <f t="shared" si="110"/>
        <v>0.53846153846153844</v>
      </c>
      <c r="T301" s="17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</row>
    <row r="302" spans="1:59" s="7" customFormat="1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 s="17"/>
      <c r="N302" s="5">
        <v>297</v>
      </c>
      <c r="O302" s="5" t="str">
        <f t="shared" si="111"/>
        <v>NA</v>
      </c>
      <c r="P302" s="5" t="e">
        <f t="shared" si="107"/>
        <v>#VALUE!</v>
      </c>
      <c r="Q302" s="5" t="e">
        <f t="shared" si="108"/>
        <v>#VALUE!</v>
      </c>
      <c r="R302" s="5">
        <f t="shared" si="109"/>
        <v>1.8848437767824926E-17</v>
      </c>
      <c r="S302" s="5">
        <f t="shared" si="110"/>
        <v>0.30769230769230771</v>
      </c>
      <c r="T302" s="17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</row>
    <row r="303" spans="1:59" s="7" customFormat="1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 s="17"/>
      <c r="N303" s="5">
        <v>298</v>
      </c>
      <c r="O303" s="5" t="str">
        <f t="shared" si="111"/>
        <v>NA</v>
      </c>
      <c r="P303" s="5" t="e">
        <f t="shared" si="107"/>
        <v>#VALUE!</v>
      </c>
      <c r="Q303" s="5" t="e">
        <f t="shared" si="108"/>
        <v>#VALUE!</v>
      </c>
      <c r="R303" s="5">
        <f t="shared" si="109"/>
        <v>0.13323467750529833</v>
      </c>
      <c r="S303" s="5">
        <f t="shared" si="110"/>
        <v>0.76923076923076927</v>
      </c>
      <c r="T303" s="17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</row>
    <row r="304" spans="1:59" s="7" customForma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 s="17"/>
      <c r="N304" s="5">
        <v>299</v>
      </c>
      <c r="O304" s="5" t="str">
        <f t="shared" si="111"/>
        <v>NA</v>
      </c>
      <c r="P304" s="5" t="e">
        <f t="shared" si="107"/>
        <v>#VALUE!</v>
      </c>
      <c r="Q304" s="5" t="e">
        <f t="shared" si="108"/>
        <v>#VALUE!</v>
      </c>
      <c r="R304" s="5">
        <f t="shared" si="109"/>
        <v>0.86602540378443871</v>
      </c>
      <c r="S304" s="5">
        <f t="shared" si="110"/>
        <v>-0.49999999999999983</v>
      </c>
      <c r="T304" s="17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</row>
    <row r="305" spans="1:59" s="7" customFormat="1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 s="17"/>
      <c r="N305" s="5">
        <v>300</v>
      </c>
      <c r="O305" s="5" t="str">
        <f t="shared" si="111"/>
        <v>NA</v>
      </c>
      <c r="P305" s="5" t="e">
        <f t="shared" si="107"/>
        <v>#VALUE!</v>
      </c>
      <c r="Q305" s="5" t="e">
        <f t="shared" si="108"/>
        <v>#VALUE!</v>
      </c>
      <c r="R305" s="5">
        <f t="shared" si="109"/>
        <v>0.13323467750529827</v>
      </c>
      <c r="S305" s="5">
        <f t="shared" si="110"/>
        <v>-7.69230769230769E-2</v>
      </c>
      <c r="T305" s="17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</row>
    <row r="306" spans="1:59" s="7" customFormat="1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 s="17"/>
      <c r="N306" s="5">
        <v>301</v>
      </c>
      <c r="O306" s="5" t="str">
        <f t="shared" si="111"/>
        <v>NA</v>
      </c>
      <c r="P306" s="5" t="e">
        <f t="shared" si="107"/>
        <v>#VALUE!</v>
      </c>
      <c r="Q306" s="5" t="e">
        <f t="shared" si="108"/>
        <v>#VALUE!</v>
      </c>
      <c r="R306" s="5">
        <f t="shared" si="109"/>
        <v>0.59955604877384217</v>
      </c>
      <c r="S306" s="5">
        <f t="shared" si="110"/>
        <v>-0.34615384615384603</v>
      </c>
      <c r="T306" s="17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</row>
    <row r="307" spans="1:59" s="7" customForma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 s="17"/>
      <c r="N307" s="5">
        <v>302</v>
      </c>
      <c r="O307" s="5" t="str">
        <f t="shared" si="111"/>
        <v>NA</v>
      </c>
      <c r="P307" s="5" t="e">
        <f t="shared" si="107"/>
        <v>#VALUE!</v>
      </c>
      <c r="Q307" s="5" t="e">
        <f t="shared" si="108"/>
        <v>#VALUE!</v>
      </c>
      <c r="R307" s="5">
        <f t="shared" si="109"/>
        <v>-6.6617338752648969E-2</v>
      </c>
      <c r="S307" s="5">
        <f t="shared" si="110"/>
        <v>-0.50000000000000011</v>
      </c>
      <c r="T307" s="17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</row>
    <row r="308" spans="1:59" s="7" customFormat="1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 s="17"/>
      <c r="N308" s="5">
        <v>303</v>
      </c>
      <c r="O308" s="5" t="str">
        <f t="shared" si="111"/>
        <v>NA</v>
      </c>
      <c r="P308" s="5" t="e">
        <f t="shared" si="107"/>
        <v>#VALUE!</v>
      </c>
      <c r="Q308" s="5" t="e">
        <f t="shared" si="108"/>
        <v>#VALUE!</v>
      </c>
      <c r="R308" s="5">
        <f t="shared" si="109"/>
        <v>-0.53293871002119297</v>
      </c>
      <c r="S308" s="5">
        <f t="shared" si="110"/>
        <v>-0.30769230769230793</v>
      </c>
      <c r="T308" s="17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</row>
    <row r="309" spans="1:59" s="7" customFormat="1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 s="17"/>
      <c r="N309" s="5">
        <v>304</v>
      </c>
      <c r="O309" s="5" t="str">
        <f t="shared" si="111"/>
        <v>NA</v>
      </c>
      <c r="P309" s="5" t="e">
        <f t="shared" si="107"/>
        <v>#VALUE!</v>
      </c>
      <c r="Q309" s="5" t="e">
        <f t="shared" si="108"/>
        <v>#VALUE!</v>
      </c>
      <c r="R309" s="5">
        <f t="shared" si="109"/>
        <v>-0.19985201625794735</v>
      </c>
      <c r="S309" s="5">
        <f t="shared" si="110"/>
        <v>-0.11538461538461547</v>
      </c>
      <c r="T309" s="17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</row>
    <row r="310" spans="1:59" s="7" customForma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 s="17"/>
      <c r="N310" s="5">
        <v>305</v>
      </c>
      <c r="O310" s="5" t="str">
        <f t="shared" si="111"/>
        <v>NA</v>
      </c>
      <c r="P310" s="5" t="e">
        <f t="shared" si="107"/>
        <v>#VALUE!</v>
      </c>
      <c r="Q310" s="5" t="e">
        <f t="shared" si="108"/>
        <v>#VALUE!</v>
      </c>
      <c r="R310" s="5">
        <f t="shared" si="109"/>
        <v>-0.79940806503178941</v>
      </c>
      <c r="S310" s="5">
        <f t="shared" si="110"/>
        <v>-0.38461538461538497</v>
      </c>
      <c r="T310" s="17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</row>
    <row r="311" spans="1:59" s="7" customFormat="1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 s="17"/>
      <c r="N311" s="5">
        <v>306</v>
      </c>
      <c r="O311" s="5" t="str">
        <f t="shared" si="111"/>
        <v>NA</v>
      </c>
      <c r="P311" s="5" t="e">
        <f t="shared" si="107"/>
        <v>#VALUE!</v>
      </c>
      <c r="Q311" s="5" t="e">
        <f t="shared" si="108"/>
        <v>#VALUE!</v>
      </c>
      <c r="R311" s="5">
        <f t="shared" si="109"/>
        <v>-6.6617338752649011E-2</v>
      </c>
      <c r="S311" s="5">
        <f t="shared" si="110"/>
        <v>0.88461538461538469</v>
      </c>
      <c r="T311" s="17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</row>
    <row r="312" spans="1:59" s="7" customFormat="1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 s="17"/>
      <c r="N312" s="5">
        <v>307</v>
      </c>
      <c r="O312" s="5" t="str">
        <f t="shared" si="111"/>
        <v>NA</v>
      </c>
      <c r="P312" s="5" t="e">
        <f t="shared" si="107"/>
        <v>#VALUE!</v>
      </c>
      <c r="Q312" s="5" t="e">
        <f t="shared" si="108"/>
        <v>#VALUE!</v>
      </c>
      <c r="R312" s="5">
        <f t="shared" si="109"/>
        <v>1.413632832586869E-17</v>
      </c>
      <c r="S312" s="5">
        <f t="shared" si="110"/>
        <v>0.23076923076923073</v>
      </c>
      <c r="T312" s="17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</row>
    <row r="313" spans="1:59" s="7" customForma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 s="17"/>
      <c r="N313" s="5">
        <v>308</v>
      </c>
      <c r="O313" s="5" t="str">
        <f t="shared" si="111"/>
        <v>NA</v>
      </c>
      <c r="P313" s="5" t="e">
        <f t="shared" si="107"/>
        <v>#VALUE!</v>
      </c>
      <c r="Q313" s="5" t="e">
        <f t="shared" si="108"/>
        <v>#VALUE!</v>
      </c>
      <c r="R313" s="5">
        <f t="shared" si="109"/>
        <v>3.7696875535649851E-17</v>
      </c>
      <c r="S313" s="5">
        <f t="shared" si="110"/>
        <v>0.61538461538461542</v>
      </c>
      <c r="T313" s="17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</row>
    <row r="314" spans="1:59" s="7" customFormat="1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 s="17"/>
      <c r="N314" s="5">
        <v>309</v>
      </c>
      <c r="O314" s="5" t="str">
        <f t="shared" si="111"/>
        <v>NA</v>
      </c>
      <c r="P314" s="5" t="e">
        <f t="shared" si="107"/>
        <v>#VALUE!</v>
      </c>
      <c r="Q314" s="5" t="e">
        <f t="shared" si="108"/>
        <v>#VALUE!</v>
      </c>
      <c r="R314" s="5">
        <f t="shared" si="109"/>
        <v>0.39970403251589487</v>
      </c>
      <c r="S314" s="5">
        <f t="shared" si="110"/>
        <v>0.30769230769230771</v>
      </c>
      <c r="T314" s="17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</row>
    <row r="315" spans="1:59" s="7" customFormat="1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 s="17"/>
      <c r="N315" s="5">
        <v>310</v>
      </c>
      <c r="O315" s="5" t="str">
        <f t="shared" si="111"/>
        <v>NA</v>
      </c>
      <c r="P315" s="5" t="e">
        <f t="shared" si="107"/>
        <v>#VALUE!</v>
      </c>
      <c r="Q315" s="5" t="e">
        <f t="shared" si="108"/>
        <v>#VALUE!</v>
      </c>
      <c r="R315" s="5">
        <f t="shared" si="109"/>
        <v>0.59955604877384217</v>
      </c>
      <c r="S315" s="5">
        <f t="shared" si="110"/>
        <v>-0.34615384615384603</v>
      </c>
      <c r="T315" s="17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</row>
    <row r="316" spans="1:59" s="7" customForma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 s="17"/>
      <c r="N316" s="5">
        <v>311</v>
      </c>
      <c r="O316" s="5" t="str">
        <f t="shared" si="111"/>
        <v>NA</v>
      </c>
      <c r="P316" s="5" t="e">
        <f t="shared" si="107"/>
        <v>#VALUE!</v>
      </c>
      <c r="Q316" s="5" t="e">
        <f t="shared" si="108"/>
        <v>#VALUE!</v>
      </c>
      <c r="R316" s="5">
        <f t="shared" si="109"/>
        <v>0.13323467750529827</v>
      </c>
      <c r="S316" s="5">
        <f t="shared" si="110"/>
        <v>-7.69230769230769E-2</v>
      </c>
      <c r="T316" s="17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</row>
    <row r="317" spans="1:59" s="7" customFormat="1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 s="17"/>
      <c r="N317" s="5">
        <v>312</v>
      </c>
      <c r="O317" s="5" t="str">
        <f t="shared" si="111"/>
        <v>NA</v>
      </c>
      <c r="P317" s="5" t="e">
        <f t="shared" si="107"/>
        <v>#VALUE!</v>
      </c>
      <c r="Q317" s="5" t="e">
        <f t="shared" si="108"/>
        <v>#VALUE!</v>
      </c>
      <c r="R317" s="5">
        <f t="shared" si="109"/>
        <v>0.86602540378443871</v>
      </c>
      <c r="S317" s="5">
        <f t="shared" si="110"/>
        <v>-0.49999999999999983</v>
      </c>
      <c r="T317" s="17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</row>
    <row r="318" spans="1:59" s="7" customFormat="1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 s="17"/>
      <c r="N318" s="5">
        <v>313</v>
      </c>
      <c r="O318" s="5" t="str">
        <f t="shared" si="111"/>
        <v>NA</v>
      </c>
      <c r="P318" s="5" t="e">
        <f t="shared" si="107"/>
        <v>#VALUE!</v>
      </c>
      <c r="Q318" s="5" t="e">
        <f t="shared" si="108"/>
        <v>#VALUE!</v>
      </c>
      <c r="R318" s="5">
        <f t="shared" si="109"/>
        <v>-0.59955604877384194</v>
      </c>
      <c r="S318" s="5">
        <f t="shared" si="110"/>
        <v>-0.50000000000000022</v>
      </c>
      <c r="T318" s="17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</row>
    <row r="319" spans="1:59" s="7" customForma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 s="17"/>
      <c r="N319" s="5">
        <v>314</v>
      </c>
      <c r="O319" s="5" t="str">
        <f t="shared" si="111"/>
        <v>NA</v>
      </c>
      <c r="P319" s="5" t="e">
        <f t="shared" si="107"/>
        <v>#VALUE!</v>
      </c>
      <c r="Q319" s="5" t="e">
        <f t="shared" si="108"/>
        <v>#VALUE!</v>
      </c>
      <c r="R319" s="5">
        <f t="shared" si="109"/>
        <v>-0.26646935501059649</v>
      </c>
      <c r="S319" s="5">
        <f t="shared" si="110"/>
        <v>-0.15384615384615397</v>
      </c>
      <c r="T319" s="17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</row>
    <row r="320" spans="1:59" s="7" customFormat="1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 s="17"/>
      <c r="N320" s="5">
        <v>315</v>
      </c>
      <c r="O320" s="5" t="str">
        <f t="shared" si="111"/>
        <v>NA</v>
      </c>
      <c r="P320" s="5" t="e">
        <f t="shared" si="107"/>
        <v>#VALUE!</v>
      </c>
      <c r="Q320" s="5" t="e">
        <f t="shared" si="108"/>
        <v>#VALUE!</v>
      </c>
      <c r="R320" s="5">
        <f t="shared" si="109"/>
        <v>-0.46632137126854378</v>
      </c>
      <c r="S320" s="5">
        <f t="shared" si="110"/>
        <v>-0.26923076923076938</v>
      </c>
      <c r="T320" s="17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</row>
    <row r="321" spans="1:59" s="7" customFormat="1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 s="17"/>
      <c r="N321" s="5">
        <v>316</v>
      </c>
      <c r="O321" s="5" t="str">
        <f t="shared" si="111"/>
        <v>NA</v>
      </c>
      <c r="P321" s="5" t="e">
        <f t="shared" si="107"/>
        <v>#VALUE!</v>
      </c>
      <c r="Q321" s="5" t="e">
        <f t="shared" si="108"/>
        <v>#VALUE!</v>
      </c>
      <c r="R321" s="5">
        <f t="shared" si="109"/>
        <v>-0.53293871002119297</v>
      </c>
      <c r="S321" s="5">
        <f t="shared" si="110"/>
        <v>7.6923076923076705E-2</v>
      </c>
      <c r="T321" s="17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</row>
    <row r="322" spans="1:59" s="7" customForma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 s="17"/>
      <c r="N322" s="5">
        <v>317</v>
      </c>
      <c r="O322" s="5" t="str">
        <f t="shared" si="111"/>
        <v>NA</v>
      </c>
      <c r="P322" s="5" t="e">
        <f t="shared" si="107"/>
        <v>#VALUE!</v>
      </c>
      <c r="Q322" s="5" t="e">
        <f t="shared" si="108"/>
        <v>#VALUE!</v>
      </c>
      <c r="R322" s="5">
        <f t="shared" si="109"/>
        <v>4.7121094419562305E-17</v>
      </c>
      <c r="S322" s="5">
        <f t="shared" si="110"/>
        <v>0.76923076923076916</v>
      </c>
      <c r="T322" s="17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</row>
    <row r="323" spans="1:59" s="7" customFormat="1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 s="17"/>
      <c r="N323" s="5">
        <v>318</v>
      </c>
      <c r="O323" s="5" t="str">
        <f t="shared" si="111"/>
        <v>NA</v>
      </c>
      <c r="P323" s="5" t="e">
        <f t="shared" si="107"/>
        <v>#VALUE!</v>
      </c>
      <c r="Q323" s="5" t="e">
        <f t="shared" si="108"/>
        <v>#VALUE!</v>
      </c>
      <c r="R323" s="5">
        <f t="shared" si="109"/>
        <v>4.7121094419562314E-18</v>
      </c>
      <c r="S323" s="5">
        <f t="shared" si="110"/>
        <v>7.6923076923076927E-2</v>
      </c>
      <c r="T323" s="17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</row>
    <row r="324" spans="1:59" s="7" customFormat="1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 s="17"/>
      <c r="N324" s="5">
        <v>319</v>
      </c>
      <c r="O324" s="5" t="str">
        <f t="shared" si="111"/>
        <v>NA</v>
      </c>
      <c r="P324" s="5" t="e">
        <f t="shared" si="107"/>
        <v>#VALUE!</v>
      </c>
      <c r="Q324" s="5" t="e">
        <f t="shared" si="108"/>
        <v>#VALUE!</v>
      </c>
      <c r="R324" s="5">
        <f t="shared" si="109"/>
        <v>5.6545313303474771E-17</v>
      </c>
      <c r="S324" s="5">
        <f t="shared" si="110"/>
        <v>0.92307692307692313</v>
      </c>
      <c r="T324" s="17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</row>
    <row r="325" spans="1:59" s="7" customForma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 s="17"/>
      <c r="N325" s="5">
        <v>320</v>
      </c>
      <c r="O325" s="5" t="str">
        <f t="shared" si="111"/>
        <v>NA</v>
      </c>
      <c r="P325" s="5" t="e">
        <f t="shared" ref="P325:P388" si="112">(1-MOD(O325-1,$B$1)/$B$1)*VLOOKUP(IF(INT((O325-1)/$B$1)=$A$1,1,INT((O325-1)/$B$1)+1),$A$7:$C$57,2)+MOD(O325-1,$B$1)/$B$1*VLOOKUP(IF(INT((O325-1)/$B$1)+1=$A$1,1,(INT((O325-1)/$B$1)+2)),$A$7:$C$57,2)</f>
        <v>#VALUE!</v>
      </c>
      <c r="Q325" s="5" t="e">
        <f t="shared" ref="Q325:Q388" si="113">(1-MOD(O325-1,$B$1)/$B$1)*VLOOKUP(IF(INT((O325-1)/$B$1)=$A$1,1,INT((O325-1)/$B$1)+1),$A$7:$C$57,3)+MOD(O325-1,$B$1)/$B$1*VLOOKUP(IF(INT((O325-1)/$B$1)+1=$A$1,1,(INT((O325-1)/$B$1)+2)),$A$7:$C$57,3)</f>
        <v>#VALUE!</v>
      </c>
      <c r="R325" s="5">
        <f t="shared" ref="R325:R388" si="114">VLOOKUP(MOD(N325*$C$1,$A$1*$B$1),$N$5:$Q$2019,3)</f>
        <v>0.66617338752649136</v>
      </c>
      <c r="S325" s="5">
        <f t="shared" ref="S325:S388" si="115">VLOOKUP(MOD(N325*$C$1,$A$1*$B$1),$N$5:$Q$2019,4)</f>
        <v>-0.1538461538461538</v>
      </c>
      <c r="T325" s="17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</row>
    <row r="326" spans="1:59" s="7" customFormat="1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 s="17"/>
      <c r="N326" s="5">
        <v>321</v>
      </c>
      <c r="O326" s="5" t="str">
        <f t="shared" ref="O326:O389" si="116">IF($N$4&gt;=O325,O325+1,"NA")</f>
        <v>NA</v>
      </c>
      <c r="P326" s="5" t="e">
        <f t="shared" si="112"/>
        <v>#VALUE!</v>
      </c>
      <c r="Q326" s="5" t="e">
        <f t="shared" si="113"/>
        <v>#VALUE!</v>
      </c>
      <c r="R326" s="5">
        <f t="shared" si="114"/>
        <v>0.33308669376324562</v>
      </c>
      <c r="S326" s="5">
        <f t="shared" si="115"/>
        <v>-0.19230769230769224</v>
      </c>
      <c r="T326" s="17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</row>
    <row r="327" spans="1:59" s="7" customFormat="1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 s="17"/>
      <c r="N327" s="5">
        <v>322</v>
      </c>
      <c r="O327" s="5" t="str">
        <f t="shared" si="116"/>
        <v>NA</v>
      </c>
      <c r="P327" s="5" t="e">
        <f t="shared" si="112"/>
        <v>#VALUE!</v>
      </c>
      <c r="Q327" s="5" t="e">
        <f t="shared" si="113"/>
        <v>#VALUE!</v>
      </c>
      <c r="R327" s="5">
        <f t="shared" si="114"/>
        <v>0.39970403251589481</v>
      </c>
      <c r="S327" s="5">
        <f t="shared" si="115"/>
        <v>-0.2307692307692307</v>
      </c>
      <c r="T327" s="17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</row>
    <row r="328" spans="1:59" s="7" customForma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 s="17"/>
      <c r="N328" s="5">
        <v>323</v>
      </c>
      <c r="O328" s="5" t="str">
        <f t="shared" si="116"/>
        <v>NA</v>
      </c>
      <c r="P328" s="5" t="e">
        <f t="shared" si="112"/>
        <v>#VALUE!</v>
      </c>
      <c r="Q328" s="5" t="e">
        <f t="shared" si="113"/>
        <v>#VALUE!</v>
      </c>
      <c r="R328" s="5">
        <f t="shared" si="114"/>
        <v>0.33308669376324568</v>
      </c>
      <c r="S328" s="5">
        <f t="shared" si="115"/>
        <v>-0.5</v>
      </c>
      <c r="T328" s="17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</row>
    <row r="329" spans="1:59" s="7" customFormat="1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 s="17"/>
      <c r="N329" s="5">
        <v>324</v>
      </c>
      <c r="O329" s="5" t="str">
        <f t="shared" si="116"/>
        <v>NA</v>
      </c>
      <c r="P329" s="5" t="e">
        <f t="shared" si="112"/>
        <v>#VALUE!</v>
      </c>
      <c r="Q329" s="5" t="e">
        <f t="shared" si="113"/>
        <v>#VALUE!</v>
      </c>
      <c r="R329" s="5">
        <f t="shared" si="114"/>
        <v>-0.73279072627914021</v>
      </c>
      <c r="S329" s="5">
        <f t="shared" si="115"/>
        <v>-0.42307692307692335</v>
      </c>
      <c r="T329" s="17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</row>
    <row r="330" spans="1:59" s="7" customFormat="1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 s="17"/>
      <c r="N330" s="5">
        <v>325</v>
      </c>
      <c r="O330" s="5" t="str">
        <f t="shared" si="116"/>
        <v>NA</v>
      </c>
      <c r="P330" s="5" t="e">
        <f t="shared" si="112"/>
        <v>#VALUE!</v>
      </c>
      <c r="Q330" s="5" t="e">
        <f t="shared" si="113"/>
        <v>#VALUE!</v>
      </c>
      <c r="R330" s="5">
        <f t="shared" si="114"/>
        <v>0</v>
      </c>
      <c r="S330" s="5">
        <f t="shared" si="115"/>
        <v>0</v>
      </c>
      <c r="T330" s="17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</row>
    <row r="331" spans="1:59" s="7" customForma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 s="17"/>
      <c r="N331" s="5">
        <v>326</v>
      </c>
      <c r="O331" s="5" t="str">
        <f t="shared" si="116"/>
        <v>NA</v>
      </c>
      <c r="P331" s="5" t="e">
        <f t="shared" si="112"/>
        <v>#VALUE!</v>
      </c>
      <c r="Q331" s="5" t="e">
        <f t="shared" si="113"/>
        <v>#VALUE!</v>
      </c>
      <c r="R331" s="5">
        <f t="shared" si="114"/>
        <v>-0.73279072627914021</v>
      </c>
      <c r="S331" s="5">
        <f t="shared" si="115"/>
        <v>-0.42307692307692335</v>
      </c>
      <c r="T331" s="17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</row>
    <row r="332" spans="1:59" s="7" customFormat="1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 s="17"/>
      <c r="N332" s="5">
        <v>327</v>
      </c>
      <c r="O332" s="5" t="str">
        <f t="shared" si="116"/>
        <v>NA</v>
      </c>
      <c r="P332" s="5" t="e">
        <f t="shared" si="112"/>
        <v>#VALUE!</v>
      </c>
      <c r="Q332" s="5" t="e">
        <f t="shared" si="113"/>
        <v>#VALUE!</v>
      </c>
      <c r="R332" s="5">
        <f t="shared" si="114"/>
        <v>-0.26646935501059643</v>
      </c>
      <c r="S332" s="5">
        <f t="shared" si="115"/>
        <v>0.53846153846153832</v>
      </c>
      <c r="T332" s="17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</row>
    <row r="333" spans="1:59" s="7" customFormat="1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 s="17"/>
      <c r="N333" s="5">
        <v>328</v>
      </c>
      <c r="O333" s="5" t="str">
        <f t="shared" si="116"/>
        <v>NA</v>
      </c>
      <c r="P333" s="5" t="e">
        <f t="shared" si="112"/>
        <v>#VALUE!</v>
      </c>
      <c r="Q333" s="5" t="e">
        <f t="shared" si="113"/>
        <v>#VALUE!</v>
      </c>
      <c r="R333" s="5">
        <f t="shared" si="114"/>
        <v>2.8272656651737385E-17</v>
      </c>
      <c r="S333" s="5">
        <f t="shared" si="115"/>
        <v>0.46153846153846156</v>
      </c>
      <c r="T333" s="17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</row>
    <row r="334" spans="1:59" s="7" customForma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 s="17"/>
      <c r="N334" s="5">
        <v>329</v>
      </c>
      <c r="O334" s="5" t="str">
        <f t="shared" si="116"/>
        <v>NA</v>
      </c>
      <c r="P334" s="5" t="e">
        <f t="shared" si="112"/>
        <v>#VALUE!</v>
      </c>
      <c r="Q334" s="5" t="e">
        <f t="shared" si="113"/>
        <v>#VALUE!</v>
      </c>
      <c r="R334" s="5">
        <f t="shared" si="114"/>
        <v>2.3560547209781155E-17</v>
      </c>
      <c r="S334" s="5">
        <f t="shared" si="115"/>
        <v>0.38461538461538464</v>
      </c>
      <c r="T334" s="17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</row>
    <row r="335" spans="1:59" s="7" customFormat="1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 s="17"/>
      <c r="N335" s="5">
        <v>330</v>
      </c>
      <c r="O335" s="5" t="str">
        <f t="shared" si="116"/>
        <v>NA</v>
      </c>
      <c r="P335" s="5" t="e">
        <f t="shared" si="112"/>
        <v>#VALUE!</v>
      </c>
      <c r="Q335" s="5" t="e">
        <f t="shared" si="113"/>
        <v>#VALUE!</v>
      </c>
      <c r="R335" s="5">
        <f t="shared" si="114"/>
        <v>0.19985201625794746</v>
      </c>
      <c r="S335" s="5">
        <f t="shared" si="115"/>
        <v>0.65384615384615385</v>
      </c>
      <c r="T335" s="17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</row>
    <row r="336" spans="1:59" s="7" customFormat="1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 s="17"/>
      <c r="N336" s="5">
        <v>331</v>
      </c>
      <c r="O336" s="5" t="str">
        <f t="shared" si="116"/>
        <v>NA</v>
      </c>
      <c r="P336" s="5" t="e">
        <f t="shared" si="112"/>
        <v>#VALUE!</v>
      </c>
      <c r="Q336" s="5" t="e">
        <f t="shared" si="113"/>
        <v>#VALUE!</v>
      </c>
      <c r="R336" s="5">
        <f t="shared" si="114"/>
        <v>0.79940806503178963</v>
      </c>
      <c r="S336" s="5">
        <f t="shared" si="115"/>
        <v>-0.4615384615384614</v>
      </c>
      <c r="T336" s="17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</row>
    <row r="337" spans="1:59" s="7" customForma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 s="17"/>
      <c r="N337" s="5">
        <v>332</v>
      </c>
      <c r="O337" s="5" t="str">
        <f t="shared" si="116"/>
        <v>NA</v>
      </c>
      <c r="P337" s="5" t="e">
        <f t="shared" si="112"/>
        <v>#VALUE!</v>
      </c>
      <c r="Q337" s="5" t="e">
        <f t="shared" si="113"/>
        <v>#VALUE!</v>
      </c>
      <c r="R337" s="5">
        <f t="shared" si="114"/>
        <v>6.661733875264908E-2</v>
      </c>
      <c r="S337" s="5">
        <f t="shared" si="115"/>
        <v>-3.8461538461538422E-2</v>
      </c>
      <c r="T337" s="17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</row>
    <row r="338" spans="1:59" s="7" customFormat="1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 s="17"/>
      <c r="N338" s="5">
        <v>333</v>
      </c>
      <c r="O338" s="5" t="str">
        <f t="shared" si="116"/>
        <v>NA</v>
      </c>
      <c r="P338" s="5" t="e">
        <f t="shared" si="112"/>
        <v>#VALUE!</v>
      </c>
      <c r="Q338" s="5" t="e">
        <f t="shared" si="113"/>
        <v>#VALUE!</v>
      </c>
      <c r="R338" s="5">
        <f t="shared" si="114"/>
        <v>0.66617338752649136</v>
      </c>
      <c r="S338" s="5">
        <f t="shared" si="115"/>
        <v>-0.38461538461538453</v>
      </c>
      <c r="T338" s="17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</row>
    <row r="339" spans="1:59" s="7" customFormat="1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 s="17"/>
      <c r="N339" s="5">
        <v>334</v>
      </c>
      <c r="O339" s="5" t="str">
        <f t="shared" si="116"/>
        <v>NA</v>
      </c>
      <c r="P339" s="5" t="e">
        <f t="shared" si="112"/>
        <v>#VALUE!</v>
      </c>
      <c r="Q339" s="5" t="e">
        <f t="shared" si="113"/>
        <v>#VALUE!</v>
      </c>
      <c r="R339" s="5">
        <f t="shared" si="114"/>
        <v>-0.19985201625794735</v>
      </c>
      <c r="S339" s="5">
        <f t="shared" si="115"/>
        <v>-0.50000000000000022</v>
      </c>
      <c r="T339" s="17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</row>
    <row r="340" spans="1:59" s="7" customForma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 s="17"/>
      <c r="N340" s="5">
        <v>335</v>
      </c>
      <c r="O340" s="5" t="str">
        <f t="shared" si="116"/>
        <v>NA</v>
      </c>
      <c r="P340" s="5" t="e">
        <f t="shared" si="112"/>
        <v>#VALUE!</v>
      </c>
      <c r="Q340" s="5" t="e">
        <f t="shared" si="113"/>
        <v>#VALUE!</v>
      </c>
      <c r="R340" s="5">
        <f t="shared" si="114"/>
        <v>-0.46632137126854378</v>
      </c>
      <c r="S340" s="5">
        <f t="shared" si="115"/>
        <v>-0.26923076923076938</v>
      </c>
      <c r="T340" s="17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</row>
    <row r="341" spans="1:59" s="7" customFormat="1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 s="17"/>
      <c r="N341" s="5">
        <v>336</v>
      </c>
      <c r="O341" s="5" t="str">
        <f t="shared" si="116"/>
        <v>NA</v>
      </c>
      <c r="P341" s="5" t="e">
        <f t="shared" si="112"/>
        <v>#VALUE!</v>
      </c>
      <c r="Q341" s="5" t="e">
        <f t="shared" si="113"/>
        <v>#VALUE!</v>
      </c>
      <c r="R341" s="5">
        <f t="shared" si="114"/>
        <v>-0.26646935501059649</v>
      </c>
      <c r="S341" s="5">
        <f t="shared" si="115"/>
        <v>-0.15384615384615397</v>
      </c>
      <c r="T341" s="17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</row>
    <row r="342" spans="1:59" s="7" customFormat="1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 s="17"/>
      <c r="N342" s="5">
        <v>337</v>
      </c>
      <c r="O342" s="5" t="str">
        <f t="shared" si="116"/>
        <v>NA</v>
      </c>
      <c r="P342" s="5" t="e">
        <f t="shared" si="112"/>
        <v>#VALUE!</v>
      </c>
      <c r="Q342" s="5" t="e">
        <f t="shared" si="113"/>
        <v>#VALUE!</v>
      </c>
      <c r="R342" s="5">
        <f t="shared" si="114"/>
        <v>-0.73279072627914021</v>
      </c>
      <c r="S342" s="5">
        <f t="shared" si="115"/>
        <v>-0.2692307692307695</v>
      </c>
      <c r="T342" s="17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</row>
    <row r="343" spans="1:59" s="7" customForma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 s="17"/>
      <c r="N343" s="5">
        <v>338</v>
      </c>
      <c r="O343" s="5" t="str">
        <f t="shared" si="116"/>
        <v>NA</v>
      </c>
      <c r="P343" s="5" t="e">
        <f t="shared" si="112"/>
        <v>#VALUE!</v>
      </c>
      <c r="Q343" s="5" t="e">
        <f t="shared" si="113"/>
        <v>#VALUE!</v>
      </c>
      <c r="R343" s="5">
        <f t="shared" si="114"/>
        <v>6.1257422745431001E-17</v>
      </c>
      <c r="S343" s="5">
        <f t="shared" si="115"/>
        <v>1</v>
      </c>
      <c r="T343" s="17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</row>
    <row r="344" spans="1:59" s="7" customFormat="1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 s="17"/>
      <c r="N344" s="5">
        <v>339</v>
      </c>
      <c r="O344" s="5" t="str">
        <f t="shared" si="116"/>
        <v>NA</v>
      </c>
      <c r="P344" s="5" t="e">
        <f t="shared" si="112"/>
        <v>#VALUE!</v>
      </c>
      <c r="Q344" s="5" t="e">
        <f t="shared" si="113"/>
        <v>#VALUE!</v>
      </c>
      <c r="R344" s="5">
        <f t="shared" si="114"/>
        <v>9.4242188839124628E-18</v>
      </c>
      <c r="S344" s="5">
        <f t="shared" si="115"/>
        <v>0.15384615384615385</v>
      </c>
      <c r="T344" s="17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</row>
    <row r="345" spans="1:59" s="7" customFormat="1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 s="17"/>
      <c r="N345" s="5">
        <v>340</v>
      </c>
      <c r="O345" s="5" t="str">
        <f t="shared" si="116"/>
        <v>NA</v>
      </c>
      <c r="P345" s="5" t="e">
        <f t="shared" si="112"/>
        <v>#VALUE!</v>
      </c>
      <c r="Q345" s="5" t="e">
        <f t="shared" si="113"/>
        <v>#VALUE!</v>
      </c>
      <c r="R345" s="5">
        <f t="shared" si="114"/>
        <v>4.2408984977606075E-17</v>
      </c>
      <c r="S345" s="5">
        <f t="shared" si="115"/>
        <v>0.69230769230769229</v>
      </c>
      <c r="T345" s="17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</row>
    <row r="346" spans="1:59" s="7" customForma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 s="17"/>
      <c r="N346" s="5">
        <v>341</v>
      </c>
      <c r="O346" s="5" t="str">
        <f t="shared" si="116"/>
        <v>NA</v>
      </c>
      <c r="P346" s="5" t="e">
        <f t="shared" si="112"/>
        <v>#VALUE!</v>
      </c>
      <c r="Q346" s="5" t="e">
        <f t="shared" si="113"/>
        <v>#VALUE!</v>
      </c>
      <c r="R346" s="5">
        <f t="shared" si="114"/>
        <v>0.46632137126854395</v>
      </c>
      <c r="S346" s="5">
        <f t="shared" si="115"/>
        <v>0.19230769230769246</v>
      </c>
      <c r="T346" s="17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</row>
    <row r="347" spans="1:59" s="7" customFormat="1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 s="17"/>
      <c r="N347" s="5">
        <v>342</v>
      </c>
      <c r="O347" s="5" t="str">
        <f t="shared" si="116"/>
        <v>NA</v>
      </c>
      <c r="P347" s="5" t="e">
        <f t="shared" si="112"/>
        <v>#VALUE!</v>
      </c>
      <c r="Q347" s="5" t="e">
        <f t="shared" si="113"/>
        <v>#VALUE!</v>
      </c>
      <c r="R347" s="5">
        <f t="shared" si="114"/>
        <v>0.53293871002119308</v>
      </c>
      <c r="S347" s="5">
        <f t="shared" si="115"/>
        <v>-0.3076923076923076</v>
      </c>
      <c r="T347" s="17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</row>
    <row r="348" spans="1:59" s="7" customFormat="1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 s="17"/>
      <c r="N348" s="5">
        <v>343</v>
      </c>
      <c r="O348" s="5" t="str">
        <f t="shared" si="116"/>
        <v>NA</v>
      </c>
      <c r="P348" s="5" t="e">
        <f t="shared" si="112"/>
        <v>#VALUE!</v>
      </c>
      <c r="Q348" s="5" t="e">
        <f t="shared" si="113"/>
        <v>#VALUE!</v>
      </c>
      <c r="R348" s="5">
        <f t="shared" si="114"/>
        <v>0.19985201625794741</v>
      </c>
      <c r="S348" s="5">
        <f t="shared" si="115"/>
        <v>-0.11538461538461535</v>
      </c>
      <c r="T348" s="17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</row>
    <row r="349" spans="1:59" s="7" customForma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 s="17"/>
      <c r="N349" s="5">
        <v>344</v>
      </c>
      <c r="O349" s="5" t="str">
        <f t="shared" si="116"/>
        <v>NA</v>
      </c>
      <c r="P349" s="5" t="e">
        <f t="shared" si="112"/>
        <v>#VALUE!</v>
      </c>
      <c r="Q349" s="5" t="e">
        <f t="shared" si="113"/>
        <v>#VALUE!</v>
      </c>
      <c r="R349" s="5">
        <f t="shared" si="114"/>
        <v>0.73279072627914055</v>
      </c>
      <c r="S349" s="5">
        <f t="shared" si="115"/>
        <v>-0.49999999999999989</v>
      </c>
      <c r="T349" s="17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</row>
    <row r="350" spans="1:59" s="7" customFormat="1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 s="17"/>
      <c r="N350" s="5">
        <v>345</v>
      </c>
      <c r="O350" s="5" t="str">
        <f t="shared" si="116"/>
        <v>NA</v>
      </c>
      <c r="P350" s="5" t="e">
        <f t="shared" si="112"/>
        <v>#VALUE!</v>
      </c>
      <c r="Q350" s="5" t="e">
        <f t="shared" si="113"/>
        <v>#VALUE!</v>
      </c>
      <c r="R350" s="5">
        <f t="shared" si="114"/>
        <v>-0.73279072627914033</v>
      </c>
      <c r="S350" s="5">
        <f t="shared" si="115"/>
        <v>-0.50000000000000033</v>
      </c>
      <c r="T350" s="17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</row>
    <row r="351" spans="1:59" s="7" customFormat="1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 s="17"/>
      <c r="N351" s="5">
        <v>346</v>
      </c>
      <c r="O351" s="5" t="str">
        <f t="shared" si="116"/>
        <v>NA</v>
      </c>
      <c r="P351" s="5" t="e">
        <f t="shared" si="112"/>
        <v>#VALUE!</v>
      </c>
      <c r="Q351" s="5" t="e">
        <f t="shared" si="113"/>
        <v>#VALUE!</v>
      </c>
      <c r="R351" s="5">
        <f t="shared" si="114"/>
        <v>-0.1998520162579473</v>
      </c>
      <c r="S351" s="5">
        <f t="shared" si="115"/>
        <v>-0.11538461538461545</v>
      </c>
      <c r="T351" s="17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</row>
    <row r="352" spans="1:59" s="7" customForma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 s="17"/>
      <c r="N352" s="5">
        <v>347</v>
      </c>
      <c r="O352" s="5" t="str">
        <f t="shared" si="116"/>
        <v>NA</v>
      </c>
      <c r="P352" s="5" t="e">
        <f t="shared" si="112"/>
        <v>#VALUE!</v>
      </c>
      <c r="Q352" s="5" t="e">
        <f t="shared" si="113"/>
        <v>#VALUE!</v>
      </c>
      <c r="R352" s="5">
        <f t="shared" si="114"/>
        <v>-0.53293871002119297</v>
      </c>
      <c r="S352" s="5">
        <f t="shared" si="115"/>
        <v>-0.30769230769230793</v>
      </c>
      <c r="T352" s="17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</row>
    <row r="353" spans="1:59" s="7" customFormat="1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 s="17"/>
      <c r="N353" s="5">
        <v>348</v>
      </c>
      <c r="O353" s="5" t="str">
        <f t="shared" si="116"/>
        <v>NA</v>
      </c>
      <c r="P353" s="5" t="e">
        <f t="shared" si="112"/>
        <v>#VALUE!</v>
      </c>
      <c r="Q353" s="5" t="e">
        <f t="shared" si="113"/>
        <v>#VALUE!</v>
      </c>
      <c r="R353" s="5">
        <f t="shared" si="114"/>
        <v>-0.46632137126854373</v>
      </c>
      <c r="S353" s="5">
        <f t="shared" si="115"/>
        <v>0.19230769230769218</v>
      </c>
      <c r="T353" s="17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</row>
    <row r="354" spans="1:59" s="7" customFormat="1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 s="17"/>
      <c r="N354" s="5">
        <v>349</v>
      </c>
      <c r="O354" s="5" t="str">
        <f t="shared" si="116"/>
        <v>NA</v>
      </c>
      <c r="P354" s="5" t="e">
        <f t="shared" si="112"/>
        <v>#VALUE!</v>
      </c>
      <c r="Q354" s="5" t="e">
        <f t="shared" si="113"/>
        <v>#VALUE!</v>
      </c>
      <c r="R354" s="5">
        <f t="shared" si="114"/>
        <v>4.2408984977606075E-17</v>
      </c>
      <c r="S354" s="5">
        <f t="shared" si="115"/>
        <v>0.69230769230769229</v>
      </c>
      <c r="T354" s="17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</row>
    <row r="355" spans="1:59" s="7" customForma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 s="17"/>
      <c r="N355" s="5">
        <v>350</v>
      </c>
      <c r="O355" s="5" t="str">
        <f t="shared" si="116"/>
        <v>NA</v>
      </c>
      <c r="P355" s="5" t="e">
        <f t="shared" si="112"/>
        <v>#VALUE!</v>
      </c>
      <c r="Q355" s="5" t="e">
        <f t="shared" si="113"/>
        <v>#VALUE!</v>
      </c>
      <c r="R355" s="5">
        <f t="shared" si="114"/>
        <v>9.4242188839124628E-18</v>
      </c>
      <c r="S355" s="5">
        <f t="shared" si="115"/>
        <v>0.15384615384615385</v>
      </c>
      <c r="T355" s="17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</row>
    <row r="356" spans="1:59" s="7" customFormat="1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 s="17"/>
      <c r="N356" s="5">
        <v>351</v>
      </c>
      <c r="O356" s="5" t="str">
        <f t="shared" si="116"/>
        <v>NA</v>
      </c>
      <c r="P356" s="5" t="e">
        <f t="shared" si="112"/>
        <v>#VALUE!</v>
      </c>
      <c r="Q356" s="5" t="e">
        <f t="shared" si="113"/>
        <v>#VALUE!</v>
      </c>
      <c r="R356" s="5">
        <f t="shared" si="114"/>
        <v>6.1257422745431001E-17</v>
      </c>
      <c r="S356" s="5">
        <f t="shared" si="115"/>
        <v>1</v>
      </c>
      <c r="T356" s="17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</row>
    <row r="357" spans="1:59" s="7" customFormat="1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 s="17"/>
      <c r="N357" s="5">
        <v>352</v>
      </c>
      <c r="O357" s="5" t="str">
        <f t="shared" si="116"/>
        <v>NA</v>
      </c>
      <c r="P357" s="5" t="e">
        <f t="shared" si="112"/>
        <v>#VALUE!</v>
      </c>
      <c r="Q357" s="5" t="e">
        <f t="shared" si="113"/>
        <v>#VALUE!</v>
      </c>
      <c r="R357" s="5">
        <f t="shared" si="114"/>
        <v>0.73279072627914044</v>
      </c>
      <c r="S357" s="5">
        <f t="shared" si="115"/>
        <v>-0.26923076923076905</v>
      </c>
      <c r="T357" s="17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</row>
    <row r="358" spans="1:59" s="7" customForma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 s="17"/>
      <c r="N358" s="5">
        <v>353</v>
      </c>
      <c r="O358" s="5" t="str">
        <f t="shared" si="116"/>
        <v>NA</v>
      </c>
      <c r="P358" s="5" t="e">
        <f t="shared" si="112"/>
        <v>#VALUE!</v>
      </c>
      <c r="Q358" s="5" t="e">
        <f t="shared" si="113"/>
        <v>#VALUE!</v>
      </c>
      <c r="R358" s="5">
        <f t="shared" si="114"/>
        <v>0.26646935501059654</v>
      </c>
      <c r="S358" s="5">
        <f t="shared" si="115"/>
        <v>-0.1538461538461538</v>
      </c>
      <c r="T358" s="17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</row>
    <row r="359" spans="1:59" s="7" customFormat="1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 s="17"/>
      <c r="N359" s="5">
        <v>354</v>
      </c>
      <c r="O359" s="5" t="str">
        <f t="shared" si="116"/>
        <v>NA</v>
      </c>
      <c r="P359" s="5" t="e">
        <f t="shared" si="112"/>
        <v>#VALUE!</v>
      </c>
      <c r="Q359" s="5" t="e">
        <f t="shared" si="113"/>
        <v>#VALUE!</v>
      </c>
      <c r="R359" s="5">
        <f t="shared" si="114"/>
        <v>0.46632137126854389</v>
      </c>
      <c r="S359" s="5">
        <f t="shared" si="115"/>
        <v>-0.26923076923076911</v>
      </c>
      <c r="T359" s="17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</row>
    <row r="360" spans="1:59" s="7" customFormat="1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 s="17"/>
      <c r="N360" s="5">
        <v>355</v>
      </c>
      <c r="O360" s="5" t="str">
        <f t="shared" si="116"/>
        <v>NA</v>
      </c>
      <c r="P360" s="5" t="e">
        <f t="shared" si="112"/>
        <v>#VALUE!</v>
      </c>
      <c r="Q360" s="5" t="e">
        <f t="shared" si="113"/>
        <v>#VALUE!</v>
      </c>
      <c r="R360" s="5">
        <f t="shared" si="114"/>
        <v>0.19985201625794752</v>
      </c>
      <c r="S360" s="5">
        <f t="shared" si="115"/>
        <v>-0.5</v>
      </c>
      <c r="T360" s="17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</row>
    <row r="361" spans="1:59" s="7" customForma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 s="17"/>
      <c r="N361" s="5">
        <v>356</v>
      </c>
      <c r="O361" s="5" t="str">
        <f t="shared" si="116"/>
        <v>NA</v>
      </c>
      <c r="P361" s="5" t="e">
        <f t="shared" si="112"/>
        <v>#VALUE!</v>
      </c>
      <c r="Q361" s="5" t="e">
        <f t="shared" si="113"/>
        <v>#VALUE!</v>
      </c>
      <c r="R361" s="5">
        <f t="shared" si="114"/>
        <v>-0.66617338752649113</v>
      </c>
      <c r="S361" s="5">
        <f t="shared" si="115"/>
        <v>-0.38461538461538486</v>
      </c>
      <c r="T361" s="17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</row>
    <row r="362" spans="1:59" s="7" customFormat="1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 s="17"/>
      <c r="N362" s="5">
        <v>357</v>
      </c>
      <c r="O362" s="5" t="str">
        <f t="shared" si="116"/>
        <v>NA</v>
      </c>
      <c r="P362" s="5" t="e">
        <f t="shared" si="112"/>
        <v>#VALUE!</v>
      </c>
      <c r="Q362" s="5" t="e">
        <f t="shared" si="113"/>
        <v>#VALUE!</v>
      </c>
      <c r="R362" s="5">
        <f t="shared" si="114"/>
        <v>-6.6617338752649122E-2</v>
      </c>
      <c r="S362" s="5">
        <f t="shared" si="115"/>
        <v>-3.8461538461538491E-2</v>
      </c>
      <c r="T362" s="17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</row>
    <row r="363" spans="1:59" s="7" customFormat="1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 s="17"/>
      <c r="N363" s="5">
        <v>358</v>
      </c>
      <c r="O363" s="5" t="str">
        <f t="shared" si="116"/>
        <v>NA</v>
      </c>
      <c r="P363" s="5" t="e">
        <f t="shared" si="112"/>
        <v>#VALUE!</v>
      </c>
      <c r="Q363" s="5" t="e">
        <f t="shared" si="113"/>
        <v>#VALUE!</v>
      </c>
      <c r="R363" s="5">
        <f t="shared" si="114"/>
        <v>-0.79940806503178941</v>
      </c>
      <c r="S363" s="5">
        <f t="shared" si="115"/>
        <v>-0.4615384615384619</v>
      </c>
      <c r="T363" s="17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</row>
    <row r="364" spans="1:59" s="7" customForma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 s="17"/>
      <c r="N364" s="5">
        <v>359</v>
      </c>
      <c r="O364" s="5" t="str">
        <f t="shared" si="116"/>
        <v>NA</v>
      </c>
      <c r="P364" s="5" t="e">
        <f t="shared" si="112"/>
        <v>#VALUE!</v>
      </c>
      <c r="Q364" s="5" t="e">
        <f t="shared" si="113"/>
        <v>#VALUE!</v>
      </c>
      <c r="R364" s="5">
        <f t="shared" si="114"/>
        <v>-0.19985201625794724</v>
      </c>
      <c r="S364" s="5">
        <f t="shared" si="115"/>
        <v>0.65384615384615385</v>
      </c>
      <c r="T364" s="17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</row>
    <row r="365" spans="1:59" s="7" customFormat="1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 s="17"/>
      <c r="N365" s="5">
        <v>360</v>
      </c>
      <c r="O365" s="5" t="str">
        <f t="shared" si="116"/>
        <v>NA</v>
      </c>
      <c r="P365" s="5" t="e">
        <f t="shared" si="112"/>
        <v>#VALUE!</v>
      </c>
      <c r="Q365" s="5" t="e">
        <f t="shared" si="113"/>
        <v>#VALUE!</v>
      </c>
      <c r="R365" s="5">
        <f t="shared" si="114"/>
        <v>2.3560547209781152E-17</v>
      </c>
      <c r="S365" s="5">
        <f t="shared" si="115"/>
        <v>0.38461538461538458</v>
      </c>
      <c r="T365" s="17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</row>
    <row r="366" spans="1:59" s="7" customFormat="1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 s="17"/>
      <c r="N366" s="5">
        <v>361</v>
      </c>
      <c r="O366" s="5" t="str">
        <f t="shared" si="116"/>
        <v>NA</v>
      </c>
      <c r="P366" s="5" t="e">
        <f t="shared" si="112"/>
        <v>#VALUE!</v>
      </c>
      <c r="Q366" s="5" t="e">
        <f t="shared" si="113"/>
        <v>#VALUE!</v>
      </c>
      <c r="R366" s="5">
        <f t="shared" si="114"/>
        <v>2.8272656651737385E-17</v>
      </c>
      <c r="S366" s="5">
        <f t="shared" si="115"/>
        <v>0.46153846153846156</v>
      </c>
      <c r="T366" s="17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</row>
    <row r="367" spans="1:59" s="7" customForma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 s="17"/>
      <c r="N367" s="5">
        <v>362</v>
      </c>
      <c r="O367" s="5" t="str">
        <f t="shared" si="116"/>
        <v>NA</v>
      </c>
      <c r="P367" s="5" t="e">
        <f t="shared" si="112"/>
        <v>#VALUE!</v>
      </c>
      <c r="Q367" s="5" t="e">
        <f t="shared" si="113"/>
        <v>#VALUE!</v>
      </c>
      <c r="R367" s="5">
        <f t="shared" si="114"/>
        <v>0.2664693550105966</v>
      </c>
      <c r="S367" s="5">
        <f t="shared" si="115"/>
        <v>0.53846153846153855</v>
      </c>
      <c r="T367" s="17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</row>
    <row r="368" spans="1:59" s="7" customFormat="1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 s="17"/>
      <c r="N368" s="5">
        <v>363</v>
      </c>
      <c r="O368" s="5" t="str">
        <f t="shared" si="116"/>
        <v>NA</v>
      </c>
      <c r="P368" s="5" t="e">
        <f t="shared" si="112"/>
        <v>#VALUE!</v>
      </c>
      <c r="Q368" s="5" t="e">
        <f t="shared" si="113"/>
        <v>#VALUE!</v>
      </c>
      <c r="R368" s="5">
        <f t="shared" si="114"/>
        <v>0.73279072627914044</v>
      </c>
      <c r="S368" s="5">
        <f t="shared" si="115"/>
        <v>-0.42307692307692291</v>
      </c>
      <c r="T368" s="17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</row>
    <row r="369" spans="1:59" s="7" customFormat="1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 s="17"/>
      <c r="N369" s="5">
        <v>364</v>
      </c>
      <c r="O369" s="5" t="str">
        <f t="shared" si="116"/>
        <v>NA</v>
      </c>
      <c r="P369" s="5" t="e">
        <f t="shared" si="112"/>
        <v>#VALUE!</v>
      </c>
      <c r="Q369" s="5" t="e">
        <f t="shared" si="113"/>
        <v>#VALUE!</v>
      </c>
      <c r="R369" s="5">
        <f t="shared" si="114"/>
        <v>0</v>
      </c>
      <c r="S369" s="5">
        <f t="shared" si="115"/>
        <v>0</v>
      </c>
      <c r="T369" s="17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</row>
    <row r="370" spans="1:59" s="7" customForma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 s="17"/>
      <c r="N370" s="5">
        <v>365</v>
      </c>
      <c r="O370" s="5" t="str">
        <f t="shared" si="116"/>
        <v>NA</v>
      </c>
      <c r="P370" s="5" t="e">
        <f t="shared" si="112"/>
        <v>#VALUE!</v>
      </c>
      <c r="Q370" s="5" t="e">
        <f t="shared" si="113"/>
        <v>#VALUE!</v>
      </c>
      <c r="R370" s="5">
        <f t="shared" si="114"/>
        <v>0.73279072627914044</v>
      </c>
      <c r="S370" s="5">
        <f t="shared" si="115"/>
        <v>-0.42307692307692291</v>
      </c>
      <c r="T370" s="17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</row>
    <row r="371" spans="1:59" s="7" customFormat="1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 s="17"/>
      <c r="N371" s="5">
        <v>366</v>
      </c>
      <c r="O371" s="5" t="str">
        <f t="shared" si="116"/>
        <v>NA</v>
      </c>
      <c r="P371" s="5" t="e">
        <f t="shared" si="112"/>
        <v>#VALUE!</v>
      </c>
      <c r="Q371" s="5" t="e">
        <f t="shared" si="113"/>
        <v>#VALUE!</v>
      </c>
      <c r="R371" s="5">
        <f t="shared" si="114"/>
        <v>-0.33308669376324551</v>
      </c>
      <c r="S371" s="5">
        <f t="shared" si="115"/>
        <v>-0.50000000000000022</v>
      </c>
      <c r="T371" s="17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</row>
    <row r="372" spans="1:59" s="7" customFormat="1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 s="17"/>
      <c r="N372" s="5">
        <v>367</v>
      </c>
      <c r="O372" s="5" t="str">
        <f t="shared" si="116"/>
        <v>NA</v>
      </c>
      <c r="P372" s="5" t="e">
        <f t="shared" si="112"/>
        <v>#VALUE!</v>
      </c>
      <c r="Q372" s="5" t="e">
        <f t="shared" si="113"/>
        <v>#VALUE!</v>
      </c>
      <c r="R372" s="5">
        <f t="shared" si="114"/>
        <v>-0.3997040325158947</v>
      </c>
      <c r="S372" s="5">
        <f t="shared" si="115"/>
        <v>-0.23076923076923095</v>
      </c>
      <c r="T372" s="17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</row>
    <row r="373" spans="1:59" s="7" customForma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 s="17"/>
      <c r="N373" s="5">
        <v>368</v>
      </c>
      <c r="O373" s="5" t="str">
        <f t="shared" si="116"/>
        <v>NA</v>
      </c>
      <c r="P373" s="5" t="e">
        <f t="shared" si="112"/>
        <v>#VALUE!</v>
      </c>
      <c r="Q373" s="5" t="e">
        <f t="shared" si="113"/>
        <v>#VALUE!</v>
      </c>
      <c r="R373" s="5">
        <f t="shared" si="114"/>
        <v>-0.33308669376324557</v>
      </c>
      <c r="S373" s="5">
        <f t="shared" si="115"/>
        <v>-0.19230769230769246</v>
      </c>
      <c r="T373" s="17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</row>
    <row r="374" spans="1:59" s="7" customFormat="1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 s="17"/>
      <c r="N374" s="5">
        <v>369</v>
      </c>
      <c r="O374" s="5" t="str">
        <f t="shared" si="116"/>
        <v>NA</v>
      </c>
      <c r="P374" s="5" t="e">
        <f t="shared" si="112"/>
        <v>#VALUE!</v>
      </c>
      <c r="Q374" s="5" t="e">
        <f t="shared" si="113"/>
        <v>#VALUE!</v>
      </c>
      <c r="R374" s="5">
        <f t="shared" si="114"/>
        <v>-0.66617338752649113</v>
      </c>
      <c r="S374" s="5">
        <f t="shared" si="115"/>
        <v>-0.15384615384615408</v>
      </c>
      <c r="T374" s="17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</row>
    <row r="375" spans="1:59" s="7" customFormat="1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 s="17"/>
      <c r="N375" s="5">
        <v>370</v>
      </c>
      <c r="O375" s="5" t="str">
        <f t="shared" si="116"/>
        <v>NA</v>
      </c>
      <c r="P375" s="5" t="e">
        <f t="shared" si="112"/>
        <v>#VALUE!</v>
      </c>
      <c r="Q375" s="5" t="e">
        <f t="shared" si="113"/>
        <v>#VALUE!</v>
      </c>
      <c r="R375" s="5">
        <f t="shared" si="114"/>
        <v>5.6545313303474771E-17</v>
      </c>
      <c r="S375" s="5">
        <f t="shared" si="115"/>
        <v>0.92307692307692313</v>
      </c>
      <c r="T375" s="17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</row>
    <row r="376" spans="1:59" s="7" customForma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 s="17"/>
      <c r="N376" s="5">
        <v>371</v>
      </c>
      <c r="O376" s="5" t="str">
        <f t="shared" si="116"/>
        <v>NA</v>
      </c>
      <c r="P376" s="5" t="e">
        <f t="shared" si="112"/>
        <v>#VALUE!</v>
      </c>
      <c r="Q376" s="5" t="e">
        <f t="shared" si="113"/>
        <v>#VALUE!</v>
      </c>
      <c r="R376" s="5">
        <f t="shared" si="114"/>
        <v>4.7121094419562276E-18</v>
      </c>
      <c r="S376" s="5">
        <f t="shared" si="115"/>
        <v>7.6923076923076872E-2</v>
      </c>
      <c r="T376" s="17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</row>
    <row r="377" spans="1:59" s="7" customFormat="1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 s="17"/>
      <c r="N377" s="5">
        <v>372</v>
      </c>
      <c r="O377" s="5" t="str">
        <f t="shared" si="116"/>
        <v>NA</v>
      </c>
      <c r="P377" s="5" t="e">
        <f t="shared" si="112"/>
        <v>#VALUE!</v>
      </c>
      <c r="Q377" s="5" t="e">
        <f t="shared" si="113"/>
        <v>#VALUE!</v>
      </c>
      <c r="R377" s="5">
        <f t="shared" si="114"/>
        <v>4.7121094419562311E-17</v>
      </c>
      <c r="S377" s="5">
        <f t="shared" si="115"/>
        <v>0.76923076923076927</v>
      </c>
      <c r="T377" s="17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</row>
    <row r="378" spans="1:59" s="7" customFormat="1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 s="17"/>
      <c r="N378" s="5">
        <v>373</v>
      </c>
      <c r="O378" s="5" t="str">
        <f t="shared" si="116"/>
        <v>NA</v>
      </c>
      <c r="P378" s="5" t="e">
        <f t="shared" si="112"/>
        <v>#VALUE!</v>
      </c>
      <c r="Q378" s="5" t="e">
        <f t="shared" si="113"/>
        <v>#VALUE!</v>
      </c>
      <c r="R378" s="5">
        <f t="shared" si="114"/>
        <v>0.53293871002119308</v>
      </c>
      <c r="S378" s="5">
        <f t="shared" si="115"/>
        <v>7.6923076923076983E-2</v>
      </c>
      <c r="T378" s="17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</row>
    <row r="379" spans="1:59" s="7" customForma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 s="17"/>
      <c r="N379" s="5">
        <v>374</v>
      </c>
      <c r="O379" s="5" t="str">
        <f t="shared" si="116"/>
        <v>NA</v>
      </c>
      <c r="P379" s="5" t="e">
        <f t="shared" si="112"/>
        <v>#VALUE!</v>
      </c>
      <c r="Q379" s="5" t="e">
        <f t="shared" si="113"/>
        <v>#VALUE!</v>
      </c>
      <c r="R379" s="5">
        <f t="shared" si="114"/>
        <v>0.46632137126854389</v>
      </c>
      <c r="S379" s="5">
        <f t="shared" si="115"/>
        <v>-0.26923076923076911</v>
      </c>
      <c r="T379" s="17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</row>
    <row r="380" spans="1:59" s="7" customFormat="1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 s="17"/>
      <c r="N380" s="5">
        <v>375</v>
      </c>
      <c r="O380" s="5" t="str">
        <f t="shared" si="116"/>
        <v>NA</v>
      </c>
      <c r="P380" s="5" t="e">
        <f t="shared" si="112"/>
        <v>#VALUE!</v>
      </c>
      <c r="Q380" s="5" t="e">
        <f t="shared" si="113"/>
        <v>#VALUE!</v>
      </c>
      <c r="R380" s="5">
        <f t="shared" si="114"/>
        <v>0.26646935501059654</v>
      </c>
      <c r="S380" s="5">
        <f t="shared" si="115"/>
        <v>-0.1538461538461538</v>
      </c>
      <c r="T380" s="17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</row>
    <row r="381" spans="1:59" s="7" customFormat="1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 s="17"/>
      <c r="N381" s="5">
        <v>376</v>
      </c>
      <c r="O381" s="5" t="str">
        <f t="shared" si="116"/>
        <v>NA</v>
      </c>
      <c r="P381" s="5" t="e">
        <f t="shared" si="112"/>
        <v>#VALUE!</v>
      </c>
      <c r="Q381" s="5" t="e">
        <f t="shared" si="113"/>
        <v>#VALUE!</v>
      </c>
      <c r="R381" s="5">
        <f t="shared" si="114"/>
        <v>0.59955604877384217</v>
      </c>
      <c r="S381" s="5">
        <f t="shared" si="115"/>
        <v>-0.49999999999999989</v>
      </c>
      <c r="T381" s="17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</row>
    <row r="382" spans="1:59" s="7" customForma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 s="17"/>
      <c r="N382" s="5">
        <v>377</v>
      </c>
      <c r="O382" s="5" t="str">
        <f t="shared" si="116"/>
        <v>NA</v>
      </c>
      <c r="P382" s="5" t="e">
        <f t="shared" si="112"/>
        <v>#VALUE!</v>
      </c>
      <c r="Q382" s="5" t="e">
        <f t="shared" si="113"/>
        <v>#VALUE!</v>
      </c>
      <c r="R382" s="5">
        <f t="shared" si="114"/>
        <v>-0.86602540378443849</v>
      </c>
      <c r="S382" s="5">
        <f t="shared" si="115"/>
        <v>-0.50000000000000033</v>
      </c>
      <c r="T382" s="17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  <c r="BG382" s="17"/>
    </row>
    <row r="383" spans="1:59" s="7" customFormat="1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 s="17"/>
      <c r="N383" s="5">
        <v>378</v>
      </c>
      <c r="O383" s="5" t="str">
        <f t="shared" si="116"/>
        <v>NA</v>
      </c>
      <c r="P383" s="5" t="e">
        <f t="shared" si="112"/>
        <v>#VALUE!</v>
      </c>
      <c r="Q383" s="5" t="e">
        <f t="shared" si="113"/>
        <v>#VALUE!</v>
      </c>
      <c r="R383" s="5">
        <f t="shared" si="114"/>
        <v>-0.13323467750529824</v>
      </c>
      <c r="S383" s="5">
        <f t="shared" si="115"/>
        <v>-7.6923076923076983E-2</v>
      </c>
      <c r="T383" s="17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  <c r="BG383" s="17"/>
    </row>
    <row r="384" spans="1:59" s="7" customFormat="1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 s="17"/>
      <c r="N384" s="5">
        <v>379</v>
      </c>
      <c r="O384" s="5" t="str">
        <f t="shared" si="116"/>
        <v>NA</v>
      </c>
      <c r="P384" s="5" t="e">
        <f t="shared" si="112"/>
        <v>#VALUE!</v>
      </c>
      <c r="Q384" s="5" t="e">
        <f t="shared" si="113"/>
        <v>#VALUE!</v>
      </c>
      <c r="R384" s="5">
        <f t="shared" si="114"/>
        <v>-0.59955604877384205</v>
      </c>
      <c r="S384" s="5">
        <f t="shared" si="115"/>
        <v>-0.34615384615384637</v>
      </c>
      <c r="T384" s="17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  <c r="BG384" s="17"/>
    </row>
    <row r="385" spans="1:59" s="7" customForma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 s="17"/>
      <c r="N385" s="5">
        <v>380</v>
      </c>
      <c r="O385" s="5" t="str">
        <f t="shared" si="116"/>
        <v>NA</v>
      </c>
      <c r="P385" s="5" t="e">
        <f t="shared" si="112"/>
        <v>#VALUE!</v>
      </c>
      <c r="Q385" s="5" t="e">
        <f t="shared" si="113"/>
        <v>#VALUE!</v>
      </c>
      <c r="R385" s="5">
        <f t="shared" si="114"/>
        <v>-0.39970403251589465</v>
      </c>
      <c r="S385" s="5">
        <f t="shared" si="115"/>
        <v>0.30769230769230749</v>
      </c>
      <c r="T385" s="17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</row>
    <row r="386" spans="1:59" s="7" customFormat="1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 s="17"/>
      <c r="N386" s="5">
        <v>381</v>
      </c>
      <c r="O386" s="5" t="str">
        <f t="shared" si="116"/>
        <v>NA</v>
      </c>
      <c r="P386" s="5" t="e">
        <f t="shared" si="112"/>
        <v>#VALUE!</v>
      </c>
      <c r="Q386" s="5" t="e">
        <f t="shared" si="113"/>
        <v>#VALUE!</v>
      </c>
      <c r="R386" s="5">
        <f t="shared" si="114"/>
        <v>3.7696875535649851E-17</v>
      </c>
      <c r="S386" s="5">
        <f t="shared" si="115"/>
        <v>0.61538461538461542</v>
      </c>
      <c r="T386" s="17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</row>
    <row r="387" spans="1:59" s="7" customFormat="1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 s="17"/>
      <c r="N387" s="5">
        <v>382</v>
      </c>
      <c r="O387" s="5" t="str">
        <f t="shared" si="116"/>
        <v>NA</v>
      </c>
      <c r="P387" s="5" t="e">
        <f t="shared" si="112"/>
        <v>#VALUE!</v>
      </c>
      <c r="Q387" s="5" t="e">
        <f t="shared" si="113"/>
        <v>#VALUE!</v>
      </c>
      <c r="R387" s="5">
        <f t="shared" si="114"/>
        <v>1.4136328325868693E-17</v>
      </c>
      <c r="S387" s="5">
        <f t="shared" si="115"/>
        <v>0.23076923076923078</v>
      </c>
      <c r="T387" s="17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</row>
    <row r="388" spans="1:59" s="7" customForma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 s="17"/>
      <c r="N388" s="5">
        <v>383</v>
      </c>
      <c r="O388" s="5" t="str">
        <f t="shared" si="116"/>
        <v>NA</v>
      </c>
      <c r="P388" s="5" t="e">
        <f t="shared" si="112"/>
        <v>#VALUE!</v>
      </c>
      <c r="Q388" s="5" t="e">
        <f t="shared" si="113"/>
        <v>#VALUE!</v>
      </c>
      <c r="R388" s="5">
        <f t="shared" si="114"/>
        <v>6.6617338752649191E-2</v>
      </c>
      <c r="S388" s="5">
        <f t="shared" si="115"/>
        <v>0.88461538461538469</v>
      </c>
      <c r="T388" s="17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</row>
    <row r="389" spans="1:59" s="7" customFormat="1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 s="17"/>
      <c r="N389" s="5">
        <v>384</v>
      </c>
      <c r="O389" s="5" t="str">
        <f t="shared" si="116"/>
        <v>NA</v>
      </c>
      <c r="P389" s="5" t="e">
        <f t="shared" ref="P389:P452" si="117">(1-MOD(O389-1,$B$1)/$B$1)*VLOOKUP(IF(INT((O389-1)/$B$1)=$A$1,1,INT((O389-1)/$B$1)+1),$A$7:$C$57,2)+MOD(O389-1,$B$1)/$B$1*VLOOKUP(IF(INT((O389-1)/$B$1)+1=$A$1,1,(INT((O389-1)/$B$1)+2)),$A$7:$C$57,2)</f>
        <v>#VALUE!</v>
      </c>
      <c r="Q389" s="5" t="e">
        <f t="shared" ref="Q389:Q452" si="118">(1-MOD(O389-1,$B$1)/$B$1)*VLOOKUP(IF(INT((O389-1)/$B$1)=$A$1,1,INT((O389-1)/$B$1)+1),$A$7:$C$57,3)+MOD(O389-1,$B$1)/$B$1*VLOOKUP(IF(INT((O389-1)/$B$1)+1=$A$1,1,(INT((O389-1)/$B$1)+2)),$A$7:$C$57,3)</f>
        <v>#VALUE!</v>
      </c>
      <c r="R389" s="5">
        <f t="shared" ref="R389:R452" si="119">VLOOKUP(MOD(N389*$C$1,$A$1*$B$1),$N$5:$Q$2019,3)</f>
        <v>0.79940806503178963</v>
      </c>
      <c r="S389" s="5">
        <f t="shared" ref="S389:S452" si="120">VLOOKUP(MOD(N389*$C$1,$A$1*$B$1),$N$5:$Q$2019,4)</f>
        <v>-0.38461538461538453</v>
      </c>
      <c r="T389" s="17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</row>
    <row r="390" spans="1:59" s="7" customFormat="1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 s="17"/>
      <c r="N390" s="5">
        <v>385</v>
      </c>
      <c r="O390" s="5" t="str">
        <f t="shared" ref="O390:O453" si="121">IF($N$4&gt;=O389,O389+1,"NA")</f>
        <v>NA</v>
      </c>
      <c r="P390" s="5" t="e">
        <f t="shared" si="117"/>
        <v>#VALUE!</v>
      </c>
      <c r="Q390" s="5" t="e">
        <f t="shared" si="118"/>
        <v>#VALUE!</v>
      </c>
      <c r="R390" s="5">
        <f t="shared" si="119"/>
        <v>0.19985201625794735</v>
      </c>
      <c r="S390" s="5">
        <f t="shared" si="120"/>
        <v>-0.11538461538461532</v>
      </c>
      <c r="T390" s="17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</row>
    <row r="391" spans="1:59" s="7" customForma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 s="17"/>
      <c r="N391" s="5">
        <v>386</v>
      </c>
      <c r="O391" s="5" t="str">
        <f t="shared" si="121"/>
        <v>NA</v>
      </c>
      <c r="P391" s="5" t="e">
        <f t="shared" si="117"/>
        <v>#VALUE!</v>
      </c>
      <c r="Q391" s="5" t="e">
        <f t="shared" si="118"/>
        <v>#VALUE!</v>
      </c>
      <c r="R391" s="5">
        <f t="shared" si="119"/>
        <v>0.53293871002119308</v>
      </c>
      <c r="S391" s="5">
        <f t="shared" si="120"/>
        <v>-0.3076923076923076</v>
      </c>
      <c r="T391" s="17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  <c r="BB391" s="17"/>
      <c r="BC391" s="17"/>
      <c r="BD391" s="17"/>
      <c r="BE391" s="17"/>
      <c r="BF391" s="17"/>
      <c r="BG391" s="17"/>
    </row>
    <row r="392" spans="1:59" s="7" customFormat="1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 s="17"/>
      <c r="N392" s="5">
        <v>387</v>
      </c>
      <c r="O392" s="5" t="str">
        <f t="shared" si="121"/>
        <v>NA</v>
      </c>
      <c r="P392" s="5" t="e">
        <f t="shared" si="117"/>
        <v>#VALUE!</v>
      </c>
      <c r="Q392" s="5" t="e">
        <f t="shared" si="118"/>
        <v>#VALUE!</v>
      </c>
      <c r="R392" s="5">
        <f t="shared" si="119"/>
        <v>6.6617338752649191E-2</v>
      </c>
      <c r="S392" s="5">
        <f t="shared" si="120"/>
        <v>-0.5</v>
      </c>
      <c r="T392" s="17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</row>
    <row r="393" spans="1:59" s="7" customFormat="1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 s="17"/>
      <c r="N393" s="5">
        <v>388</v>
      </c>
      <c r="O393" s="5" t="str">
        <f t="shared" si="121"/>
        <v>NA</v>
      </c>
      <c r="P393" s="5" t="e">
        <f t="shared" si="117"/>
        <v>#VALUE!</v>
      </c>
      <c r="Q393" s="5" t="e">
        <f t="shared" si="118"/>
        <v>#VALUE!</v>
      </c>
      <c r="R393" s="5">
        <f t="shared" si="119"/>
        <v>-0.59955604877384205</v>
      </c>
      <c r="S393" s="5">
        <f t="shared" si="120"/>
        <v>-0.34615384615384637</v>
      </c>
      <c r="T393" s="17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</row>
    <row r="394" spans="1:59" s="7" customForma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 s="17"/>
      <c r="N394" s="5">
        <v>389</v>
      </c>
      <c r="O394" s="5" t="str">
        <f t="shared" si="121"/>
        <v>NA</v>
      </c>
      <c r="P394" s="5" t="e">
        <f t="shared" si="117"/>
        <v>#VALUE!</v>
      </c>
      <c r="Q394" s="5" t="e">
        <f t="shared" si="118"/>
        <v>#VALUE!</v>
      </c>
      <c r="R394" s="5">
        <f t="shared" si="119"/>
        <v>-0.13323467750529824</v>
      </c>
      <c r="S394" s="5">
        <f t="shared" si="120"/>
        <v>-7.6923076923076983E-2</v>
      </c>
      <c r="T394" s="17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</row>
    <row r="395" spans="1:59" s="7" customFormat="1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 s="17"/>
      <c r="N395" s="5">
        <v>390</v>
      </c>
      <c r="O395" s="5" t="str">
        <f t="shared" si="121"/>
        <v>NA</v>
      </c>
      <c r="P395" s="5" t="e">
        <f t="shared" si="117"/>
        <v>#VALUE!</v>
      </c>
      <c r="Q395" s="5" t="e">
        <f t="shared" si="118"/>
        <v>#VALUE!</v>
      </c>
      <c r="R395" s="5">
        <f t="shared" si="119"/>
        <v>-0.86602540378443849</v>
      </c>
      <c r="S395" s="5">
        <f t="shared" si="120"/>
        <v>-0.50000000000000033</v>
      </c>
      <c r="T395" s="17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</row>
    <row r="396" spans="1:59" s="7" customFormat="1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 s="17"/>
      <c r="N396" s="5">
        <v>391</v>
      </c>
      <c r="O396" s="5" t="str">
        <f t="shared" si="121"/>
        <v>NA</v>
      </c>
      <c r="P396" s="5" t="e">
        <f t="shared" si="117"/>
        <v>#VALUE!</v>
      </c>
      <c r="Q396" s="5" t="e">
        <f t="shared" si="118"/>
        <v>#VALUE!</v>
      </c>
      <c r="R396" s="5">
        <f t="shared" si="119"/>
        <v>-0.13323467750529819</v>
      </c>
      <c r="S396" s="5">
        <f t="shared" si="120"/>
        <v>0.76923076923076916</v>
      </c>
      <c r="T396" s="17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</row>
    <row r="397" spans="1:59" s="7" customForma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 s="17"/>
      <c r="N397" s="5">
        <v>392</v>
      </c>
      <c r="O397" s="5" t="str">
        <f t="shared" si="121"/>
        <v>NA</v>
      </c>
      <c r="P397" s="5" t="e">
        <f t="shared" si="117"/>
        <v>#VALUE!</v>
      </c>
      <c r="Q397" s="5" t="e">
        <f t="shared" si="118"/>
        <v>#VALUE!</v>
      </c>
      <c r="R397" s="5">
        <f t="shared" si="119"/>
        <v>1.8848437767824926E-17</v>
      </c>
      <c r="S397" s="5">
        <f t="shared" si="120"/>
        <v>0.30769230769230771</v>
      </c>
      <c r="T397" s="17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  <c r="BG397" s="17"/>
    </row>
    <row r="398" spans="1:59" s="7" customFormat="1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 s="17"/>
      <c r="N398" s="5">
        <v>393</v>
      </c>
      <c r="O398" s="5" t="str">
        <f t="shared" si="121"/>
        <v>NA</v>
      </c>
      <c r="P398" s="5" t="e">
        <f t="shared" si="117"/>
        <v>#VALUE!</v>
      </c>
      <c r="Q398" s="5" t="e">
        <f t="shared" si="118"/>
        <v>#VALUE!</v>
      </c>
      <c r="R398" s="5">
        <f t="shared" si="119"/>
        <v>3.2984766093693615E-17</v>
      </c>
      <c r="S398" s="5">
        <f t="shared" si="120"/>
        <v>0.53846153846153844</v>
      </c>
      <c r="T398" s="17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</row>
    <row r="399" spans="1:59" s="7" customFormat="1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 s="17"/>
      <c r="N399" s="5">
        <v>394</v>
      </c>
      <c r="O399" s="5" t="str">
        <f t="shared" si="121"/>
        <v>NA</v>
      </c>
      <c r="P399" s="5" t="e">
        <f t="shared" si="117"/>
        <v>#VALUE!</v>
      </c>
      <c r="Q399" s="5" t="e">
        <f t="shared" si="118"/>
        <v>#VALUE!</v>
      </c>
      <c r="R399" s="5">
        <f t="shared" si="119"/>
        <v>0.33308669376324573</v>
      </c>
      <c r="S399" s="5">
        <f t="shared" si="120"/>
        <v>0.42307692307692313</v>
      </c>
      <c r="T399" s="17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</row>
    <row r="400" spans="1:59" s="7" customForma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 s="17"/>
      <c r="N400" s="5">
        <v>395</v>
      </c>
      <c r="O400" s="5" t="str">
        <f t="shared" si="121"/>
        <v>NA</v>
      </c>
      <c r="P400" s="5" t="e">
        <f t="shared" si="117"/>
        <v>#VALUE!</v>
      </c>
      <c r="Q400" s="5" t="e">
        <f t="shared" si="118"/>
        <v>#VALUE!</v>
      </c>
      <c r="R400" s="5">
        <f t="shared" si="119"/>
        <v>0.66617338752649125</v>
      </c>
      <c r="S400" s="5">
        <f t="shared" si="120"/>
        <v>-0.38461538461538447</v>
      </c>
      <c r="T400" s="17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</row>
    <row r="401" spans="1:59" s="7" customFormat="1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 s="17"/>
      <c r="N401" s="5">
        <v>396</v>
      </c>
      <c r="O401" s="5" t="str">
        <f t="shared" si="121"/>
        <v>NA</v>
      </c>
      <c r="P401" s="5" t="e">
        <f t="shared" si="117"/>
        <v>#VALUE!</v>
      </c>
      <c r="Q401" s="5" t="e">
        <f t="shared" si="118"/>
        <v>#VALUE!</v>
      </c>
      <c r="R401" s="5">
        <f t="shared" si="119"/>
        <v>6.6617338752649136E-2</v>
      </c>
      <c r="S401" s="5">
        <f t="shared" si="120"/>
        <v>-3.846153846153845E-2</v>
      </c>
      <c r="T401" s="17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  <c r="BG401" s="17"/>
    </row>
    <row r="402" spans="1:59" s="7" customFormat="1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 s="17"/>
      <c r="N402" s="5">
        <v>397</v>
      </c>
      <c r="O402" s="5" t="str">
        <f t="shared" si="121"/>
        <v>NA</v>
      </c>
      <c r="P402" s="5" t="e">
        <f t="shared" si="117"/>
        <v>#VALUE!</v>
      </c>
      <c r="Q402" s="5" t="e">
        <f t="shared" si="118"/>
        <v>#VALUE!</v>
      </c>
      <c r="R402" s="5">
        <f t="shared" si="119"/>
        <v>0.79940806503178963</v>
      </c>
      <c r="S402" s="5">
        <f t="shared" si="120"/>
        <v>-0.4615384615384614</v>
      </c>
      <c r="T402" s="17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17"/>
      <c r="BD402" s="17"/>
      <c r="BE402" s="17"/>
      <c r="BF402" s="17"/>
      <c r="BG402" s="17"/>
    </row>
    <row r="403" spans="1:59" s="7" customForma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 s="17"/>
      <c r="N403" s="5">
        <v>398</v>
      </c>
      <c r="O403" s="5" t="str">
        <f t="shared" si="121"/>
        <v>NA</v>
      </c>
      <c r="P403" s="5" t="e">
        <f t="shared" si="117"/>
        <v>#VALUE!</v>
      </c>
      <c r="Q403" s="5" t="e">
        <f t="shared" si="118"/>
        <v>#VALUE!</v>
      </c>
      <c r="R403" s="5">
        <f t="shared" si="119"/>
        <v>-0.46632137126854378</v>
      </c>
      <c r="S403" s="5">
        <f t="shared" si="120"/>
        <v>-0.50000000000000022</v>
      </c>
      <c r="T403" s="17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  <c r="BC403" s="17"/>
      <c r="BD403" s="17"/>
      <c r="BE403" s="17"/>
      <c r="BF403" s="17"/>
      <c r="BG403" s="17"/>
    </row>
    <row r="404" spans="1:59" s="7" customFormat="1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 s="17"/>
      <c r="N404" s="5">
        <v>399</v>
      </c>
      <c r="O404" s="5" t="str">
        <f t="shared" si="121"/>
        <v>NA</v>
      </c>
      <c r="P404" s="5" t="e">
        <f t="shared" si="117"/>
        <v>#VALUE!</v>
      </c>
      <c r="Q404" s="5" t="e">
        <f t="shared" si="118"/>
        <v>#VALUE!</v>
      </c>
      <c r="R404" s="5">
        <f t="shared" si="119"/>
        <v>-0.33308669376324557</v>
      </c>
      <c r="S404" s="5">
        <f t="shared" si="120"/>
        <v>-0.19230769230769243</v>
      </c>
      <c r="T404" s="17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  <c r="BB404" s="17"/>
      <c r="BC404" s="17"/>
      <c r="BD404" s="17"/>
      <c r="BE404" s="17"/>
      <c r="BF404" s="17"/>
      <c r="BG404" s="17"/>
    </row>
    <row r="405" spans="1:59" s="7" customFormat="1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 s="17"/>
      <c r="N405" s="5">
        <v>400</v>
      </c>
      <c r="O405" s="5" t="str">
        <f t="shared" si="121"/>
        <v>NA</v>
      </c>
      <c r="P405" s="5" t="e">
        <f t="shared" si="117"/>
        <v>#VALUE!</v>
      </c>
      <c r="Q405" s="5" t="e">
        <f t="shared" si="118"/>
        <v>#VALUE!</v>
      </c>
      <c r="R405" s="5">
        <f t="shared" si="119"/>
        <v>-0.3997040325158947</v>
      </c>
      <c r="S405" s="5">
        <f t="shared" si="120"/>
        <v>-0.23076923076923095</v>
      </c>
      <c r="T405" s="17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</row>
    <row r="406" spans="1:59" s="7" customForma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 s="17"/>
      <c r="N406" s="5">
        <v>401</v>
      </c>
      <c r="O406" s="5" t="str">
        <f t="shared" si="121"/>
        <v>NA</v>
      </c>
      <c r="P406" s="5" t="e">
        <f t="shared" si="117"/>
        <v>#VALUE!</v>
      </c>
      <c r="Q406" s="5" t="e">
        <f t="shared" si="118"/>
        <v>#VALUE!</v>
      </c>
      <c r="R406" s="5">
        <f t="shared" si="119"/>
        <v>-0.59955604877384205</v>
      </c>
      <c r="S406" s="5">
        <f t="shared" si="120"/>
        <v>-3.8461538461538658E-2</v>
      </c>
      <c r="T406" s="17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</row>
    <row r="407" spans="1:59" s="7" customFormat="1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 s="17"/>
      <c r="N407" s="5">
        <v>402</v>
      </c>
      <c r="O407" s="5" t="str">
        <f t="shared" si="121"/>
        <v>NA</v>
      </c>
      <c r="P407" s="5" t="e">
        <f t="shared" si="117"/>
        <v>#VALUE!</v>
      </c>
      <c r="Q407" s="5" t="e">
        <f t="shared" si="118"/>
        <v>#VALUE!</v>
      </c>
      <c r="R407" s="5">
        <f t="shared" si="119"/>
        <v>5.1833203861518541E-17</v>
      </c>
      <c r="S407" s="5">
        <f t="shared" si="120"/>
        <v>0.84615384615384615</v>
      </c>
      <c r="T407" s="17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17"/>
      <c r="BG407" s="17"/>
    </row>
    <row r="408" spans="1:59" s="7" customFormat="1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 s="17"/>
      <c r="N408" s="5">
        <v>403</v>
      </c>
      <c r="O408" s="5" t="str">
        <f t="shared" si="121"/>
        <v>NA</v>
      </c>
      <c r="P408" s="5" t="e">
        <f t="shared" si="117"/>
        <v>#VALUE!</v>
      </c>
      <c r="Q408" s="5" t="e">
        <f t="shared" si="118"/>
        <v>#VALUE!</v>
      </c>
      <c r="R408" s="5">
        <f t="shared" si="119"/>
        <v>0</v>
      </c>
      <c r="S408" s="5">
        <f t="shared" si="120"/>
        <v>0</v>
      </c>
      <c r="T408" s="17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  <c r="BG408" s="17"/>
    </row>
    <row r="409" spans="1:59" s="7" customForma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 s="17"/>
      <c r="N409" s="5">
        <v>404</v>
      </c>
      <c r="O409" s="5" t="str">
        <f t="shared" si="121"/>
        <v>NA</v>
      </c>
      <c r="P409" s="5" t="e">
        <f t="shared" si="117"/>
        <v>#VALUE!</v>
      </c>
      <c r="Q409" s="5" t="e">
        <f t="shared" si="118"/>
        <v>#VALUE!</v>
      </c>
      <c r="R409" s="5">
        <f t="shared" si="119"/>
        <v>5.1833203861518541E-17</v>
      </c>
      <c r="S409" s="5">
        <f t="shared" si="120"/>
        <v>0.84615384615384615</v>
      </c>
      <c r="T409" s="17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  <c r="BG409" s="17"/>
    </row>
    <row r="410" spans="1:59" s="7" customFormat="1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 s="17"/>
      <c r="N410" s="5">
        <v>405</v>
      </c>
      <c r="O410" s="5" t="str">
        <f t="shared" si="121"/>
        <v>NA</v>
      </c>
      <c r="P410" s="5" t="e">
        <f t="shared" si="117"/>
        <v>#VALUE!</v>
      </c>
      <c r="Q410" s="5" t="e">
        <f t="shared" si="118"/>
        <v>#VALUE!</v>
      </c>
      <c r="R410" s="5">
        <f t="shared" si="119"/>
        <v>0.59955604877384217</v>
      </c>
      <c r="S410" s="5">
        <f t="shared" si="120"/>
        <v>-3.8461538461538325E-2</v>
      </c>
      <c r="T410" s="17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  <c r="BB410" s="17"/>
      <c r="BC410" s="17"/>
      <c r="BD410" s="17"/>
      <c r="BE410" s="17"/>
      <c r="BF410" s="17"/>
      <c r="BG410" s="17"/>
    </row>
    <row r="411" spans="1:59" s="7" customFormat="1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 s="17"/>
      <c r="N411" s="5">
        <v>406</v>
      </c>
      <c r="O411" s="5" t="str">
        <f t="shared" si="121"/>
        <v>NA</v>
      </c>
      <c r="P411" s="5" t="e">
        <f t="shared" si="117"/>
        <v>#VALUE!</v>
      </c>
      <c r="Q411" s="5" t="e">
        <f t="shared" si="118"/>
        <v>#VALUE!</v>
      </c>
      <c r="R411" s="5">
        <f t="shared" si="119"/>
        <v>0.39970403251589481</v>
      </c>
      <c r="S411" s="5">
        <f t="shared" si="120"/>
        <v>-0.2307692307692307</v>
      </c>
      <c r="T411" s="17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  <c r="BG411" s="17"/>
    </row>
    <row r="412" spans="1:59" s="7" customForma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 s="17"/>
      <c r="N412" s="5">
        <v>407</v>
      </c>
      <c r="O412" s="5" t="str">
        <f t="shared" si="121"/>
        <v>NA</v>
      </c>
      <c r="P412" s="5" t="e">
        <f t="shared" si="117"/>
        <v>#VALUE!</v>
      </c>
      <c r="Q412" s="5" t="e">
        <f t="shared" si="118"/>
        <v>#VALUE!</v>
      </c>
      <c r="R412" s="5">
        <f t="shared" si="119"/>
        <v>0.33308669376324568</v>
      </c>
      <c r="S412" s="5">
        <f t="shared" si="120"/>
        <v>-0.19230769230769226</v>
      </c>
      <c r="T412" s="17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17"/>
      <c r="BG412" s="17"/>
    </row>
    <row r="413" spans="1:59" s="7" customFormat="1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 s="17"/>
      <c r="N413" s="5">
        <v>408</v>
      </c>
      <c r="O413" s="5" t="str">
        <f t="shared" si="121"/>
        <v>NA</v>
      </c>
      <c r="P413" s="5" t="e">
        <f t="shared" si="117"/>
        <v>#VALUE!</v>
      </c>
      <c r="Q413" s="5" t="e">
        <f t="shared" si="118"/>
        <v>#VALUE!</v>
      </c>
      <c r="R413" s="5">
        <f t="shared" si="119"/>
        <v>0.46632137126854389</v>
      </c>
      <c r="S413" s="5">
        <f t="shared" si="120"/>
        <v>-0.49999999999999994</v>
      </c>
      <c r="T413" s="17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</row>
    <row r="414" spans="1:59" s="7" customFormat="1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 s="17"/>
      <c r="N414" s="5">
        <v>409</v>
      </c>
      <c r="O414" s="5" t="str">
        <f t="shared" si="121"/>
        <v>NA</v>
      </c>
      <c r="P414" s="5" t="e">
        <f t="shared" si="117"/>
        <v>#VALUE!</v>
      </c>
      <c r="Q414" s="5" t="e">
        <f t="shared" si="118"/>
        <v>#VALUE!</v>
      </c>
      <c r="R414" s="5">
        <f t="shared" si="119"/>
        <v>-0.79940806503178941</v>
      </c>
      <c r="S414" s="5">
        <f t="shared" si="120"/>
        <v>-0.4615384615384619</v>
      </c>
      <c r="T414" s="17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</row>
    <row r="415" spans="1:59" s="7" customForma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 s="17"/>
      <c r="N415" s="5">
        <v>410</v>
      </c>
      <c r="O415" s="5" t="str">
        <f t="shared" si="121"/>
        <v>NA</v>
      </c>
      <c r="P415" s="5" t="e">
        <f t="shared" si="117"/>
        <v>#VALUE!</v>
      </c>
      <c r="Q415" s="5" t="e">
        <f t="shared" si="118"/>
        <v>#VALUE!</v>
      </c>
      <c r="R415" s="5">
        <f t="shared" si="119"/>
        <v>-6.6617338752649066E-2</v>
      </c>
      <c r="S415" s="5">
        <f t="shared" si="120"/>
        <v>-3.8461538461538464E-2</v>
      </c>
      <c r="T415" s="17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</row>
    <row r="416" spans="1:59" s="7" customFormat="1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 s="17"/>
      <c r="N416" s="5">
        <v>411</v>
      </c>
      <c r="O416" s="5" t="str">
        <f t="shared" si="121"/>
        <v>NA</v>
      </c>
      <c r="P416" s="5" t="e">
        <f t="shared" si="117"/>
        <v>#VALUE!</v>
      </c>
      <c r="Q416" s="5" t="e">
        <f t="shared" si="118"/>
        <v>#VALUE!</v>
      </c>
      <c r="R416" s="5">
        <f t="shared" si="119"/>
        <v>-0.66617338752649113</v>
      </c>
      <c r="S416" s="5">
        <f t="shared" si="120"/>
        <v>-0.38461538461538491</v>
      </c>
      <c r="T416" s="17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17"/>
      <c r="BG416" s="17"/>
    </row>
    <row r="417" spans="1:59" s="7" customFormat="1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 s="17"/>
      <c r="N417" s="5">
        <v>412</v>
      </c>
      <c r="O417" s="5" t="str">
        <f t="shared" si="121"/>
        <v>NA</v>
      </c>
      <c r="P417" s="5" t="e">
        <f t="shared" si="117"/>
        <v>#VALUE!</v>
      </c>
      <c r="Q417" s="5" t="e">
        <f t="shared" si="118"/>
        <v>#VALUE!</v>
      </c>
      <c r="R417" s="5">
        <f t="shared" si="119"/>
        <v>-0.33308669376324551</v>
      </c>
      <c r="S417" s="5">
        <f t="shared" si="120"/>
        <v>0.42307692307692302</v>
      </c>
      <c r="T417" s="17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17"/>
      <c r="BD417" s="17"/>
      <c r="BE417" s="17"/>
      <c r="BF417" s="17"/>
      <c r="BG417" s="17"/>
    </row>
    <row r="418" spans="1:59" s="7" customForma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 s="17"/>
      <c r="N418" s="5">
        <v>413</v>
      </c>
      <c r="O418" s="5" t="str">
        <f t="shared" si="121"/>
        <v>NA</v>
      </c>
      <c r="P418" s="5" t="e">
        <f t="shared" si="117"/>
        <v>#VALUE!</v>
      </c>
      <c r="Q418" s="5" t="e">
        <f t="shared" si="118"/>
        <v>#VALUE!</v>
      </c>
      <c r="R418" s="5">
        <f t="shared" si="119"/>
        <v>3.2984766093693615E-17</v>
      </c>
      <c r="S418" s="5">
        <f t="shared" si="120"/>
        <v>0.53846153846153844</v>
      </c>
      <c r="T418" s="17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17"/>
      <c r="BG418" s="17"/>
    </row>
    <row r="419" spans="1:59" s="7" customFormat="1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 s="17"/>
      <c r="N419" s="5">
        <v>414</v>
      </c>
      <c r="O419" s="5" t="str">
        <f t="shared" si="121"/>
        <v>NA</v>
      </c>
      <c r="P419" s="5" t="e">
        <f t="shared" si="117"/>
        <v>#VALUE!</v>
      </c>
      <c r="Q419" s="5" t="e">
        <f t="shared" si="118"/>
        <v>#VALUE!</v>
      </c>
      <c r="R419" s="5">
        <f t="shared" si="119"/>
        <v>1.8848437767824926E-17</v>
      </c>
      <c r="S419" s="5">
        <f t="shared" si="120"/>
        <v>0.30769230769230771</v>
      </c>
      <c r="T419" s="17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17"/>
      <c r="BG419" s="17"/>
    </row>
    <row r="420" spans="1:59" s="7" customFormat="1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 s="17"/>
      <c r="N420" s="5">
        <v>415</v>
      </c>
      <c r="O420" s="5" t="str">
        <f t="shared" si="121"/>
        <v>NA</v>
      </c>
      <c r="P420" s="5" t="e">
        <f t="shared" si="117"/>
        <v>#VALUE!</v>
      </c>
      <c r="Q420" s="5" t="e">
        <f t="shared" si="118"/>
        <v>#VALUE!</v>
      </c>
      <c r="R420" s="5">
        <f t="shared" si="119"/>
        <v>0.13323467750529833</v>
      </c>
      <c r="S420" s="5">
        <f t="shared" si="120"/>
        <v>0.76923076923076927</v>
      </c>
      <c r="T420" s="17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</row>
    <row r="421" spans="1:59" s="7" customForma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 s="17"/>
      <c r="N421" s="5">
        <v>416</v>
      </c>
      <c r="O421" s="5" t="str">
        <f t="shared" si="121"/>
        <v>NA</v>
      </c>
      <c r="P421" s="5" t="e">
        <f t="shared" si="117"/>
        <v>#VALUE!</v>
      </c>
      <c r="Q421" s="5" t="e">
        <f t="shared" si="118"/>
        <v>#VALUE!</v>
      </c>
      <c r="R421" s="5">
        <f t="shared" si="119"/>
        <v>0.86602540378443871</v>
      </c>
      <c r="S421" s="5">
        <f t="shared" si="120"/>
        <v>-0.49999999999999983</v>
      </c>
      <c r="T421" s="17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  <c r="BG421" s="17"/>
    </row>
    <row r="422" spans="1:59" s="7" customFormat="1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 s="17"/>
      <c r="N422" s="5">
        <v>417</v>
      </c>
      <c r="O422" s="5" t="str">
        <f t="shared" si="121"/>
        <v>NA</v>
      </c>
      <c r="P422" s="5" t="e">
        <f t="shared" si="117"/>
        <v>#VALUE!</v>
      </c>
      <c r="Q422" s="5" t="e">
        <f t="shared" si="118"/>
        <v>#VALUE!</v>
      </c>
      <c r="R422" s="5">
        <f t="shared" si="119"/>
        <v>0.13323467750529827</v>
      </c>
      <c r="S422" s="5">
        <f t="shared" si="120"/>
        <v>-7.69230769230769E-2</v>
      </c>
      <c r="T422" s="17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</row>
    <row r="423" spans="1:59" s="7" customFormat="1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 s="17"/>
      <c r="N423" s="5">
        <v>418</v>
      </c>
      <c r="O423" s="5" t="str">
        <f t="shared" si="121"/>
        <v>NA</v>
      </c>
      <c r="P423" s="5" t="e">
        <f t="shared" si="117"/>
        <v>#VALUE!</v>
      </c>
      <c r="Q423" s="5" t="e">
        <f t="shared" si="118"/>
        <v>#VALUE!</v>
      </c>
      <c r="R423" s="5">
        <f t="shared" si="119"/>
        <v>0.59955604877384217</v>
      </c>
      <c r="S423" s="5">
        <f t="shared" si="120"/>
        <v>-0.34615384615384603</v>
      </c>
      <c r="T423" s="17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</row>
    <row r="424" spans="1:59" s="7" customForma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 s="17"/>
      <c r="N424" s="5">
        <v>419</v>
      </c>
      <c r="O424" s="5" t="str">
        <f t="shared" si="121"/>
        <v>NA</v>
      </c>
      <c r="P424" s="5" t="e">
        <f t="shared" si="117"/>
        <v>#VALUE!</v>
      </c>
      <c r="Q424" s="5" t="e">
        <f t="shared" si="118"/>
        <v>#VALUE!</v>
      </c>
      <c r="R424" s="5">
        <f t="shared" si="119"/>
        <v>-6.6617338752648969E-2</v>
      </c>
      <c r="S424" s="5">
        <f t="shared" si="120"/>
        <v>-0.50000000000000011</v>
      </c>
      <c r="T424" s="17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</row>
    <row r="425" spans="1:59" s="7" customFormat="1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 s="17"/>
      <c r="N425" s="5">
        <v>420</v>
      </c>
      <c r="O425" s="5" t="str">
        <f t="shared" si="121"/>
        <v>NA</v>
      </c>
      <c r="P425" s="5" t="e">
        <f t="shared" si="117"/>
        <v>#VALUE!</v>
      </c>
      <c r="Q425" s="5" t="e">
        <f t="shared" si="118"/>
        <v>#VALUE!</v>
      </c>
      <c r="R425" s="5">
        <f t="shared" si="119"/>
        <v>-0.53293871002119297</v>
      </c>
      <c r="S425" s="5">
        <f t="shared" si="120"/>
        <v>-0.30769230769230793</v>
      </c>
      <c r="T425" s="17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</row>
    <row r="426" spans="1:59" s="7" customFormat="1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 s="17"/>
      <c r="N426" s="5">
        <v>421</v>
      </c>
      <c r="O426" s="5" t="str">
        <f t="shared" si="121"/>
        <v>NA</v>
      </c>
      <c r="P426" s="5" t="e">
        <f t="shared" si="117"/>
        <v>#VALUE!</v>
      </c>
      <c r="Q426" s="5" t="e">
        <f t="shared" si="118"/>
        <v>#VALUE!</v>
      </c>
      <c r="R426" s="5">
        <f t="shared" si="119"/>
        <v>-0.19985201625794735</v>
      </c>
      <c r="S426" s="5">
        <f t="shared" si="120"/>
        <v>-0.11538461538461547</v>
      </c>
      <c r="T426" s="17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</row>
    <row r="427" spans="1:59" s="7" customForma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 s="17"/>
      <c r="N427" s="5">
        <v>422</v>
      </c>
      <c r="O427" s="5" t="str">
        <f t="shared" si="121"/>
        <v>NA</v>
      </c>
      <c r="P427" s="5" t="e">
        <f t="shared" si="117"/>
        <v>#VALUE!</v>
      </c>
      <c r="Q427" s="5" t="e">
        <f t="shared" si="118"/>
        <v>#VALUE!</v>
      </c>
      <c r="R427" s="5">
        <f t="shared" si="119"/>
        <v>-0.79940806503178941</v>
      </c>
      <c r="S427" s="5">
        <f t="shared" si="120"/>
        <v>-0.38461538461538497</v>
      </c>
      <c r="T427" s="17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</row>
    <row r="428" spans="1:59" s="7" customFormat="1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 s="17"/>
      <c r="N428" s="5">
        <v>423</v>
      </c>
      <c r="O428" s="5" t="str">
        <f t="shared" si="121"/>
        <v>NA</v>
      </c>
      <c r="P428" s="5" t="e">
        <f t="shared" si="117"/>
        <v>#VALUE!</v>
      </c>
      <c r="Q428" s="5" t="e">
        <f t="shared" si="118"/>
        <v>#VALUE!</v>
      </c>
      <c r="R428" s="5">
        <f t="shared" si="119"/>
        <v>-6.6617338752649011E-2</v>
      </c>
      <c r="S428" s="5">
        <f t="shared" si="120"/>
        <v>0.88461538461538469</v>
      </c>
      <c r="T428" s="17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</row>
    <row r="429" spans="1:59" s="7" customFormat="1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 s="17"/>
      <c r="N429" s="5">
        <v>424</v>
      </c>
      <c r="O429" s="5" t="str">
        <f t="shared" si="121"/>
        <v>NA</v>
      </c>
      <c r="P429" s="5" t="e">
        <f t="shared" si="117"/>
        <v>#VALUE!</v>
      </c>
      <c r="Q429" s="5" t="e">
        <f t="shared" si="118"/>
        <v>#VALUE!</v>
      </c>
      <c r="R429" s="5">
        <f t="shared" si="119"/>
        <v>1.413632832586869E-17</v>
      </c>
      <c r="S429" s="5">
        <f t="shared" si="120"/>
        <v>0.23076923076923073</v>
      </c>
      <c r="T429" s="17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</row>
    <row r="430" spans="1:59" s="7" customForma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 s="17"/>
      <c r="N430" s="5">
        <v>425</v>
      </c>
      <c r="O430" s="5" t="str">
        <f t="shared" si="121"/>
        <v>NA</v>
      </c>
      <c r="P430" s="5" t="e">
        <f t="shared" si="117"/>
        <v>#VALUE!</v>
      </c>
      <c r="Q430" s="5" t="e">
        <f t="shared" si="118"/>
        <v>#VALUE!</v>
      </c>
      <c r="R430" s="5">
        <f t="shared" si="119"/>
        <v>3.7696875535649851E-17</v>
      </c>
      <c r="S430" s="5">
        <f t="shared" si="120"/>
        <v>0.61538461538461542</v>
      </c>
      <c r="T430" s="17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</row>
    <row r="431" spans="1:59" s="7" customFormat="1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 s="17"/>
      <c r="N431" s="5">
        <v>426</v>
      </c>
      <c r="O431" s="5" t="str">
        <f t="shared" si="121"/>
        <v>NA</v>
      </c>
      <c r="P431" s="5" t="e">
        <f t="shared" si="117"/>
        <v>#VALUE!</v>
      </c>
      <c r="Q431" s="5" t="e">
        <f t="shared" si="118"/>
        <v>#VALUE!</v>
      </c>
      <c r="R431" s="5">
        <f t="shared" si="119"/>
        <v>0.39970403251589487</v>
      </c>
      <c r="S431" s="5">
        <f t="shared" si="120"/>
        <v>0.30769230769230771</v>
      </c>
      <c r="T431" s="17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17"/>
      <c r="BG431" s="17"/>
    </row>
    <row r="432" spans="1:59" s="7" customFormat="1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 s="17"/>
      <c r="N432" s="5">
        <v>427</v>
      </c>
      <c r="O432" s="5" t="str">
        <f t="shared" si="121"/>
        <v>NA</v>
      </c>
      <c r="P432" s="5" t="e">
        <f t="shared" si="117"/>
        <v>#VALUE!</v>
      </c>
      <c r="Q432" s="5" t="e">
        <f t="shared" si="118"/>
        <v>#VALUE!</v>
      </c>
      <c r="R432" s="5">
        <f t="shared" si="119"/>
        <v>0.59955604877384217</v>
      </c>
      <c r="S432" s="5">
        <f t="shared" si="120"/>
        <v>-0.34615384615384603</v>
      </c>
      <c r="T432" s="17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  <c r="BC432" s="17"/>
      <c r="BD432" s="17"/>
      <c r="BE432" s="17"/>
      <c r="BF432" s="17"/>
      <c r="BG432" s="17"/>
    </row>
    <row r="433" spans="1:59" s="7" customForma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 s="17"/>
      <c r="N433" s="5">
        <v>428</v>
      </c>
      <c r="O433" s="5" t="str">
        <f t="shared" si="121"/>
        <v>NA</v>
      </c>
      <c r="P433" s="5" t="e">
        <f t="shared" si="117"/>
        <v>#VALUE!</v>
      </c>
      <c r="Q433" s="5" t="e">
        <f t="shared" si="118"/>
        <v>#VALUE!</v>
      </c>
      <c r="R433" s="5">
        <f t="shared" si="119"/>
        <v>0.13323467750529827</v>
      </c>
      <c r="S433" s="5">
        <f t="shared" si="120"/>
        <v>-7.69230769230769E-2</v>
      </c>
      <c r="T433" s="17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  <c r="BC433" s="17"/>
      <c r="BD433" s="17"/>
      <c r="BE433" s="17"/>
      <c r="BF433" s="17"/>
      <c r="BG433" s="17"/>
    </row>
    <row r="434" spans="1:59" s="7" customFormat="1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 s="17"/>
      <c r="N434" s="5">
        <v>429</v>
      </c>
      <c r="O434" s="5" t="str">
        <f t="shared" si="121"/>
        <v>NA</v>
      </c>
      <c r="P434" s="5" t="e">
        <f t="shared" si="117"/>
        <v>#VALUE!</v>
      </c>
      <c r="Q434" s="5" t="e">
        <f t="shared" si="118"/>
        <v>#VALUE!</v>
      </c>
      <c r="R434" s="5">
        <f t="shared" si="119"/>
        <v>0.86602540378443871</v>
      </c>
      <c r="S434" s="5">
        <f t="shared" si="120"/>
        <v>-0.49999999999999983</v>
      </c>
      <c r="T434" s="17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  <c r="BB434" s="17"/>
      <c r="BC434" s="17"/>
      <c r="BD434" s="17"/>
      <c r="BE434" s="17"/>
      <c r="BF434" s="17"/>
      <c r="BG434" s="17"/>
    </row>
    <row r="435" spans="1:59" s="7" customFormat="1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 s="17"/>
      <c r="N435" s="5">
        <v>430</v>
      </c>
      <c r="O435" s="5" t="str">
        <f t="shared" si="121"/>
        <v>NA</v>
      </c>
      <c r="P435" s="5" t="e">
        <f t="shared" si="117"/>
        <v>#VALUE!</v>
      </c>
      <c r="Q435" s="5" t="e">
        <f t="shared" si="118"/>
        <v>#VALUE!</v>
      </c>
      <c r="R435" s="5">
        <f t="shared" si="119"/>
        <v>-0.59955604877384194</v>
      </c>
      <c r="S435" s="5">
        <f t="shared" si="120"/>
        <v>-0.50000000000000022</v>
      </c>
      <c r="T435" s="17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  <c r="BE435" s="17"/>
      <c r="BF435" s="17"/>
      <c r="BG435" s="17"/>
    </row>
    <row r="436" spans="1:59" s="7" customForma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 s="17"/>
      <c r="N436" s="5">
        <v>431</v>
      </c>
      <c r="O436" s="5" t="str">
        <f t="shared" si="121"/>
        <v>NA</v>
      </c>
      <c r="P436" s="5" t="e">
        <f t="shared" si="117"/>
        <v>#VALUE!</v>
      </c>
      <c r="Q436" s="5" t="e">
        <f t="shared" si="118"/>
        <v>#VALUE!</v>
      </c>
      <c r="R436" s="5">
        <f t="shared" si="119"/>
        <v>-0.26646935501059649</v>
      </c>
      <c r="S436" s="5">
        <f t="shared" si="120"/>
        <v>-0.15384615384615397</v>
      </c>
      <c r="T436" s="17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  <c r="BB436" s="17"/>
      <c r="BC436" s="17"/>
      <c r="BD436" s="17"/>
      <c r="BE436" s="17"/>
      <c r="BF436" s="17"/>
      <c r="BG436" s="17"/>
    </row>
    <row r="437" spans="1:59" s="7" customFormat="1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 s="17"/>
      <c r="N437" s="5">
        <v>432</v>
      </c>
      <c r="O437" s="5" t="str">
        <f t="shared" si="121"/>
        <v>NA</v>
      </c>
      <c r="P437" s="5" t="e">
        <f t="shared" si="117"/>
        <v>#VALUE!</v>
      </c>
      <c r="Q437" s="5" t="e">
        <f t="shared" si="118"/>
        <v>#VALUE!</v>
      </c>
      <c r="R437" s="5">
        <f t="shared" si="119"/>
        <v>-0.46632137126854378</v>
      </c>
      <c r="S437" s="5">
        <f t="shared" si="120"/>
        <v>-0.26923076923076938</v>
      </c>
      <c r="T437" s="17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17"/>
      <c r="BD437" s="17"/>
      <c r="BE437" s="17"/>
      <c r="BF437" s="17"/>
      <c r="BG437" s="17"/>
    </row>
    <row r="438" spans="1:59" s="7" customFormat="1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 s="17"/>
      <c r="N438" s="5">
        <v>433</v>
      </c>
      <c r="O438" s="5" t="str">
        <f t="shared" si="121"/>
        <v>NA</v>
      </c>
      <c r="P438" s="5" t="e">
        <f t="shared" si="117"/>
        <v>#VALUE!</v>
      </c>
      <c r="Q438" s="5" t="e">
        <f t="shared" si="118"/>
        <v>#VALUE!</v>
      </c>
      <c r="R438" s="5">
        <f t="shared" si="119"/>
        <v>-0.53293871002119297</v>
      </c>
      <c r="S438" s="5">
        <f t="shared" si="120"/>
        <v>7.6923076923076705E-2</v>
      </c>
      <c r="T438" s="17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  <c r="BB438" s="17"/>
      <c r="BC438" s="17"/>
      <c r="BD438" s="17"/>
      <c r="BE438" s="17"/>
      <c r="BF438" s="17"/>
      <c r="BG438" s="17"/>
    </row>
    <row r="439" spans="1:59" s="7" customForma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 s="17"/>
      <c r="N439" s="5">
        <v>434</v>
      </c>
      <c r="O439" s="5" t="str">
        <f t="shared" si="121"/>
        <v>NA</v>
      </c>
      <c r="P439" s="5" t="e">
        <f t="shared" si="117"/>
        <v>#VALUE!</v>
      </c>
      <c r="Q439" s="5" t="e">
        <f t="shared" si="118"/>
        <v>#VALUE!</v>
      </c>
      <c r="R439" s="5">
        <f t="shared" si="119"/>
        <v>4.7121094419562305E-17</v>
      </c>
      <c r="S439" s="5">
        <f t="shared" si="120"/>
        <v>0.76923076923076916</v>
      </c>
      <c r="T439" s="17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  <c r="BA439" s="17"/>
      <c r="BB439" s="17"/>
      <c r="BC439" s="17"/>
      <c r="BD439" s="17"/>
      <c r="BE439" s="17"/>
      <c r="BF439" s="17"/>
      <c r="BG439" s="17"/>
    </row>
    <row r="440" spans="1:59" s="7" customFormat="1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 s="17"/>
      <c r="N440" s="5">
        <v>435</v>
      </c>
      <c r="O440" s="5" t="str">
        <f t="shared" si="121"/>
        <v>NA</v>
      </c>
      <c r="P440" s="5" t="e">
        <f t="shared" si="117"/>
        <v>#VALUE!</v>
      </c>
      <c r="Q440" s="5" t="e">
        <f t="shared" si="118"/>
        <v>#VALUE!</v>
      </c>
      <c r="R440" s="5">
        <f t="shared" si="119"/>
        <v>4.7121094419562314E-18</v>
      </c>
      <c r="S440" s="5">
        <f t="shared" si="120"/>
        <v>7.6923076923076927E-2</v>
      </c>
      <c r="T440" s="17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  <c r="BA440" s="17"/>
      <c r="BB440" s="17"/>
      <c r="BC440" s="17"/>
      <c r="BD440" s="17"/>
      <c r="BE440" s="17"/>
      <c r="BF440" s="17"/>
      <c r="BG440" s="17"/>
    </row>
    <row r="441" spans="1:59" s="7" customFormat="1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 s="17"/>
      <c r="N441" s="5">
        <v>436</v>
      </c>
      <c r="O441" s="5" t="str">
        <f t="shared" si="121"/>
        <v>NA</v>
      </c>
      <c r="P441" s="5" t="e">
        <f t="shared" si="117"/>
        <v>#VALUE!</v>
      </c>
      <c r="Q441" s="5" t="e">
        <f t="shared" si="118"/>
        <v>#VALUE!</v>
      </c>
      <c r="R441" s="5">
        <f t="shared" si="119"/>
        <v>5.6545313303474771E-17</v>
      </c>
      <c r="S441" s="5">
        <f t="shared" si="120"/>
        <v>0.92307692307692313</v>
      </c>
      <c r="T441" s="17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  <c r="BB441" s="17"/>
      <c r="BC441" s="17"/>
      <c r="BD441" s="17"/>
      <c r="BE441" s="17"/>
      <c r="BF441" s="17"/>
      <c r="BG441" s="17"/>
    </row>
    <row r="442" spans="1:59" s="7" customForma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 s="17"/>
      <c r="N442" s="5">
        <v>437</v>
      </c>
      <c r="O442" s="5" t="str">
        <f t="shared" si="121"/>
        <v>NA</v>
      </c>
      <c r="P442" s="5" t="e">
        <f t="shared" si="117"/>
        <v>#VALUE!</v>
      </c>
      <c r="Q442" s="5" t="e">
        <f t="shared" si="118"/>
        <v>#VALUE!</v>
      </c>
      <c r="R442" s="5">
        <f t="shared" si="119"/>
        <v>0.66617338752649136</v>
      </c>
      <c r="S442" s="5">
        <f t="shared" si="120"/>
        <v>-0.1538461538461538</v>
      </c>
      <c r="T442" s="17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  <c r="BA442" s="17"/>
      <c r="BB442" s="17"/>
      <c r="BC442" s="17"/>
      <c r="BD442" s="17"/>
      <c r="BE442" s="17"/>
      <c r="BF442" s="17"/>
      <c r="BG442" s="17"/>
    </row>
    <row r="443" spans="1:59" s="7" customFormat="1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 s="17"/>
      <c r="N443" s="5">
        <v>438</v>
      </c>
      <c r="O443" s="5" t="str">
        <f t="shared" si="121"/>
        <v>NA</v>
      </c>
      <c r="P443" s="5" t="e">
        <f t="shared" si="117"/>
        <v>#VALUE!</v>
      </c>
      <c r="Q443" s="5" t="e">
        <f t="shared" si="118"/>
        <v>#VALUE!</v>
      </c>
      <c r="R443" s="5">
        <f t="shared" si="119"/>
        <v>0.33308669376324562</v>
      </c>
      <c r="S443" s="5">
        <f t="shared" si="120"/>
        <v>-0.19230769230769224</v>
      </c>
      <c r="T443" s="17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  <c r="BA443" s="17"/>
      <c r="BB443" s="17"/>
      <c r="BC443" s="17"/>
      <c r="BD443" s="17"/>
      <c r="BE443" s="17"/>
      <c r="BF443" s="17"/>
      <c r="BG443" s="17"/>
    </row>
    <row r="444" spans="1:59" s="7" customFormat="1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 s="17"/>
      <c r="N444" s="5">
        <v>439</v>
      </c>
      <c r="O444" s="5" t="str">
        <f t="shared" si="121"/>
        <v>NA</v>
      </c>
      <c r="P444" s="5" t="e">
        <f t="shared" si="117"/>
        <v>#VALUE!</v>
      </c>
      <c r="Q444" s="5" t="e">
        <f t="shared" si="118"/>
        <v>#VALUE!</v>
      </c>
      <c r="R444" s="5">
        <f t="shared" si="119"/>
        <v>0.39970403251589481</v>
      </c>
      <c r="S444" s="5">
        <f t="shared" si="120"/>
        <v>-0.2307692307692307</v>
      </c>
      <c r="T444" s="17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  <c r="BA444" s="17"/>
      <c r="BB444" s="17"/>
      <c r="BC444" s="17"/>
      <c r="BD444" s="17"/>
      <c r="BE444" s="17"/>
      <c r="BF444" s="17"/>
      <c r="BG444" s="17"/>
    </row>
    <row r="445" spans="1:59" s="7" customForma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 s="17"/>
      <c r="N445" s="5">
        <v>440</v>
      </c>
      <c r="O445" s="5" t="str">
        <f t="shared" si="121"/>
        <v>NA</v>
      </c>
      <c r="P445" s="5" t="e">
        <f t="shared" si="117"/>
        <v>#VALUE!</v>
      </c>
      <c r="Q445" s="5" t="e">
        <f t="shared" si="118"/>
        <v>#VALUE!</v>
      </c>
      <c r="R445" s="5">
        <f t="shared" si="119"/>
        <v>0.33308669376324568</v>
      </c>
      <c r="S445" s="5">
        <f t="shared" si="120"/>
        <v>-0.5</v>
      </c>
      <c r="T445" s="17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  <c r="BA445" s="17"/>
      <c r="BB445" s="17"/>
      <c r="BC445" s="17"/>
      <c r="BD445" s="17"/>
      <c r="BE445" s="17"/>
      <c r="BF445" s="17"/>
      <c r="BG445" s="17"/>
    </row>
    <row r="446" spans="1:59" s="7" customFormat="1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 s="17"/>
      <c r="N446" s="5">
        <v>441</v>
      </c>
      <c r="O446" s="5" t="str">
        <f t="shared" si="121"/>
        <v>NA</v>
      </c>
      <c r="P446" s="5" t="e">
        <f t="shared" si="117"/>
        <v>#VALUE!</v>
      </c>
      <c r="Q446" s="5" t="e">
        <f t="shared" si="118"/>
        <v>#VALUE!</v>
      </c>
      <c r="R446" s="5">
        <f t="shared" si="119"/>
        <v>-0.73279072627914021</v>
      </c>
      <c r="S446" s="5">
        <f t="shared" si="120"/>
        <v>-0.42307692307692335</v>
      </c>
      <c r="T446" s="17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  <c r="BA446" s="17"/>
      <c r="BB446" s="17"/>
      <c r="BC446" s="17"/>
      <c r="BD446" s="17"/>
      <c r="BE446" s="17"/>
      <c r="BF446" s="17"/>
      <c r="BG446" s="17"/>
    </row>
    <row r="447" spans="1:59" s="7" customFormat="1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 s="17"/>
      <c r="N447" s="5">
        <v>442</v>
      </c>
      <c r="O447" s="5" t="str">
        <f t="shared" si="121"/>
        <v>NA</v>
      </c>
      <c r="P447" s="5" t="e">
        <f t="shared" si="117"/>
        <v>#VALUE!</v>
      </c>
      <c r="Q447" s="5" t="e">
        <f t="shared" si="118"/>
        <v>#VALUE!</v>
      </c>
      <c r="R447" s="5">
        <f t="shared" si="119"/>
        <v>0</v>
      </c>
      <c r="S447" s="5">
        <f t="shared" si="120"/>
        <v>0</v>
      </c>
      <c r="T447" s="17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  <c r="BA447" s="17"/>
      <c r="BB447" s="17"/>
      <c r="BC447" s="17"/>
      <c r="BD447" s="17"/>
      <c r="BE447" s="17"/>
      <c r="BF447" s="17"/>
      <c r="BG447" s="17"/>
    </row>
    <row r="448" spans="1:59" s="7" customForma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 s="17"/>
      <c r="N448" s="5">
        <v>443</v>
      </c>
      <c r="O448" s="5" t="str">
        <f t="shared" si="121"/>
        <v>NA</v>
      </c>
      <c r="P448" s="5" t="e">
        <f t="shared" si="117"/>
        <v>#VALUE!</v>
      </c>
      <c r="Q448" s="5" t="e">
        <f t="shared" si="118"/>
        <v>#VALUE!</v>
      </c>
      <c r="R448" s="5">
        <f t="shared" si="119"/>
        <v>-0.73279072627914021</v>
      </c>
      <c r="S448" s="5">
        <f t="shared" si="120"/>
        <v>-0.42307692307692335</v>
      </c>
      <c r="T448" s="17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"/>
      <c r="BA448" s="17"/>
      <c r="BB448" s="17"/>
      <c r="BC448" s="17"/>
      <c r="BD448" s="17"/>
      <c r="BE448" s="17"/>
      <c r="BF448" s="17"/>
      <c r="BG448" s="17"/>
    </row>
    <row r="449" spans="1:59" s="7" customFormat="1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 s="17"/>
      <c r="N449" s="5">
        <v>444</v>
      </c>
      <c r="O449" s="5" t="str">
        <f t="shared" si="121"/>
        <v>NA</v>
      </c>
      <c r="P449" s="5" t="e">
        <f t="shared" si="117"/>
        <v>#VALUE!</v>
      </c>
      <c r="Q449" s="5" t="e">
        <f t="shared" si="118"/>
        <v>#VALUE!</v>
      </c>
      <c r="R449" s="5">
        <f t="shared" si="119"/>
        <v>-0.26646935501059643</v>
      </c>
      <c r="S449" s="5">
        <f t="shared" si="120"/>
        <v>0.53846153846153832</v>
      </c>
      <c r="T449" s="17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  <c r="BB449" s="17"/>
      <c r="BC449" s="17"/>
      <c r="BD449" s="17"/>
      <c r="BE449" s="17"/>
      <c r="BF449" s="17"/>
      <c r="BG449" s="17"/>
    </row>
    <row r="450" spans="1:59" s="7" customFormat="1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 s="17"/>
      <c r="N450" s="5">
        <v>445</v>
      </c>
      <c r="O450" s="5" t="str">
        <f t="shared" si="121"/>
        <v>NA</v>
      </c>
      <c r="P450" s="5" t="e">
        <f t="shared" si="117"/>
        <v>#VALUE!</v>
      </c>
      <c r="Q450" s="5" t="e">
        <f t="shared" si="118"/>
        <v>#VALUE!</v>
      </c>
      <c r="R450" s="5">
        <f t="shared" si="119"/>
        <v>2.8272656651737385E-17</v>
      </c>
      <c r="S450" s="5">
        <f t="shared" si="120"/>
        <v>0.46153846153846156</v>
      </c>
      <c r="T450" s="17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  <c r="BA450" s="17"/>
      <c r="BB450" s="17"/>
      <c r="BC450" s="17"/>
      <c r="BD450" s="17"/>
      <c r="BE450" s="17"/>
      <c r="BF450" s="17"/>
      <c r="BG450" s="17"/>
    </row>
    <row r="451" spans="1:59" s="7" customForma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 s="17"/>
      <c r="N451" s="5">
        <v>446</v>
      </c>
      <c r="O451" s="5" t="str">
        <f t="shared" si="121"/>
        <v>NA</v>
      </c>
      <c r="P451" s="5" t="e">
        <f t="shared" si="117"/>
        <v>#VALUE!</v>
      </c>
      <c r="Q451" s="5" t="e">
        <f t="shared" si="118"/>
        <v>#VALUE!</v>
      </c>
      <c r="R451" s="5">
        <f t="shared" si="119"/>
        <v>2.3560547209781155E-17</v>
      </c>
      <c r="S451" s="5">
        <f t="shared" si="120"/>
        <v>0.38461538461538464</v>
      </c>
      <c r="T451" s="17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  <c r="BA451" s="17"/>
      <c r="BB451" s="17"/>
      <c r="BC451" s="17"/>
      <c r="BD451" s="17"/>
      <c r="BE451" s="17"/>
      <c r="BF451" s="17"/>
      <c r="BG451" s="17"/>
    </row>
    <row r="452" spans="1:59" s="7" customFormat="1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 s="17"/>
      <c r="N452" s="5">
        <v>447</v>
      </c>
      <c r="O452" s="5" t="str">
        <f t="shared" si="121"/>
        <v>NA</v>
      </c>
      <c r="P452" s="5" t="e">
        <f t="shared" si="117"/>
        <v>#VALUE!</v>
      </c>
      <c r="Q452" s="5" t="e">
        <f t="shared" si="118"/>
        <v>#VALUE!</v>
      </c>
      <c r="R452" s="5">
        <f t="shared" si="119"/>
        <v>0.19985201625794746</v>
      </c>
      <c r="S452" s="5">
        <f t="shared" si="120"/>
        <v>0.65384615384615385</v>
      </c>
      <c r="T452" s="17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  <c r="BA452" s="17"/>
      <c r="BB452" s="17"/>
      <c r="BC452" s="17"/>
      <c r="BD452" s="17"/>
      <c r="BE452" s="17"/>
      <c r="BF452" s="17"/>
      <c r="BG452" s="17"/>
    </row>
    <row r="453" spans="1:59" s="7" customFormat="1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 s="17"/>
      <c r="N453" s="5">
        <v>448</v>
      </c>
      <c r="O453" s="5" t="str">
        <f t="shared" si="121"/>
        <v>NA</v>
      </c>
      <c r="P453" s="5" t="e">
        <f t="shared" ref="P453:P516" si="122">(1-MOD(O453-1,$B$1)/$B$1)*VLOOKUP(IF(INT((O453-1)/$B$1)=$A$1,1,INT((O453-1)/$B$1)+1),$A$7:$C$57,2)+MOD(O453-1,$B$1)/$B$1*VLOOKUP(IF(INT((O453-1)/$B$1)+1=$A$1,1,(INT((O453-1)/$B$1)+2)),$A$7:$C$57,2)</f>
        <v>#VALUE!</v>
      </c>
      <c r="Q453" s="5" t="e">
        <f t="shared" ref="Q453:Q516" si="123">(1-MOD(O453-1,$B$1)/$B$1)*VLOOKUP(IF(INT((O453-1)/$B$1)=$A$1,1,INT((O453-1)/$B$1)+1),$A$7:$C$57,3)+MOD(O453-1,$B$1)/$B$1*VLOOKUP(IF(INT((O453-1)/$B$1)+1=$A$1,1,(INT((O453-1)/$B$1)+2)),$A$7:$C$57,3)</f>
        <v>#VALUE!</v>
      </c>
      <c r="R453" s="5">
        <f t="shared" ref="R453:R516" si="124">VLOOKUP(MOD(N453*$C$1,$A$1*$B$1),$N$5:$Q$2019,3)</f>
        <v>0.79940806503178963</v>
      </c>
      <c r="S453" s="5">
        <f t="shared" ref="S453:S516" si="125">VLOOKUP(MOD(N453*$C$1,$A$1*$B$1),$N$5:$Q$2019,4)</f>
        <v>-0.4615384615384614</v>
      </c>
      <c r="T453" s="17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  <c r="BA453" s="17"/>
      <c r="BB453" s="17"/>
      <c r="BC453" s="17"/>
      <c r="BD453" s="17"/>
      <c r="BE453" s="17"/>
      <c r="BF453" s="17"/>
      <c r="BG453" s="17"/>
    </row>
    <row r="454" spans="1:59" s="7" customForma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 s="17"/>
      <c r="N454" s="5">
        <v>449</v>
      </c>
      <c r="O454" s="5" t="str">
        <f t="shared" ref="O454:O517" si="126">IF($N$4&gt;=O453,O453+1,"NA")</f>
        <v>NA</v>
      </c>
      <c r="P454" s="5" t="e">
        <f t="shared" si="122"/>
        <v>#VALUE!</v>
      </c>
      <c r="Q454" s="5" t="e">
        <f t="shared" si="123"/>
        <v>#VALUE!</v>
      </c>
      <c r="R454" s="5">
        <f t="shared" si="124"/>
        <v>6.661733875264908E-2</v>
      </c>
      <c r="S454" s="5">
        <f t="shared" si="125"/>
        <v>-3.8461538461538422E-2</v>
      </c>
      <c r="T454" s="17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  <c r="BA454" s="17"/>
      <c r="BB454" s="17"/>
      <c r="BC454" s="17"/>
      <c r="BD454" s="17"/>
      <c r="BE454" s="17"/>
      <c r="BF454" s="17"/>
      <c r="BG454" s="17"/>
    </row>
    <row r="455" spans="1:59" s="7" customFormat="1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 s="17"/>
      <c r="N455" s="5">
        <v>450</v>
      </c>
      <c r="O455" s="5" t="str">
        <f t="shared" si="126"/>
        <v>NA</v>
      </c>
      <c r="P455" s="5" t="e">
        <f t="shared" si="122"/>
        <v>#VALUE!</v>
      </c>
      <c r="Q455" s="5" t="e">
        <f t="shared" si="123"/>
        <v>#VALUE!</v>
      </c>
      <c r="R455" s="5">
        <f t="shared" si="124"/>
        <v>0.66617338752649136</v>
      </c>
      <c r="S455" s="5">
        <f t="shared" si="125"/>
        <v>-0.38461538461538453</v>
      </c>
      <c r="T455" s="17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  <c r="BB455" s="17"/>
      <c r="BC455" s="17"/>
      <c r="BD455" s="17"/>
      <c r="BE455" s="17"/>
      <c r="BF455" s="17"/>
      <c r="BG455" s="17"/>
    </row>
    <row r="456" spans="1:59" s="7" customFormat="1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 s="17"/>
      <c r="N456" s="5">
        <v>451</v>
      </c>
      <c r="O456" s="5" t="str">
        <f t="shared" si="126"/>
        <v>NA</v>
      </c>
      <c r="P456" s="5" t="e">
        <f t="shared" si="122"/>
        <v>#VALUE!</v>
      </c>
      <c r="Q456" s="5" t="e">
        <f t="shared" si="123"/>
        <v>#VALUE!</v>
      </c>
      <c r="R456" s="5">
        <f t="shared" si="124"/>
        <v>-0.19985201625794735</v>
      </c>
      <c r="S456" s="5">
        <f t="shared" si="125"/>
        <v>-0.50000000000000022</v>
      </c>
      <c r="T456" s="17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  <c r="BB456" s="17"/>
      <c r="BC456" s="17"/>
      <c r="BD456" s="17"/>
      <c r="BE456" s="17"/>
      <c r="BF456" s="17"/>
      <c r="BG456" s="17"/>
    </row>
    <row r="457" spans="1:59" s="7" customForma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 s="17"/>
      <c r="N457" s="5">
        <v>452</v>
      </c>
      <c r="O457" s="5" t="str">
        <f t="shared" si="126"/>
        <v>NA</v>
      </c>
      <c r="P457" s="5" t="e">
        <f t="shared" si="122"/>
        <v>#VALUE!</v>
      </c>
      <c r="Q457" s="5" t="e">
        <f t="shared" si="123"/>
        <v>#VALUE!</v>
      </c>
      <c r="R457" s="5">
        <f t="shared" si="124"/>
        <v>-0.46632137126854378</v>
      </c>
      <c r="S457" s="5">
        <f t="shared" si="125"/>
        <v>-0.26923076923076938</v>
      </c>
      <c r="T457" s="17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  <c r="BA457" s="17"/>
      <c r="BB457" s="17"/>
      <c r="BC457" s="17"/>
      <c r="BD457" s="17"/>
      <c r="BE457" s="17"/>
      <c r="BF457" s="17"/>
      <c r="BG457" s="17"/>
    </row>
    <row r="458" spans="1:59" s="7" customFormat="1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 s="17"/>
      <c r="N458" s="5">
        <v>453</v>
      </c>
      <c r="O458" s="5" t="str">
        <f t="shared" si="126"/>
        <v>NA</v>
      </c>
      <c r="P458" s="5" t="e">
        <f t="shared" si="122"/>
        <v>#VALUE!</v>
      </c>
      <c r="Q458" s="5" t="e">
        <f t="shared" si="123"/>
        <v>#VALUE!</v>
      </c>
      <c r="R458" s="5">
        <f t="shared" si="124"/>
        <v>-0.26646935501059649</v>
      </c>
      <c r="S458" s="5">
        <f t="shared" si="125"/>
        <v>-0.15384615384615397</v>
      </c>
      <c r="T458" s="17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  <c r="AY458" s="17"/>
      <c r="AZ458" s="17"/>
      <c r="BA458" s="17"/>
      <c r="BB458" s="17"/>
      <c r="BC458" s="17"/>
      <c r="BD458" s="17"/>
      <c r="BE458" s="17"/>
      <c r="BF458" s="17"/>
      <c r="BG458" s="17"/>
    </row>
    <row r="459" spans="1:59" s="7" customFormat="1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 s="17"/>
      <c r="N459" s="5">
        <v>454</v>
      </c>
      <c r="O459" s="5" t="str">
        <f t="shared" si="126"/>
        <v>NA</v>
      </c>
      <c r="P459" s="5" t="e">
        <f t="shared" si="122"/>
        <v>#VALUE!</v>
      </c>
      <c r="Q459" s="5" t="e">
        <f t="shared" si="123"/>
        <v>#VALUE!</v>
      </c>
      <c r="R459" s="5">
        <f t="shared" si="124"/>
        <v>-0.73279072627914021</v>
      </c>
      <c r="S459" s="5">
        <f t="shared" si="125"/>
        <v>-0.2692307692307695</v>
      </c>
      <c r="T459" s="17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  <c r="BA459" s="17"/>
      <c r="BB459" s="17"/>
      <c r="BC459" s="17"/>
      <c r="BD459" s="17"/>
      <c r="BE459" s="17"/>
      <c r="BF459" s="17"/>
      <c r="BG459" s="17"/>
    </row>
    <row r="460" spans="1:59" s="7" customForma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 s="17"/>
      <c r="N460" s="5">
        <v>455</v>
      </c>
      <c r="O460" s="5" t="str">
        <f t="shared" si="126"/>
        <v>NA</v>
      </c>
      <c r="P460" s="5" t="e">
        <f t="shared" si="122"/>
        <v>#VALUE!</v>
      </c>
      <c r="Q460" s="5" t="e">
        <f t="shared" si="123"/>
        <v>#VALUE!</v>
      </c>
      <c r="R460" s="5">
        <f t="shared" si="124"/>
        <v>6.1257422745431001E-17</v>
      </c>
      <c r="S460" s="5">
        <f t="shared" si="125"/>
        <v>1</v>
      </c>
      <c r="T460" s="17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  <c r="AY460" s="17"/>
      <c r="AZ460" s="17"/>
      <c r="BA460" s="17"/>
      <c r="BB460" s="17"/>
      <c r="BC460" s="17"/>
      <c r="BD460" s="17"/>
      <c r="BE460" s="17"/>
      <c r="BF460" s="17"/>
      <c r="BG460" s="17"/>
    </row>
    <row r="461" spans="1:59" s="7" customFormat="1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 s="17"/>
      <c r="N461" s="5">
        <v>456</v>
      </c>
      <c r="O461" s="5" t="str">
        <f t="shared" si="126"/>
        <v>NA</v>
      </c>
      <c r="P461" s="5" t="e">
        <f t="shared" si="122"/>
        <v>#VALUE!</v>
      </c>
      <c r="Q461" s="5" t="e">
        <f t="shared" si="123"/>
        <v>#VALUE!</v>
      </c>
      <c r="R461" s="5">
        <f t="shared" si="124"/>
        <v>9.4242188839124628E-18</v>
      </c>
      <c r="S461" s="5">
        <f t="shared" si="125"/>
        <v>0.15384615384615385</v>
      </c>
      <c r="T461" s="17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  <c r="BA461" s="17"/>
      <c r="BB461" s="17"/>
      <c r="BC461" s="17"/>
      <c r="BD461" s="17"/>
      <c r="BE461" s="17"/>
      <c r="BF461" s="17"/>
      <c r="BG461" s="17"/>
    </row>
    <row r="462" spans="1:59" s="7" customFormat="1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 s="17"/>
      <c r="N462" s="5">
        <v>457</v>
      </c>
      <c r="O462" s="5" t="str">
        <f t="shared" si="126"/>
        <v>NA</v>
      </c>
      <c r="P462" s="5" t="e">
        <f t="shared" si="122"/>
        <v>#VALUE!</v>
      </c>
      <c r="Q462" s="5" t="e">
        <f t="shared" si="123"/>
        <v>#VALUE!</v>
      </c>
      <c r="R462" s="5">
        <f t="shared" si="124"/>
        <v>4.2408984977606075E-17</v>
      </c>
      <c r="S462" s="5">
        <f t="shared" si="125"/>
        <v>0.69230769230769229</v>
      </c>
      <c r="T462" s="17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  <c r="AW462" s="17"/>
      <c r="AX462" s="17"/>
      <c r="AY462" s="17"/>
      <c r="AZ462" s="17"/>
      <c r="BA462" s="17"/>
      <c r="BB462" s="17"/>
      <c r="BC462" s="17"/>
      <c r="BD462" s="17"/>
      <c r="BE462" s="17"/>
      <c r="BF462" s="17"/>
      <c r="BG462" s="17"/>
    </row>
    <row r="463" spans="1:59" s="7" customForma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 s="17"/>
      <c r="N463" s="5">
        <v>458</v>
      </c>
      <c r="O463" s="5" t="str">
        <f t="shared" si="126"/>
        <v>NA</v>
      </c>
      <c r="P463" s="5" t="e">
        <f t="shared" si="122"/>
        <v>#VALUE!</v>
      </c>
      <c r="Q463" s="5" t="e">
        <f t="shared" si="123"/>
        <v>#VALUE!</v>
      </c>
      <c r="R463" s="5">
        <f t="shared" si="124"/>
        <v>0.46632137126854395</v>
      </c>
      <c r="S463" s="5">
        <f t="shared" si="125"/>
        <v>0.19230769230769246</v>
      </c>
      <c r="T463" s="17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  <c r="BA463" s="17"/>
      <c r="BB463" s="17"/>
      <c r="BC463" s="17"/>
      <c r="BD463" s="17"/>
      <c r="BE463" s="17"/>
      <c r="BF463" s="17"/>
      <c r="BG463" s="17"/>
    </row>
    <row r="464" spans="1:59" s="7" customFormat="1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 s="17"/>
      <c r="N464" s="5">
        <v>459</v>
      </c>
      <c r="O464" s="5" t="str">
        <f t="shared" si="126"/>
        <v>NA</v>
      </c>
      <c r="P464" s="5" t="e">
        <f t="shared" si="122"/>
        <v>#VALUE!</v>
      </c>
      <c r="Q464" s="5" t="e">
        <f t="shared" si="123"/>
        <v>#VALUE!</v>
      </c>
      <c r="R464" s="5">
        <f t="shared" si="124"/>
        <v>0.53293871002119308</v>
      </c>
      <c r="S464" s="5">
        <f t="shared" si="125"/>
        <v>-0.3076923076923076</v>
      </c>
      <c r="T464" s="17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7"/>
      <c r="BA464" s="17"/>
      <c r="BB464" s="17"/>
      <c r="BC464" s="17"/>
      <c r="BD464" s="17"/>
      <c r="BE464" s="17"/>
      <c r="BF464" s="17"/>
      <c r="BG464" s="17"/>
    </row>
    <row r="465" spans="1:59" s="7" customFormat="1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 s="17"/>
      <c r="N465" s="5">
        <v>460</v>
      </c>
      <c r="O465" s="5" t="str">
        <f t="shared" si="126"/>
        <v>NA</v>
      </c>
      <c r="P465" s="5" t="e">
        <f t="shared" si="122"/>
        <v>#VALUE!</v>
      </c>
      <c r="Q465" s="5" t="e">
        <f t="shared" si="123"/>
        <v>#VALUE!</v>
      </c>
      <c r="R465" s="5">
        <f t="shared" si="124"/>
        <v>0.19985201625794741</v>
      </c>
      <c r="S465" s="5">
        <f t="shared" si="125"/>
        <v>-0.11538461538461535</v>
      </c>
      <c r="T465" s="17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7"/>
      <c r="BA465" s="17"/>
      <c r="BB465" s="17"/>
      <c r="BC465" s="17"/>
      <c r="BD465" s="17"/>
      <c r="BE465" s="17"/>
      <c r="BF465" s="17"/>
      <c r="BG465" s="17"/>
    </row>
    <row r="466" spans="1:59" s="7" customForma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 s="17"/>
      <c r="N466" s="5">
        <v>461</v>
      </c>
      <c r="O466" s="5" t="str">
        <f t="shared" si="126"/>
        <v>NA</v>
      </c>
      <c r="P466" s="5" t="e">
        <f t="shared" si="122"/>
        <v>#VALUE!</v>
      </c>
      <c r="Q466" s="5" t="e">
        <f t="shared" si="123"/>
        <v>#VALUE!</v>
      </c>
      <c r="R466" s="5">
        <f t="shared" si="124"/>
        <v>0.73279072627914055</v>
      </c>
      <c r="S466" s="5">
        <f t="shared" si="125"/>
        <v>-0.49999999999999989</v>
      </c>
      <c r="T466" s="17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7"/>
      <c r="AX466" s="17"/>
      <c r="AY466" s="17"/>
      <c r="AZ466" s="17"/>
      <c r="BA466" s="17"/>
      <c r="BB466" s="17"/>
      <c r="BC466" s="17"/>
      <c r="BD466" s="17"/>
      <c r="BE466" s="17"/>
      <c r="BF466" s="17"/>
      <c r="BG466" s="17"/>
    </row>
    <row r="467" spans="1:59" s="7" customFormat="1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 s="17"/>
      <c r="N467" s="5">
        <v>462</v>
      </c>
      <c r="O467" s="5" t="str">
        <f t="shared" si="126"/>
        <v>NA</v>
      </c>
      <c r="P467" s="5" t="e">
        <f t="shared" si="122"/>
        <v>#VALUE!</v>
      </c>
      <c r="Q467" s="5" t="e">
        <f t="shared" si="123"/>
        <v>#VALUE!</v>
      </c>
      <c r="R467" s="5">
        <f t="shared" si="124"/>
        <v>-0.73279072627914033</v>
      </c>
      <c r="S467" s="5">
        <f t="shared" si="125"/>
        <v>-0.50000000000000033</v>
      </c>
      <c r="T467" s="17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17"/>
      <c r="AY467" s="17"/>
      <c r="AZ467" s="17"/>
      <c r="BA467" s="17"/>
      <c r="BB467" s="17"/>
      <c r="BC467" s="17"/>
      <c r="BD467" s="17"/>
      <c r="BE467" s="17"/>
      <c r="BF467" s="17"/>
      <c r="BG467" s="17"/>
    </row>
    <row r="468" spans="1:59" s="7" customFormat="1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 s="17"/>
      <c r="N468" s="5">
        <v>463</v>
      </c>
      <c r="O468" s="5" t="str">
        <f t="shared" si="126"/>
        <v>NA</v>
      </c>
      <c r="P468" s="5" t="e">
        <f t="shared" si="122"/>
        <v>#VALUE!</v>
      </c>
      <c r="Q468" s="5" t="e">
        <f t="shared" si="123"/>
        <v>#VALUE!</v>
      </c>
      <c r="R468" s="5">
        <f t="shared" si="124"/>
        <v>-0.1998520162579473</v>
      </c>
      <c r="S468" s="5">
        <f t="shared" si="125"/>
        <v>-0.11538461538461545</v>
      </c>
      <c r="T468" s="17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  <c r="AW468" s="17"/>
      <c r="AX468" s="17"/>
      <c r="AY468" s="17"/>
      <c r="AZ468" s="17"/>
      <c r="BA468" s="17"/>
      <c r="BB468" s="17"/>
      <c r="BC468" s="17"/>
      <c r="BD468" s="17"/>
      <c r="BE468" s="17"/>
      <c r="BF468" s="17"/>
      <c r="BG468" s="17"/>
    </row>
    <row r="469" spans="1:59" s="7" customForma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 s="17"/>
      <c r="N469" s="5">
        <v>464</v>
      </c>
      <c r="O469" s="5" t="str">
        <f t="shared" si="126"/>
        <v>NA</v>
      </c>
      <c r="P469" s="5" t="e">
        <f t="shared" si="122"/>
        <v>#VALUE!</v>
      </c>
      <c r="Q469" s="5" t="e">
        <f t="shared" si="123"/>
        <v>#VALUE!</v>
      </c>
      <c r="R469" s="5">
        <f t="shared" si="124"/>
        <v>-0.53293871002119297</v>
      </c>
      <c r="S469" s="5">
        <f t="shared" si="125"/>
        <v>-0.30769230769230793</v>
      </c>
      <c r="T469" s="17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  <c r="BA469" s="17"/>
      <c r="BB469" s="17"/>
      <c r="BC469" s="17"/>
      <c r="BD469" s="17"/>
      <c r="BE469" s="17"/>
      <c r="BF469" s="17"/>
      <c r="BG469" s="17"/>
    </row>
    <row r="470" spans="1:59" s="7" customFormat="1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 s="17"/>
      <c r="N470" s="5">
        <v>465</v>
      </c>
      <c r="O470" s="5" t="str">
        <f t="shared" si="126"/>
        <v>NA</v>
      </c>
      <c r="P470" s="5" t="e">
        <f t="shared" si="122"/>
        <v>#VALUE!</v>
      </c>
      <c r="Q470" s="5" t="e">
        <f t="shared" si="123"/>
        <v>#VALUE!</v>
      </c>
      <c r="R470" s="5">
        <f t="shared" si="124"/>
        <v>-0.46632137126854373</v>
      </c>
      <c r="S470" s="5">
        <f t="shared" si="125"/>
        <v>0.19230769230769218</v>
      </c>
      <c r="T470" s="17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  <c r="AY470" s="17"/>
      <c r="AZ470" s="17"/>
      <c r="BA470" s="17"/>
      <c r="BB470" s="17"/>
      <c r="BC470" s="17"/>
      <c r="BD470" s="17"/>
      <c r="BE470" s="17"/>
      <c r="BF470" s="17"/>
      <c r="BG470" s="17"/>
    </row>
    <row r="471" spans="1:59" s="7" customFormat="1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 s="17"/>
      <c r="N471" s="5">
        <v>466</v>
      </c>
      <c r="O471" s="5" t="str">
        <f t="shared" si="126"/>
        <v>NA</v>
      </c>
      <c r="P471" s="5" t="e">
        <f t="shared" si="122"/>
        <v>#VALUE!</v>
      </c>
      <c r="Q471" s="5" t="e">
        <f t="shared" si="123"/>
        <v>#VALUE!</v>
      </c>
      <c r="R471" s="5">
        <f t="shared" si="124"/>
        <v>4.2408984977606075E-17</v>
      </c>
      <c r="S471" s="5">
        <f t="shared" si="125"/>
        <v>0.69230769230769229</v>
      </c>
      <c r="T471" s="17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7"/>
      <c r="BA471" s="17"/>
      <c r="BB471" s="17"/>
      <c r="BC471" s="17"/>
      <c r="BD471" s="17"/>
      <c r="BE471" s="17"/>
      <c r="BF471" s="17"/>
      <c r="BG471" s="17"/>
    </row>
    <row r="472" spans="1:59" s="7" customForma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 s="17"/>
      <c r="N472" s="5">
        <v>467</v>
      </c>
      <c r="O472" s="5" t="str">
        <f t="shared" si="126"/>
        <v>NA</v>
      </c>
      <c r="P472" s="5" t="e">
        <f t="shared" si="122"/>
        <v>#VALUE!</v>
      </c>
      <c r="Q472" s="5" t="e">
        <f t="shared" si="123"/>
        <v>#VALUE!</v>
      </c>
      <c r="R472" s="5">
        <f t="shared" si="124"/>
        <v>9.4242188839124628E-18</v>
      </c>
      <c r="S472" s="5">
        <f t="shared" si="125"/>
        <v>0.15384615384615385</v>
      </c>
      <c r="T472" s="17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  <c r="BA472" s="17"/>
      <c r="BB472" s="17"/>
      <c r="BC472" s="17"/>
      <c r="BD472" s="17"/>
      <c r="BE472" s="17"/>
      <c r="BF472" s="17"/>
      <c r="BG472" s="17"/>
    </row>
    <row r="473" spans="1:59" s="7" customFormat="1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 s="17"/>
      <c r="N473" s="5">
        <v>468</v>
      </c>
      <c r="O473" s="5" t="str">
        <f t="shared" si="126"/>
        <v>NA</v>
      </c>
      <c r="P473" s="5" t="e">
        <f t="shared" si="122"/>
        <v>#VALUE!</v>
      </c>
      <c r="Q473" s="5" t="e">
        <f t="shared" si="123"/>
        <v>#VALUE!</v>
      </c>
      <c r="R473" s="5">
        <f t="shared" si="124"/>
        <v>6.1257422745431001E-17</v>
      </c>
      <c r="S473" s="5">
        <f t="shared" si="125"/>
        <v>1</v>
      </c>
      <c r="T473" s="17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  <c r="AY473" s="17"/>
      <c r="AZ473" s="17"/>
      <c r="BA473" s="17"/>
      <c r="BB473" s="17"/>
      <c r="BC473" s="17"/>
      <c r="BD473" s="17"/>
      <c r="BE473" s="17"/>
      <c r="BF473" s="17"/>
      <c r="BG473" s="17"/>
    </row>
    <row r="474" spans="1:59" s="7" customFormat="1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 s="17"/>
      <c r="N474" s="5">
        <v>469</v>
      </c>
      <c r="O474" s="5" t="str">
        <f t="shared" si="126"/>
        <v>NA</v>
      </c>
      <c r="P474" s="5" t="e">
        <f t="shared" si="122"/>
        <v>#VALUE!</v>
      </c>
      <c r="Q474" s="5" t="e">
        <f t="shared" si="123"/>
        <v>#VALUE!</v>
      </c>
      <c r="R474" s="5">
        <f t="shared" si="124"/>
        <v>0.73279072627914044</v>
      </c>
      <c r="S474" s="5">
        <f t="shared" si="125"/>
        <v>-0.26923076923076905</v>
      </c>
      <c r="T474" s="17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  <c r="AW474" s="17"/>
      <c r="AX474" s="17"/>
      <c r="AY474" s="17"/>
      <c r="AZ474" s="17"/>
      <c r="BA474" s="17"/>
      <c r="BB474" s="17"/>
      <c r="BC474" s="17"/>
      <c r="BD474" s="17"/>
      <c r="BE474" s="17"/>
      <c r="BF474" s="17"/>
      <c r="BG474" s="17"/>
    </row>
    <row r="475" spans="1:59" s="7" customForma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 s="17"/>
      <c r="N475" s="5">
        <v>470</v>
      </c>
      <c r="O475" s="5" t="str">
        <f t="shared" si="126"/>
        <v>NA</v>
      </c>
      <c r="P475" s="5" t="e">
        <f t="shared" si="122"/>
        <v>#VALUE!</v>
      </c>
      <c r="Q475" s="5" t="e">
        <f t="shared" si="123"/>
        <v>#VALUE!</v>
      </c>
      <c r="R475" s="5">
        <f t="shared" si="124"/>
        <v>0.26646935501059654</v>
      </c>
      <c r="S475" s="5">
        <f t="shared" si="125"/>
        <v>-0.1538461538461538</v>
      </c>
      <c r="T475" s="17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  <c r="BA475" s="17"/>
      <c r="BB475" s="17"/>
      <c r="BC475" s="17"/>
      <c r="BD475" s="17"/>
      <c r="BE475" s="17"/>
      <c r="BF475" s="17"/>
      <c r="BG475" s="17"/>
    </row>
    <row r="476" spans="1:59" s="7" customFormat="1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 s="17"/>
      <c r="N476" s="5">
        <v>471</v>
      </c>
      <c r="O476" s="5" t="str">
        <f t="shared" si="126"/>
        <v>NA</v>
      </c>
      <c r="P476" s="5" t="e">
        <f t="shared" si="122"/>
        <v>#VALUE!</v>
      </c>
      <c r="Q476" s="5" t="e">
        <f t="shared" si="123"/>
        <v>#VALUE!</v>
      </c>
      <c r="R476" s="5">
        <f t="shared" si="124"/>
        <v>0.46632137126854389</v>
      </c>
      <c r="S476" s="5">
        <f t="shared" si="125"/>
        <v>-0.26923076923076911</v>
      </c>
      <c r="T476" s="17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7"/>
      <c r="AX476" s="17"/>
      <c r="AY476" s="17"/>
      <c r="AZ476" s="17"/>
      <c r="BA476" s="17"/>
      <c r="BB476" s="17"/>
      <c r="BC476" s="17"/>
      <c r="BD476" s="17"/>
      <c r="BE476" s="17"/>
      <c r="BF476" s="17"/>
      <c r="BG476" s="17"/>
    </row>
    <row r="477" spans="1:59" s="7" customFormat="1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 s="17"/>
      <c r="N477" s="5">
        <v>472</v>
      </c>
      <c r="O477" s="5" t="str">
        <f t="shared" si="126"/>
        <v>NA</v>
      </c>
      <c r="P477" s="5" t="e">
        <f t="shared" si="122"/>
        <v>#VALUE!</v>
      </c>
      <c r="Q477" s="5" t="e">
        <f t="shared" si="123"/>
        <v>#VALUE!</v>
      </c>
      <c r="R477" s="5">
        <f t="shared" si="124"/>
        <v>0.19985201625794752</v>
      </c>
      <c r="S477" s="5">
        <f t="shared" si="125"/>
        <v>-0.5</v>
      </c>
      <c r="T477" s="17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  <c r="AW477" s="17"/>
      <c r="AX477" s="17"/>
      <c r="AY477" s="17"/>
      <c r="AZ477" s="17"/>
      <c r="BA477" s="17"/>
      <c r="BB477" s="17"/>
      <c r="BC477" s="17"/>
      <c r="BD477" s="17"/>
      <c r="BE477" s="17"/>
      <c r="BF477" s="17"/>
      <c r="BG477" s="17"/>
    </row>
    <row r="478" spans="1:59" s="7" customForma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 s="17"/>
      <c r="N478" s="5">
        <v>473</v>
      </c>
      <c r="O478" s="5" t="str">
        <f t="shared" si="126"/>
        <v>NA</v>
      </c>
      <c r="P478" s="5" t="e">
        <f t="shared" si="122"/>
        <v>#VALUE!</v>
      </c>
      <c r="Q478" s="5" t="e">
        <f t="shared" si="123"/>
        <v>#VALUE!</v>
      </c>
      <c r="R478" s="5">
        <f t="shared" si="124"/>
        <v>-0.66617338752649113</v>
      </c>
      <c r="S478" s="5">
        <f t="shared" si="125"/>
        <v>-0.38461538461538486</v>
      </c>
      <c r="T478" s="17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  <c r="BA478" s="17"/>
      <c r="BB478" s="17"/>
      <c r="BC478" s="17"/>
      <c r="BD478" s="17"/>
      <c r="BE478" s="17"/>
      <c r="BF478" s="17"/>
      <c r="BG478" s="17"/>
    </row>
    <row r="479" spans="1:59" s="7" customFormat="1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 s="17"/>
      <c r="N479" s="5">
        <v>474</v>
      </c>
      <c r="O479" s="5" t="str">
        <f t="shared" si="126"/>
        <v>NA</v>
      </c>
      <c r="P479" s="5" t="e">
        <f t="shared" si="122"/>
        <v>#VALUE!</v>
      </c>
      <c r="Q479" s="5" t="e">
        <f t="shared" si="123"/>
        <v>#VALUE!</v>
      </c>
      <c r="R479" s="5">
        <f t="shared" si="124"/>
        <v>-6.6617338752649122E-2</v>
      </c>
      <c r="S479" s="5">
        <f t="shared" si="125"/>
        <v>-3.8461538461538491E-2</v>
      </c>
      <c r="T479" s="17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  <c r="AQ479" s="17"/>
      <c r="AR479" s="17"/>
      <c r="AS479" s="17"/>
      <c r="AT479" s="17"/>
      <c r="AU479" s="17"/>
      <c r="AV479" s="17"/>
      <c r="AW479" s="17"/>
      <c r="AX479" s="17"/>
      <c r="AY479" s="17"/>
      <c r="AZ479" s="17"/>
      <c r="BA479" s="17"/>
      <c r="BB479" s="17"/>
      <c r="BC479" s="17"/>
      <c r="BD479" s="17"/>
      <c r="BE479" s="17"/>
      <c r="BF479" s="17"/>
      <c r="BG479" s="17"/>
    </row>
    <row r="480" spans="1:59" s="7" customFormat="1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 s="17"/>
      <c r="N480" s="5">
        <v>475</v>
      </c>
      <c r="O480" s="5" t="str">
        <f t="shared" si="126"/>
        <v>NA</v>
      </c>
      <c r="P480" s="5" t="e">
        <f t="shared" si="122"/>
        <v>#VALUE!</v>
      </c>
      <c r="Q480" s="5" t="e">
        <f t="shared" si="123"/>
        <v>#VALUE!</v>
      </c>
      <c r="R480" s="5">
        <f t="shared" si="124"/>
        <v>-0.79940806503178941</v>
      </c>
      <c r="S480" s="5">
        <f t="shared" si="125"/>
        <v>-0.4615384615384619</v>
      </c>
      <c r="T480" s="17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  <c r="AQ480" s="17"/>
      <c r="AR480" s="17"/>
      <c r="AS480" s="17"/>
      <c r="AT480" s="17"/>
      <c r="AU480" s="17"/>
      <c r="AV480" s="17"/>
      <c r="AW480" s="17"/>
      <c r="AX480" s="17"/>
      <c r="AY480" s="17"/>
      <c r="AZ480" s="17"/>
      <c r="BA480" s="17"/>
      <c r="BB480" s="17"/>
      <c r="BC480" s="17"/>
      <c r="BD480" s="17"/>
      <c r="BE480" s="17"/>
      <c r="BF480" s="17"/>
      <c r="BG480" s="17"/>
    </row>
    <row r="481" spans="1:59" s="7" customForma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 s="17"/>
      <c r="N481" s="5">
        <v>476</v>
      </c>
      <c r="O481" s="5" t="str">
        <f t="shared" si="126"/>
        <v>NA</v>
      </c>
      <c r="P481" s="5" t="e">
        <f t="shared" si="122"/>
        <v>#VALUE!</v>
      </c>
      <c r="Q481" s="5" t="e">
        <f t="shared" si="123"/>
        <v>#VALUE!</v>
      </c>
      <c r="R481" s="5">
        <f t="shared" si="124"/>
        <v>-0.19985201625794724</v>
      </c>
      <c r="S481" s="5">
        <f t="shared" si="125"/>
        <v>0.65384615384615385</v>
      </c>
      <c r="T481" s="17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  <c r="AQ481" s="17"/>
      <c r="AR481" s="17"/>
      <c r="AS481" s="17"/>
      <c r="AT481" s="17"/>
      <c r="AU481" s="17"/>
      <c r="AV481" s="17"/>
      <c r="AW481" s="17"/>
      <c r="AX481" s="17"/>
      <c r="AY481" s="17"/>
      <c r="AZ481" s="17"/>
      <c r="BA481" s="17"/>
      <c r="BB481" s="17"/>
      <c r="BC481" s="17"/>
      <c r="BD481" s="17"/>
      <c r="BE481" s="17"/>
      <c r="BF481" s="17"/>
      <c r="BG481" s="17"/>
    </row>
    <row r="482" spans="1:59" s="7" customFormat="1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 s="17"/>
      <c r="N482" s="5">
        <v>477</v>
      </c>
      <c r="O482" s="5" t="str">
        <f t="shared" si="126"/>
        <v>NA</v>
      </c>
      <c r="P482" s="5" t="e">
        <f t="shared" si="122"/>
        <v>#VALUE!</v>
      </c>
      <c r="Q482" s="5" t="e">
        <f t="shared" si="123"/>
        <v>#VALUE!</v>
      </c>
      <c r="R482" s="5">
        <f t="shared" si="124"/>
        <v>2.3560547209781152E-17</v>
      </c>
      <c r="S482" s="5">
        <f t="shared" si="125"/>
        <v>0.38461538461538458</v>
      </c>
      <c r="T482" s="17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  <c r="AQ482" s="17"/>
      <c r="AR482" s="17"/>
      <c r="AS482" s="17"/>
      <c r="AT482" s="17"/>
      <c r="AU482" s="17"/>
      <c r="AV482" s="17"/>
      <c r="AW482" s="17"/>
      <c r="AX482" s="17"/>
      <c r="AY482" s="17"/>
      <c r="AZ482" s="17"/>
      <c r="BA482" s="17"/>
      <c r="BB482" s="17"/>
      <c r="BC482" s="17"/>
      <c r="BD482" s="17"/>
      <c r="BE482" s="17"/>
      <c r="BF482" s="17"/>
      <c r="BG482" s="17"/>
    </row>
    <row r="483" spans="1:59" s="7" customFormat="1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 s="17"/>
      <c r="N483" s="5">
        <v>478</v>
      </c>
      <c r="O483" s="5" t="str">
        <f t="shared" si="126"/>
        <v>NA</v>
      </c>
      <c r="P483" s="5" t="e">
        <f t="shared" si="122"/>
        <v>#VALUE!</v>
      </c>
      <c r="Q483" s="5" t="e">
        <f t="shared" si="123"/>
        <v>#VALUE!</v>
      </c>
      <c r="R483" s="5">
        <f t="shared" si="124"/>
        <v>2.8272656651737385E-17</v>
      </c>
      <c r="S483" s="5">
        <f t="shared" si="125"/>
        <v>0.46153846153846156</v>
      </c>
      <c r="T483" s="17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  <c r="AY483" s="17"/>
      <c r="AZ483" s="17"/>
      <c r="BA483" s="17"/>
      <c r="BB483" s="17"/>
      <c r="BC483" s="17"/>
      <c r="BD483" s="17"/>
      <c r="BE483" s="17"/>
      <c r="BF483" s="17"/>
      <c r="BG483" s="17"/>
    </row>
    <row r="484" spans="1:59" s="7" customForma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 s="17"/>
      <c r="N484" s="5">
        <v>479</v>
      </c>
      <c r="O484" s="5" t="str">
        <f t="shared" si="126"/>
        <v>NA</v>
      </c>
      <c r="P484" s="5" t="e">
        <f t="shared" si="122"/>
        <v>#VALUE!</v>
      </c>
      <c r="Q484" s="5" t="e">
        <f t="shared" si="123"/>
        <v>#VALUE!</v>
      </c>
      <c r="R484" s="5">
        <f t="shared" si="124"/>
        <v>0.2664693550105966</v>
      </c>
      <c r="S484" s="5">
        <f t="shared" si="125"/>
        <v>0.53846153846153855</v>
      </c>
      <c r="T484" s="17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  <c r="AQ484" s="17"/>
      <c r="AR484" s="17"/>
      <c r="AS484" s="17"/>
      <c r="AT484" s="17"/>
      <c r="AU484" s="17"/>
      <c r="AV484" s="17"/>
      <c r="AW484" s="17"/>
      <c r="AX484" s="17"/>
      <c r="AY484" s="17"/>
      <c r="AZ484" s="17"/>
      <c r="BA484" s="17"/>
      <c r="BB484" s="17"/>
      <c r="BC484" s="17"/>
      <c r="BD484" s="17"/>
      <c r="BE484" s="17"/>
      <c r="BF484" s="17"/>
      <c r="BG484" s="17"/>
    </row>
    <row r="485" spans="1:59" s="7" customFormat="1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 s="17"/>
      <c r="N485" s="5">
        <v>480</v>
      </c>
      <c r="O485" s="5" t="str">
        <f t="shared" si="126"/>
        <v>NA</v>
      </c>
      <c r="P485" s="5" t="e">
        <f t="shared" si="122"/>
        <v>#VALUE!</v>
      </c>
      <c r="Q485" s="5" t="e">
        <f t="shared" si="123"/>
        <v>#VALUE!</v>
      </c>
      <c r="R485" s="5">
        <f t="shared" si="124"/>
        <v>0.73279072627914044</v>
      </c>
      <c r="S485" s="5">
        <f t="shared" si="125"/>
        <v>-0.42307692307692291</v>
      </c>
      <c r="T485" s="17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  <c r="AQ485" s="17"/>
      <c r="AR485" s="17"/>
      <c r="AS485" s="17"/>
      <c r="AT485" s="17"/>
      <c r="AU485" s="17"/>
      <c r="AV485" s="17"/>
      <c r="AW485" s="17"/>
      <c r="AX485" s="17"/>
      <c r="AY485" s="17"/>
      <c r="AZ485" s="17"/>
      <c r="BA485" s="17"/>
      <c r="BB485" s="17"/>
      <c r="BC485" s="17"/>
      <c r="BD485" s="17"/>
      <c r="BE485" s="17"/>
      <c r="BF485" s="17"/>
      <c r="BG485" s="17"/>
    </row>
    <row r="486" spans="1:59" s="7" customFormat="1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 s="17"/>
      <c r="N486" s="5">
        <v>481</v>
      </c>
      <c r="O486" s="5" t="str">
        <f t="shared" si="126"/>
        <v>NA</v>
      </c>
      <c r="P486" s="5" t="e">
        <f t="shared" si="122"/>
        <v>#VALUE!</v>
      </c>
      <c r="Q486" s="5" t="e">
        <f t="shared" si="123"/>
        <v>#VALUE!</v>
      </c>
      <c r="R486" s="5">
        <f t="shared" si="124"/>
        <v>0</v>
      </c>
      <c r="S486" s="5">
        <f t="shared" si="125"/>
        <v>0</v>
      </c>
      <c r="T486" s="17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  <c r="AQ486" s="17"/>
      <c r="AR486" s="17"/>
      <c r="AS486" s="17"/>
      <c r="AT486" s="17"/>
      <c r="AU486" s="17"/>
      <c r="AV486" s="17"/>
      <c r="AW486" s="17"/>
      <c r="AX486" s="17"/>
      <c r="AY486" s="17"/>
      <c r="AZ486" s="17"/>
      <c r="BA486" s="17"/>
      <c r="BB486" s="17"/>
      <c r="BC486" s="17"/>
      <c r="BD486" s="17"/>
      <c r="BE486" s="17"/>
      <c r="BF486" s="17"/>
      <c r="BG486" s="17"/>
    </row>
    <row r="487" spans="1:59" s="7" customForma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 s="17"/>
      <c r="N487" s="5">
        <v>482</v>
      </c>
      <c r="O487" s="5" t="str">
        <f t="shared" si="126"/>
        <v>NA</v>
      </c>
      <c r="P487" s="5" t="e">
        <f t="shared" si="122"/>
        <v>#VALUE!</v>
      </c>
      <c r="Q487" s="5" t="e">
        <f t="shared" si="123"/>
        <v>#VALUE!</v>
      </c>
      <c r="R487" s="5">
        <f t="shared" si="124"/>
        <v>0.73279072627914044</v>
      </c>
      <c r="S487" s="5">
        <f t="shared" si="125"/>
        <v>-0.42307692307692291</v>
      </c>
      <c r="T487" s="17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  <c r="AQ487" s="17"/>
      <c r="AR487" s="17"/>
      <c r="AS487" s="17"/>
      <c r="AT487" s="17"/>
      <c r="AU487" s="17"/>
      <c r="AV487" s="17"/>
      <c r="AW487" s="17"/>
      <c r="AX487" s="17"/>
      <c r="AY487" s="17"/>
      <c r="AZ487" s="17"/>
      <c r="BA487" s="17"/>
      <c r="BB487" s="17"/>
      <c r="BC487" s="17"/>
      <c r="BD487" s="17"/>
      <c r="BE487" s="17"/>
      <c r="BF487" s="17"/>
      <c r="BG487" s="17"/>
    </row>
    <row r="488" spans="1:59" s="7" customFormat="1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 s="17"/>
      <c r="N488" s="5">
        <v>483</v>
      </c>
      <c r="O488" s="5" t="str">
        <f t="shared" si="126"/>
        <v>NA</v>
      </c>
      <c r="P488" s="5" t="e">
        <f t="shared" si="122"/>
        <v>#VALUE!</v>
      </c>
      <c r="Q488" s="5" t="e">
        <f t="shared" si="123"/>
        <v>#VALUE!</v>
      </c>
      <c r="R488" s="5">
        <f t="shared" si="124"/>
        <v>-0.33308669376324551</v>
      </c>
      <c r="S488" s="5">
        <f t="shared" si="125"/>
        <v>-0.50000000000000022</v>
      </c>
      <c r="T488" s="17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  <c r="AW488" s="17"/>
      <c r="AX488" s="17"/>
      <c r="AY488" s="17"/>
      <c r="AZ488" s="17"/>
      <c r="BA488" s="17"/>
      <c r="BB488" s="17"/>
      <c r="BC488" s="17"/>
      <c r="BD488" s="17"/>
      <c r="BE488" s="17"/>
      <c r="BF488" s="17"/>
      <c r="BG488" s="17"/>
    </row>
    <row r="489" spans="1:59" s="7" customFormat="1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 s="17"/>
      <c r="N489" s="5">
        <v>484</v>
      </c>
      <c r="O489" s="5" t="str">
        <f t="shared" si="126"/>
        <v>NA</v>
      </c>
      <c r="P489" s="5" t="e">
        <f t="shared" si="122"/>
        <v>#VALUE!</v>
      </c>
      <c r="Q489" s="5" t="e">
        <f t="shared" si="123"/>
        <v>#VALUE!</v>
      </c>
      <c r="R489" s="5">
        <f t="shared" si="124"/>
        <v>-0.3997040325158947</v>
      </c>
      <c r="S489" s="5">
        <f t="shared" si="125"/>
        <v>-0.23076923076923095</v>
      </c>
      <c r="T489" s="17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  <c r="AQ489" s="17"/>
      <c r="AR489" s="17"/>
      <c r="AS489" s="17"/>
      <c r="AT489" s="17"/>
      <c r="AU489" s="17"/>
      <c r="AV489" s="17"/>
      <c r="AW489" s="17"/>
      <c r="AX489" s="17"/>
      <c r="AY489" s="17"/>
      <c r="AZ489" s="17"/>
      <c r="BA489" s="17"/>
      <c r="BB489" s="17"/>
      <c r="BC489" s="17"/>
      <c r="BD489" s="17"/>
      <c r="BE489" s="17"/>
      <c r="BF489" s="17"/>
      <c r="BG489" s="17"/>
    </row>
    <row r="490" spans="1:59" s="7" customForma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 s="17"/>
      <c r="N490" s="5">
        <v>485</v>
      </c>
      <c r="O490" s="5" t="str">
        <f t="shared" si="126"/>
        <v>NA</v>
      </c>
      <c r="P490" s="5" t="e">
        <f t="shared" si="122"/>
        <v>#VALUE!</v>
      </c>
      <c r="Q490" s="5" t="e">
        <f t="shared" si="123"/>
        <v>#VALUE!</v>
      </c>
      <c r="R490" s="5">
        <f t="shared" si="124"/>
        <v>-0.33308669376324557</v>
      </c>
      <c r="S490" s="5">
        <f t="shared" si="125"/>
        <v>-0.19230769230769246</v>
      </c>
      <c r="T490" s="17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/>
      <c r="AU490" s="17"/>
      <c r="AV490" s="17"/>
      <c r="AW490" s="17"/>
      <c r="AX490" s="17"/>
      <c r="AY490" s="17"/>
      <c r="AZ490" s="17"/>
      <c r="BA490" s="17"/>
      <c r="BB490" s="17"/>
      <c r="BC490" s="17"/>
      <c r="BD490" s="17"/>
      <c r="BE490" s="17"/>
      <c r="BF490" s="17"/>
      <c r="BG490" s="17"/>
    </row>
    <row r="491" spans="1:59" s="7" customFormat="1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 s="17"/>
      <c r="N491" s="5">
        <v>486</v>
      </c>
      <c r="O491" s="5" t="str">
        <f t="shared" si="126"/>
        <v>NA</v>
      </c>
      <c r="P491" s="5" t="e">
        <f t="shared" si="122"/>
        <v>#VALUE!</v>
      </c>
      <c r="Q491" s="5" t="e">
        <f t="shared" si="123"/>
        <v>#VALUE!</v>
      </c>
      <c r="R491" s="5">
        <f t="shared" si="124"/>
        <v>-0.66617338752649113</v>
      </c>
      <c r="S491" s="5">
        <f t="shared" si="125"/>
        <v>-0.15384615384615408</v>
      </c>
      <c r="T491" s="17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  <c r="AV491" s="17"/>
      <c r="AW491" s="17"/>
      <c r="AX491" s="17"/>
      <c r="AY491" s="17"/>
      <c r="AZ491" s="17"/>
      <c r="BA491" s="17"/>
      <c r="BB491" s="17"/>
      <c r="BC491" s="17"/>
      <c r="BD491" s="17"/>
      <c r="BE491" s="17"/>
      <c r="BF491" s="17"/>
      <c r="BG491" s="17"/>
    </row>
    <row r="492" spans="1:59" s="7" customFormat="1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 s="17"/>
      <c r="N492" s="5">
        <v>487</v>
      </c>
      <c r="O492" s="5" t="str">
        <f t="shared" si="126"/>
        <v>NA</v>
      </c>
      <c r="P492" s="5" t="e">
        <f t="shared" si="122"/>
        <v>#VALUE!</v>
      </c>
      <c r="Q492" s="5" t="e">
        <f t="shared" si="123"/>
        <v>#VALUE!</v>
      </c>
      <c r="R492" s="5">
        <f t="shared" si="124"/>
        <v>5.6545313303474771E-17</v>
      </c>
      <c r="S492" s="5">
        <f t="shared" si="125"/>
        <v>0.92307692307692313</v>
      </c>
      <c r="T492" s="17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  <c r="AQ492" s="17"/>
      <c r="AR492" s="17"/>
      <c r="AS492" s="17"/>
      <c r="AT492" s="17"/>
      <c r="AU492" s="17"/>
      <c r="AV492" s="17"/>
      <c r="AW492" s="17"/>
      <c r="AX492" s="17"/>
      <c r="AY492" s="17"/>
      <c r="AZ492" s="17"/>
      <c r="BA492" s="17"/>
      <c r="BB492" s="17"/>
      <c r="BC492" s="17"/>
      <c r="BD492" s="17"/>
      <c r="BE492" s="17"/>
      <c r="BF492" s="17"/>
      <c r="BG492" s="17"/>
    </row>
    <row r="493" spans="1:59" s="7" customForma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 s="17"/>
      <c r="N493" s="5">
        <v>488</v>
      </c>
      <c r="O493" s="5" t="str">
        <f t="shared" si="126"/>
        <v>NA</v>
      </c>
      <c r="P493" s="5" t="e">
        <f t="shared" si="122"/>
        <v>#VALUE!</v>
      </c>
      <c r="Q493" s="5" t="e">
        <f t="shared" si="123"/>
        <v>#VALUE!</v>
      </c>
      <c r="R493" s="5">
        <f t="shared" si="124"/>
        <v>4.7121094419562276E-18</v>
      </c>
      <c r="S493" s="5">
        <f t="shared" si="125"/>
        <v>7.6923076923076872E-2</v>
      </c>
      <c r="T493" s="17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  <c r="AQ493" s="17"/>
      <c r="AR493" s="17"/>
      <c r="AS493" s="17"/>
      <c r="AT493" s="17"/>
      <c r="AU493" s="17"/>
      <c r="AV493" s="17"/>
      <c r="AW493" s="17"/>
      <c r="AX493" s="17"/>
      <c r="AY493" s="17"/>
      <c r="AZ493" s="17"/>
      <c r="BA493" s="17"/>
      <c r="BB493" s="17"/>
      <c r="BC493" s="17"/>
      <c r="BD493" s="17"/>
      <c r="BE493" s="17"/>
      <c r="BF493" s="17"/>
      <c r="BG493" s="17"/>
    </row>
    <row r="494" spans="1:59" s="7" customFormat="1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 s="17"/>
      <c r="N494" s="5">
        <v>489</v>
      </c>
      <c r="O494" s="5" t="str">
        <f t="shared" si="126"/>
        <v>NA</v>
      </c>
      <c r="P494" s="5" t="e">
        <f t="shared" si="122"/>
        <v>#VALUE!</v>
      </c>
      <c r="Q494" s="5" t="e">
        <f t="shared" si="123"/>
        <v>#VALUE!</v>
      </c>
      <c r="R494" s="5">
        <f t="shared" si="124"/>
        <v>4.7121094419562311E-17</v>
      </c>
      <c r="S494" s="5">
        <f t="shared" si="125"/>
        <v>0.76923076923076927</v>
      </c>
      <c r="T494" s="17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17"/>
      <c r="AY494" s="17"/>
      <c r="AZ494" s="17"/>
      <c r="BA494" s="17"/>
      <c r="BB494" s="17"/>
      <c r="BC494" s="17"/>
      <c r="BD494" s="17"/>
      <c r="BE494" s="17"/>
      <c r="BF494" s="17"/>
      <c r="BG494" s="17"/>
    </row>
    <row r="495" spans="1:59" s="7" customFormat="1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 s="17"/>
      <c r="N495" s="5">
        <v>490</v>
      </c>
      <c r="O495" s="5" t="str">
        <f t="shared" si="126"/>
        <v>NA</v>
      </c>
      <c r="P495" s="5" t="e">
        <f t="shared" si="122"/>
        <v>#VALUE!</v>
      </c>
      <c r="Q495" s="5" t="e">
        <f t="shared" si="123"/>
        <v>#VALUE!</v>
      </c>
      <c r="R495" s="5">
        <f t="shared" si="124"/>
        <v>0.53293871002119308</v>
      </c>
      <c r="S495" s="5">
        <f t="shared" si="125"/>
        <v>7.6923076923076983E-2</v>
      </c>
      <c r="T495" s="17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  <c r="AU495" s="17"/>
      <c r="AV495" s="17"/>
      <c r="AW495" s="17"/>
      <c r="AX495" s="17"/>
      <c r="AY495" s="17"/>
      <c r="AZ495" s="17"/>
      <c r="BA495" s="17"/>
      <c r="BB495" s="17"/>
      <c r="BC495" s="17"/>
      <c r="BD495" s="17"/>
      <c r="BE495" s="17"/>
      <c r="BF495" s="17"/>
      <c r="BG495" s="17"/>
    </row>
    <row r="496" spans="1:59" s="7" customForma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 s="17"/>
      <c r="N496" s="5">
        <v>491</v>
      </c>
      <c r="O496" s="5" t="str">
        <f t="shared" si="126"/>
        <v>NA</v>
      </c>
      <c r="P496" s="5" t="e">
        <f t="shared" si="122"/>
        <v>#VALUE!</v>
      </c>
      <c r="Q496" s="5" t="e">
        <f t="shared" si="123"/>
        <v>#VALUE!</v>
      </c>
      <c r="R496" s="5">
        <f t="shared" si="124"/>
        <v>0.46632137126854389</v>
      </c>
      <c r="S496" s="5">
        <f t="shared" si="125"/>
        <v>-0.26923076923076911</v>
      </c>
      <c r="T496" s="17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  <c r="AQ496" s="17"/>
      <c r="AR496" s="17"/>
      <c r="AS496" s="17"/>
      <c r="AT496" s="17"/>
      <c r="AU496" s="17"/>
      <c r="AV496" s="17"/>
      <c r="AW496" s="17"/>
      <c r="AX496" s="17"/>
      <c r="AY496" s="17"/>
      <c r="AZ496" s="17"/>
      <c r="BA496" s="17"/>
      <c r="BB496" s="17"/>
      <c r="BC496" s="17"/>
      <c r="BD496" s="17"/>
      <c r="BE496" s="17"/>
      <c r="BF496" s="17"/>
      <c r="BG496" s="17"/>
    </row>
    <row r="497" spans="1:59" s="7" customFormat="1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 s="17"/>
      <c r="N497" s="5">
        <v>492</v>
      </c>
      <c r="O497" s="5" t="str">
        <f t="shared" si="126"/>
        <v>NA</v>
      </c>
      <c r="P497" s="5" t="e">
        <f t="shared" si="122"/>
        <v>#VALUE!</v>
      </c>
      <c r="Q497" s="5" t="e">
        <f t="shared" si="123"/>
        <v>#VALUE!</v>
      </c>
      <c r="R497" s="5">
        <f t="shared" si="124"/>
        <v>0.26646935501059654</v>
      </c>
      <c r="S497" s="5">
        <f t="shared" si="125"/>
        <v>-0.1538461538461538</v>
      </c>
      <c r="T497" s="17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  <c r="AQ497" s="17"/>
      <c r="AR497" s="17"/>
      <c r="AS497" s="17"/>
      <c r="AT497" s="17"/>
      <c r="AU497" s="17"/>
      <c r="AV497" s="17"/>
      <c r="AW497" s="17"/>
      <c r="AX497" s="17"/>
      <c r="AY497" s="17"/>
      <c r="AZ497" s="17"/>
      <c r="BA497" s="17"/>
      <c r="BB497" s="17"/>
      <c r="BC497" s="17"/>
      <c r="BD497" s="17"/>
      <c r="BE497" s="17"/>
      <c r="BF497" s="17"/>
      <c r="BG497" s="17"/>
    </row>
    <row r="498" spans="1:59" s="7" customFormat="1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 s="17"/>
      <c r="N498" s="5">
        <v>493</v>
      </c>
      <c r="O498" s="5" t="str">
        <f t="shared" si="126"/>
        <v>NA</v>
      </c>
      <c r="P498" s="5" t="e">
        <f t="shared" si="122"/>
        <v>#VALUE!</v>
      </c>
      <c r="Q498" s="5" t="e">
        <f t="shared" si="123"/>
        <v>#VALUE!</v>
      </c>
      <c r="R498" s="5">
        <f t="shared" si="124"/>
        <v>0.59955604877384217</v>
      </c>
      <c r="S498" s="5">
        <f t="shared" si="125"/>
        <v>-0.49999999999999989</v>
      </c>
      <c r="T498" s="17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  <c r="AW498" s="17"/>
      <c r="AX498" s="17"/>
      <c r="AY498" s="17"/>
      <c r="AZ498" s="17"/>
      <c r="BA498" s="17"/>
      <c r="BB498" s="17"/>
      <c r="BC498" s="17"/>
      <c r="BD498" s="17"/>
      <c r="BE498" s="17"/>
      <c r="BF498" s="17"/>
      <c r="BG498" s="17"/>
    </row>
    <row r="499" spans="1:59" s="7" customForma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 s="17"/>
      <c r="N499" s="5">
        <v>494</v>
      </c>
      <c r="O499" s="5" t="str">
        <f t="shared" si="126"/>
        <v>NA</v>
      </c>
      <c r="P499" s="5" t="e">
        <f t="shared" si="122"/>
        <v>#VALUE!</v>
      </c>
      <c r="Q499" s="5" t="e">
        <f t="shared" si="123"/>
        <v>#VALUE!</v>
      </c>
      <c r="R499" s="5">
        <f t="shared" si="124"/>
        <v>-0.86602540378443849</v>
      </c>
      <c r="S499" s="5">
        <f t="shared" si="125"/>
        <v>-0.50000000000000033</v>
      </c>
      <c r="T499" s="17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  <c r="AQ499" s="17"/>
      <c r="AR499" s="17"/>
      <c r="AS499" s="17"/>
      <c r="AT499" s="17"/>
      <c r="AU499" s="17"/>
      <c r="AV499" s="17"/>
      <c r="AW499" s="17"/>
      <c r="AX499" s="17"/>
      <c r="AY499" s="17"/>
      <c r="AZ499" s="17"/>
      <c r="BA499" s="17"/>
      <c r="BB499" s="17"/>
      <c r="BC499" s="17"/>
      <c r="BD499" s="17"/>
      <c r="BE499" s="17"/>
      <c r="BF499" s="17"/>
      <c r="BG499" s="17"/>
    </row>
    <row r="500" spans="1:59" s="7" customFormat="1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 s="17"/>
      <c r="N500" s="5">
        <v>495</v>
      </c>
      <c r="O500" s="5" t="str">
        <f t="shared" si="126"/>
        <v>NA</v>
      </c>
      <c r="P500" s="5" t="e">
        <f t="shared" si="122"/>
        <v>#VALUE!</v>
      </c>
      <c r="Q500" s="5" t="e">
        <f t="shared" si="123"/>
        <v>#VALUE!</v>
      </c>
      <c r="R500" s="5">
        <f t="shared" si="124"/>
        <v>-0.13323467750529824</v>
      </c>
      <c r="S500" s="5">
        <f t="shared" si="125"/>
        <v>-7.6923076923076983E-2</v>
      </c>
      <c r="T500" s="17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  <c r="AQ500" s="17"/>
      <c r="AR500" s="17"/>
      <c r="AS500" s="17"/>
      <c r="AT500" s="17"/>
      <c r="AU500" s="17"/>
      <c r="AV500" s="17"/>
      <c r="AW500" s="17"/>
      <c r="AX500" s="17"/>
      <c r="AY500" s="17"/>
      <c r="AZ500" s="17"/>
      <c r="BA500" s="17"/>
      <c r="BB500" s="17"/>
      <c r="BC500" s="17"/>
      <c r="BD500" s="17"/>
      <c r="BE500" s="17"/>
      <c r="BF500" s="17"/>
      <c r="BG500" s="17"/>
    </row>
    <row r="501" spans="1:59" s="7" customFormat="1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 s="17"/>
      <c r="N501" s="5">
        <v>496</v>
      </c>
      <c r="O501" s="5" t="str">
        <f t="shared" si="126"/>
        <v>NA</v>
      </c>
      <c r="P501" s="5" t="e">
        <f t="shared" si="122"/>
        <v>#VALUE!</v>
      </c>
      <c r="Q501" s="5" t="e">
        <f t="shared" si="123"/>
        <v>#VALUE!</v>
      </c>
      <c r="R501" s="5">
        <f t="shared" si="124"/>
        <v>-0.59955604877384205</v>
      </c>
      <c r="S501" s="5">
        <f t="shared" si="125"/>
        <v>-0.34615384615384637</v>
      </c>
      <c r="T501" s="17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  <c r="AQ501" s="17"/>
      <c r="AR501" s="17"/>
      <c r="AS501" s="17"/>
      <c r="AT501" s="17"/>
      <c r="AU501" s="17"/>
      <c r="AV501" s="17"/>
      <c r="AW501" s="17"/>
      <c r="AX501" s="17"/>
      <c r="AY501" s="17"/>
      <c r="AZ501" s="17"/>
      <c r="BA501" s="17"/>
      <c r="BB501" s="17"/>
      <c r="BC501" s="17"/>
      <c r="BD501" s="17"/>
      <c r="BE501" s="17"/>
      <c r="BF501" s="17"/>
      <c r="BG501" s="17"/>
    </row>
    <row r="502" spans="1:59" s="7" customForma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 s="17"/>
      <c r="N502" s="5">
        <v>497</v>
      </c>
      <c r="O502" s="5" t="str">
        <f t="shared" si="126"/>
        <v>NA</v>
      </c>
      <c r="P502" s="5" t="e">
        <f t="shared" si="122"/>
        <v>#VALUE!</v>
      </c>
      <c r="Q502" s="5" t="e">
        <f t="shared" si="123"/>
        <v>#VALUE!</v>
      </c>
      <c r="R502" s="5">
        <f t="shared" si="124"/>
        <v>-0.39970403251589465</v>
      </c>
      <c r="S502" s="5">
        <f t="shared" si="125"/>
        <v>0.30769230769230749</v>
      </c>
      <c r="T502" s="17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  <c r="AQ502" s="17"/>
      <c r="AR502" s="17"/>
      <c r="AS502" s="17"/>
      <c r="AT502" s="17"/>
      <c r="AU502" s="17"/>
      <c r="AV502" s="17"/>
      <c r="AW502" s="17"/>
      <c r="AX502" s="17"/>
      <c r="AY502" s="17"/>
      <c r="AZ502" s="17"/>
      <c r="BA502" s="17"/>
      <c r="BB502" s="17"/>
      <c r="BC502" s="17"/>
      <c r="BD502" s="17"/>
      <c r="BE502" s="17"/>
      <c r="BF502" s="17"/>
      <c r="BG502" s="17"/>
    </row>
    <row r="503" spans="1:59" s="7" customFormat="1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 s="17"/>
      <c r="N503" s="5">
        <v>498</v>
      </c>
      <c r="O503" s="5" t="str">
        <f t="shared" si="126"/>
        <v>NA</v>
      </c>
      <c r="P503" s="5" t="e">
        <f t="shared" si="122"/>
        <v>#VALUE!</v>
      </c>
      <c r="Q503" s="5" t="e">
        <f t="shared" si="123"/>
        <v>#VALUE!</v>
      </c>
      <c r="R503" s="5">
        <f t="shared" si="124"/>
        <v>3.7696875535649851E-17</v>
      </c>
      <c r="S503" s="5">
        <f t="shared" si="125"/>
        <v>0.61538461538461542</v>
      </c>
      <c r="T503" s="17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  <c r="AQ503" s="17"/>
      <c r="AR503" s="17"/>
      <c r="AS503" s="17"/>
      <c r="AT503" s="17"/>
      <c r="AU503" s="17"/>
      <c r="AV503" s="17"/>
      <c r="AW503" s="17"/>
      <c r="AX503" s="17"/>
      <c r="AY503" s="17"/>
      <c r="AZ503" s="17"/>
      <c r="BA503" s="17"/>
      <c r="BB503" s="17"/>
      <c r="BC503" s="17"/>
      <c r="BD503" s="17"/>
      <c r="BE503" s="17"/>
      <c r="BF503" s="17"/>
      <c r="BG503" s="17"/>
    </row>
    <row r="504" spans="1:59" s="7" customFormat="1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 s="17"/>
      <c r="N504" s="5">
        <v>499</v>
      </c>
      <c r="O504" s="5" t="str">
        <f t="shared" si="126"/>
        <v>NA</v>
      </c>
      <c r="P504" s="5" t="e">
        <f t="shared" si="122"/>
        <v>#VALUE!</v>
      </c>
      <c r="Q504" s="5" t="e">
        <f t="shared" si="123"/>
        <v>#VALUE!</v>
      </c>
      <c r="R504" s="5">
        <f t="shared" si="124"/>
        <v>1.4136328325868693E-17</v>
      </c>
      <c r="S504" s="5">
        <f t="shared" si="125"/>
        <v>0.23076923076923078</v>
      </c>
      <c r="T504" s="17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  <c r="AQ504" s="17"/>
      <c r="AR504" s="17"/>
      <c r="AS504" s="17"/>
      <c r="AT504" s="17"/>
      <c r="AU504" s="17"/>
      <c r="AV504" s="17"/>
      <c r="AW504" s="17"/>
      <c r="AX504" s="17"/>
      <c r="AY504" s="17"/>
      <c r="AZ504" s="17"/>
      <c r="BA504" s="17"/>
      <c r="BB504" s="17"/>
      <c r="BC504" s="17"/>
      <c r="BD504" s="17"/>
      <c r="BE504" s="17"/>
      <c r="BF504" s="17"/>
      <c r="BG504" s="17"/>
    </row>
    <row r="505" spans="1:59" s="7" customForma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 s="17"/>
      <c r="N505" s="5">
        <v>500</v>
      </c>
      <c r="O505" s="5" t="str">
        <f t="shared" si="126"/>
        <v>NA</v>
      </c>
      <c r="P505" s="5" t="e">
        <f t="shared" si="122"/>
        <v>#VALUE!</v>
      </c>
      <c r="Q505" s="5" t="e">
        <f t="shared" si="123"/>
        <v>#VALUE!</v>
      </c>
      <c r="R505" s="5">
        <f t="shared" si="124"/>
        <v>6.6617338752649191E-2</v>
      </c>
      <c r="S505" s="5">
        <f t="shared" si="125"/>
        <v>0.88461538461538469</v>
      </c>
      <c r="T505" s="17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  <c r="AQ505" s="17"/>
      <c r="AR505" s="17"/>
      <c r="AS505" s="17"/>
      <c r="AT505" s="17"/>
      <c r="AU505" s="17"/>
      <c r="AV505" s="17"/>
      <c r="AW505" s="17"/>
      <c r="AX505" s="17"/>
      <c r="AY505" s="17"/>
      <c r="AZ505" s="17"/>
      <c r="BA505" s="17"/>
      <c r="BB505" s="17"/>
      <c r="BC505" s="17"/>
      <c r="BD505" s="17"/>
      <c r="BE505" s="17"/>
      <c r="BF505" s="17"/>
      <c r="BG505" s="17"/>
    </row>
    <row r="506" spans="1:59" s="7" customFormat="1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 s="17"/>
      <c r="N506" s="5">
        <v>501</v>
      </c>
      <c r="O506" s="5" t="str">
        <f t="shared" si="126"/>
        <v>NA</v>
      </c>
      <c r="P506" s="5" t="e">
        <f t="shared" si="122"/>
        <v>#VALUE!</v>
      </c>
      <c r="Q506" s="5" t="e">
        <f t="shared" si="123"/>
        <v>#VALUE!</v>
      </c>
      <c r="R506" s="5">
        <f t="shared" si="124"/>
        <v>0.79940806503178963</v>
      </c>
      <c r="S506" s="5">
        <f t="shared" si="125"/>
        <v>-0.38461538461538453</v>
      </c>
      <c r="T506" s="17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  <c r="AQ506" s="17"/>
      <c r="AR506" s="17"/>
      <c r="AS506" s="17"/>
      <c r="AT506" s="17"/>
      <c r="AU506" s="17"/>
      <c r="AV506" s="17"/>
      <c r="AW506" s="17"/>
      <c r="AX506" s="17"/>
      <c r="AY506" s="17"/>
      <c r="AZ506" s="17"/>
      <c r="BA506" s="17"/>
      <c r="BB506" s="17"/>
      <c r="BC506" s="17"/>
      <c r="BD506" s="17"/>
      <c r="BE506" s="17"/>
      <c r="BF506" s="17"/>
      <c r="BG506" s="17"/>
    </row>
    <row r="507" spans="1:59" s="7" customFormat="1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 s="17"/>
      <c r="N507" s="5">
        <v>502</v>
      </c>
      <c r="O507" s="5" t="str">
        <f t="shared" si="126"/>
        <v>NA</v>
      </c>
      <c r="P507" s="5" t="e">
        <f t="shared" si="122"/>
        <v>#VALUE!</v>
      </c>
      <c r="Q507" s="5" t="e">
        <f t="shared" si="123"/>
        <v>#VALUE!</v>
      </c>
      <c r="R507" s="5">
        <f t="shared" si="124"/>
        <v>0.19985201625794735</v>
      </c>
      <c r="S507" s="5">
        <f t="shared" si="125"/>
        <v>-0.11538461538461532</v>
      </c>
      <c r="T507" s="17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  <c r="AQ507" s="17"/>
      <c r="AR507" s="17"/>
      <c r="AS507" s="17"/>
      <c r="AT507" s="17"/>
      <c r="AU507" s="17"/>
      <c r="AV507" s="17"/>
      <c r="AW507" s="17"/>
      <c r="AX507" s="17"/>
      <c r="AY507" s="17"/>
      <c r="AZ507" s="17"/>
      <c r="BA507" s="17"/>
      <c r="BB507" s="17"/>
      <c r="BC507" s="17"/>
      <c r="BD507" s="17"/>
      <c r="BE507" s="17"/>
      <c r="BF507" s="17"/>
      <c r="BG507" s="17"/>
    </row>
    <row r="508" spans="1:59" s="7" customForma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 s="17"/>
      <c r="N508" s="5">
        <v>503</v>
      </c>
      <c r="O508" s="5" t="str">
        <f t="shared" si="126"/>
        <v>NA</v>
      </c>
      <c r="P508" s="5" t="e">
        <f t="shared" si="122"/>
        <v>#VALUE!</v>
      </c>
      <c r="Q508" s="5" t="e">
        <f t="shared" si="123"/>
        <v>#VALUE!</v>
      </c>
      <c r="R508" s="5">
        <f t="shared" si="124"/>
        <v>0.53293871002119308</v>
      </c>
      <c r="S508" s="5">
        <f t="shared" si="125"/>
        <v>-0.3076923076923076</v>
      </c>
      <c r="T508" s="17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  <c r="AQ508" s="17"/>
      <c r="AR508" s="17"/>
      <c r="AS508" s="17"/>
      <c r="AT508" s="17"/>
      <c r="AU508" s="17"/>
      <c r="AV508" s="17"/>
      <c r="AW508" s="17"/>
      <c r="AX508" s="17"/>
      <c r="AY508" s="17"/>
      <c r="AZ508" s="17"/>
      <c r="BA508" s="17"/>
      <c r="BB508" s="17"/>
      <c r="BC508" s="17"/>
      <c r="BD508" s="17"/>
      <c r="BE508" s="17"/>
      <c r="BF508" s="17"/>
      <c r="BG508" s="17"/>
    </row>
    <row r="509" spans="1:59" s="7" customFormat="1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 s="17"/>
      <c r="N509" s="5">
        <v>504</v>
      </c>
      <c r="O509" s="5" t="str">
        <f t="shared" si="126"/>
        <v>NA</v>
      </c>
      <c r="P509" s="5" t="e">
        <f t="shared" si="122"/>
        <v>#VALUE!</v>
      </c>
      <c r="Q509" s="5" t="e">
        <f t="shared" si="123"/>
        <v>#VALUE!</v>
      </c>
      <c r="R509" s="5">
        <f t="shared" si="124"/>
        <v>6.6617338752649191E-2</v>
      </c>
      <c r="S509" s="5">
        <f t="shared" si="125"/>
        <v>-0.5</v>
      </c>
      <c r="T509" s="17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  <c r="AQ509" s="17"/>
      <c r="AR509" s="17"/>
      <c r="AS509" s="17"/>
      <c r="AT509" s="17"/>
      <c r="AU509" s="17"/>
      <c r="AV509" s="17"/>
      <c r="AW509" s="17"/>
      <c r="AX509" s="17"/>
      <c r="AY509" s="17"/>
      <c r="AZ509" s="17"/>
      <c r="BA509" s="17"/>
      <c r="BB509" s="17"/>
      <c r="BC509" s="17"/>
      <c r="BD509" s="17"/>
      <c r="BE509" s="17"/>
      <c r="BF509" s="17"/>
      <c r="BG509" s="17"/>
    </row>
    <row r="510" spans="1:59" s="7" customFormat="1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 s="17"/>
      <c r="N510" s="5">
        <v>505</v>
      </c>
      <c r="O510" s="5" t="str">
        <f t="shared" si="126"/>
        <v>NA</v>
      </c>
      <c r="P510" s="5" t="e">
        <f t="shared" si="122"/>
        <v>#VALUE!</v>
      </c>
      <c r="Q510" s="5" t="e">
        <f t="shared" si="123"/>
        <v>#VALUE!</v>
      </c>
      <c r="R510" s="5">
        <f t="shared" si="124"/>
        <v>-0.59955604877384205</v>
      </c>
      <c r="S510" s="5">
        <f t="shared" si="125"/>
        <v>-0.34615384615384637</v>
      </c>
      <c r="T510" s="17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  <c r="AQ510" s="17"/>
      <c r="AR510" s="17"/>
      <c r="AS510" s="17"/>
      <c r="AT510" s="17"/>
      <c r="AU510" s="17"/>
      <c r="AV510" s="17"/>
      <c r="AW510" s="17"/>
      <c r="AX510" s="17"/>
      <c r="AY510" s="17"/>
      <c r="AZ510" s="17"/>
      <c r="BA510" s="17"/>
      <c r="BB510" s="17"/>
      <c r="BC510" s="17"/>
      <c r="BD510" s="17"/>
      <c r="BE510" s="17"/>
      <c r="BF510" s="17"/>
      <c r="BG510" s="17"/>
    </row>
    <row r="511" spans="1:59" s="7" customForma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 s="17"/>
      <c r="N511" s="5">
        <v>506</v>
      </c>
      <c r="O511" s="5" t="str">
        <f t="shared" si="126"/>
        <v>NA</v>
      </c>
      <c r="P511" s="5" t="e">
        <f t="shared" si="122"/>
        <v>#VALUE!</v>
      </c>
      <c r="Q511" s="5" t="e">
        <f t="shared" si="123"/>
        <v>#VALUE!</v>
      </c>
      <c r="R511" s="5">
        <f t="shared" si="124"/>
        <v>-0.13323467750529824</v>
      </c>
      <c r="S511" s="5">
        <f t="shared" si="125"/>
        <v>-7.6923076923076983E-2</v>
      </c>
      <c r="T511" s="17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  <c r="AQ511" s="17"/>
      <c r="AR511" s="17"/>
      <c r="AS511" s="17"/>
      <c r="AT511" s="17"/>
      <c r="AU511" s="17"/>
      <c r="AV511" s="17"/>
      <c r="AW511" s="17"/>
      <c r="AX511" s="17"/>
      <c r="AY511" s="17"/>
      <c r="AZ511" s="17"/>
      <c r="BA511" s="17"/>
      <c r="BB511" s="17"/>
      <c r="BC511" s="17"/>
      <c r="BD511" s="17"/>
      <c r="BE511" s="17"/>
      <c r="BF511" s="17"/>
      <c r="BG511" s="17"/>
    </row>
    <row r="512" spans="1:59" s="7" customFormat="1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 s="17"/>
      <c r="N512" s="5">
        <v>507</v>
      </c>
      <c r="O512" s="5" t="str">
        <f t="shared" si="126"/>
        <v>NA</v>
      </c>
      <c r="P512" s="5" t="e">
        <f t="shared" si="122"/>
        <v>#VALUE!</v>
      </c>
      <c r="Q512" s="5" t="e">
        <f t="shared" si="123"/>
        <v>#VALUE!</v>
      </c>
      <c r="R512" s="5">
        <f t="shared" si="124"/>
        <v>-0.86602540378443849</v>
      </c>
      <c r="S512" s="5">
        <f t="shared" si="125"/>
        <v>-0.50000000000000033</v>
      </c>
      <c r="T512" s="17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7"/>
      <c r="AQ512" s="17"/>
      <c r="AR512" s="17"/>
      <c r="AS512" s="17"/>
      <c r="AT512" s="17"/>
      <c r="AU512" s="17"/>
      <c r="AV512" s="17"/>
      <c r="AW512" s="17"/>
      <c r="AX512" s="17"/>
      <c r="AY512" s="17"/>
      <c r="AZ512" s="17"/>
      <c r="BA512" s="17"/>
      <c r="BB512" s="17"/>
      <c r="BC512" s="17"/>
      <c r="BD512" s="17"/>
      <c r="BE512" s="17"/>
      <c r="BF512" s="17"/>
      <c r="BG512" s="17"/>
    </row>
    <row r="513" spans="1:59" s="7" customFormat="1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 s="17"/>
      <c r="N513" s="5">
        <v>508</v>
      </c>
      <c r="O513" s="5" t="str">
        <f t="shared" si="126"/>
        <v>NA</v>
      </c>
      <c r="P513" s="5" t="e">
        <f t="shared" si="122"/>
        <v>#VALUE!</v>
      </c>
      <c r="Q513" s="5" t="e">
        <f t="shared" si="123"/>
        <v>#VALUE!</v>
      </c>
      <c r="R513" s="5">
        <f t="shared" si="124"/>
        <v>-0.13323467750529819</v>
      </c>
      <c r="S513" s="5">
        <f t="shared" si="125"/>
        <v>0.76923076923076916</v>
      </c>
      <c r="T513" s="17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7"/>
      <c r="AQ513" s="17"/>
      <c r="AR513" s="17"/>
      <c r="AS513" s="17"/>
      <c r="AT513" s="17"/>
      <c r="AU513" s="17"/>
      <c r="AV513" s="17"/>
      <c r="AW513" s="17"/>
      <c r="AX513" s="17"/>
      <c r="AY513" s="17"/>
      <c r="AZ513" s="17"/>
      <c r="BA513" s="17"/>
      <c r="BB513" s="17"/>
      <c r="BC513" s="17"/>
      <c r="BD513" s="17"/>
      <c r="BE513" s="17"/>
      <c r="BF513" s="17"/>
      <c r="BG513" s="17"/>
    </row>
    <row r="514" spans="1:59" s="7" customForma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 s="17"/>
      <c r="N514" s="5">
        <v>509</v>
      </c>
      <c r="O514" s="5" t="str">
        <f t="shared" si="126"/>
        <v>NA</v>
      </c>
      <c r="P514" s="5" t="e">
        <f t="shared" si="122"/>
        <v>#VALUE!</v>
      </c>
      <c r="Q514" s="5" t="e">
        <f t="shared" si="123"/>
        <v>#VALUE!</v>
      </c>
      <c r="R514" s="5">
        <f t="shared" si="124"/>
        <v>1.8848437767824926E-17</v>
      </c>
      <c r="S514" s="5">
        <f t="shared" si="125"/>
        <v>0.30769230769230771</v>
      </c>
      <c r="T514" s="17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  <c r="AQ514" s="17"/>
      <c r="AR514" s="17"/>
      <c r="AS514" s="17"/>
      <c r="AT514" s="17"/>
      <c r="AU514" s="17"/>
      <c r="AV514" s="17"/>
      <c r="AW514" s="17"/>
      <c r="AX514" s="17"/>
      <c r="AY514" s="17"/>
      <c r="AZ514" s="17"/>
      <c r="BA514" s="17"/>
      <c r="BB514" s="17"/>
      <c r="BC514" s="17"/>
      <c r="BD514" s="17"/>
      <c r="BE514" s="17"/>
      <c r="BF514" s="17"/>
      <c r="BG514" s="17"/>
    </row>
    <row r="515" spans="1:59" s="7" customFormat="1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 s="17"/>
      <c r="N515" s="5">
        <v>510</v>
      </c>
      <c r="O515" s="5" t="str">
        <f t="shared" si="126"/>
        <v>NA</v>
      </c>
      <c r="P515" s="5" t="e">
        <f t="shared" si="122"/>
        <v>#VALUE!</v>
      </c>
      <c r="Q515" s="5" t="e">
        <f t="shared" si="123"/>
        <v>#VALUE!</v>
      </c>
      <c r="R515" s="5">
        <f t="shared" si="124"/>
        <v>3.2984766093693615E-17</v>
      </c>
      <c r="S515" s="5">
        <f t="shared" si="125"/>
        <v>0.53846153846153844</v>
      </c>
      <c r="T515" s="17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  <c r="AQ515" s="17"/>
      <c r="AR515" s="17"/>
      <c r="AS515" s="17"/>
      <c r="AT515" s="17"/>
      <c r="AU515" s="17"/>
      <c r="AV515" s="17"/>
      <c r="AW515" s="17"/>
      <c r="AX515" s="17"/>
      <c r="AY515" s="17"/>
      <c r="AZ515" s="17"/>
      <c r="BA515" s="17"/>
      <c r="BB515" s="17"/>
      <c r="BC515" s="17"/>
      <c r="BD515" s="17"/>
      <c r="BE515" s="17"/>
      <c r="BF515" s="17"/>
      <c r="BG515" s="17"/>
    </row>
    <row r="516" spans="1:59" s="7" customFormat="1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 s="17"/>
      <c r="N516" s="5">
        <v>511</v>
      </c>
      <c r="O516" s="5" t="str">
        <f t="shared" si="126"/>
        <v>NA</v>
      </c>
      <c r="P516" s="5" t="e">
        <f t="shared" si="122"/>
        <v>#VALUE!</v>
      </c>
      <c r="Q516" s="5" t="e">
        <f t="shared" si="123"/>
        <v>#VALUE!</v>
      </c>
      <c r="R516" s="5">
        <f t="shared" si="124"/>
        <v>0.33308669376324573</v>
      </c>
      <c r="S516" s="5">
        <f t="shared" si="125"/>
        <v>0.42307692307692313</v>
      </c>
      <c r="T516" s="17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  <c r="AQ516" s="17"/>
      <c r="AR516" s="17"/>
      <c r="AS516" s="17"/>
      <c r="AT516" s="17"/>
      <c r="AU516" s="17"/>
      <c r="AV516" s="17"/>
      <c r="AW516" s="17"/>
      <c r="AX516" s="17"/>
      <c r="AY516" s="17"/>
      <c r="AZ516" s="17"/>
      <c r="BA516" s="17"/>
      <c r="BB516" s="17"/>
      <c r="BC516" s="17"/>
      <c r="BD516" s="17"/>
      <c r="BE516" s="17"/>
      <c r="BF516" s="17"/>
      <c r="BG516" s="17"/>
    </row>
    <row r="517" spans="1:59" s="7" customForma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 s="17"/>
      <c r="N517" s="5">
        <v>512</v>
      </c>
      <c r="O517" s="5" t="str">
        <f t="shared" si="126"/>
        <v>NA</v>
      </c>
      <c r="P517" s="5" t="e">
        <f t="shared" ref="P517:P580" si="127">(1-MOD(O517-1,$B$1)/$B$1)*VLOOKUP(IF(INT((O517-1)/$B$1)=$A$1,1,INT((O517-1)/$B$1)+1),$A$7:$C$57,2)+MOD(O517-1,$B$1)/$B$1*VLOOKUP(IF(INT((O517-1)/$B$1)+1=$A$1,1,(INT((O517-1)/$B$1)+2)),$A$7:$C$57,2)</f>
        <v>#VALUE!</v>
      </c>
      <c r="Q517" s="5" t="e">
        <f t="shared" ref="Q517:Q580" si="128">(1-MOD(O517-1,$B$1)/$B$1)*VLOOKUP(IF(INT((O517-1)/$B$1)=$A$1,1,INT((O517-1)/$B$1)+1),$A$7:$C$57,3)+MOD(O517-1,$B$1)/$B$1*VLOOKUP(IF(INT((O517-1)/$B$1)+1=$A$1,1,(INT((O517-1)/$B$1)+2)),$A$7:$C$57,3)</f>
        <v>#VALUE!</v>
      </c>
      <c r="R517" s="5">
        <f t="shared" ref="R517:R580" si="129">VLOOKUP(MOD(N517*$C$1,$A$1*$B$1),$N$5:$Q$2019,3)</f>
        <v>0.66617338752649125</v>
      </c>
      <c r="S517" s="5">
        <f t="shared" ref="S517:S580" si="130">VLOOKUP(MOD(N517*$C$1,$A$1*$B$1),$N$5:$Q$2019,4)</f>
        <v>-0.38461538461538447</v>
      </c>
      <c r="T517" s="17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  <c r="AQ517" s="17"/>
      <c r="AR517" s="17"/>
      <c r="AS517" s="17"/>
      <c r="AT517" s="17"/>
      <c r="AU517" s="17"/>
      <c r="AV517" s="17"/>
      <c r="AW517" s="17"/>
      <c r="AX517" s="17"/>
      <c r="AY517" s="17"/>
      <c r="AZ517" s="17"/>
      <c r="BA517" s="17"/>
      <c r="BB517" s="17"/>
      <c r="BC517" s="17"/>
      <c r="BD517" s="17"/>
      <c r="BE517" s="17"/>
      <c r="BF517" s="17"/>
      <c r="BG517" s="17"/>
    </row>
    <row r="518" spans="1:59" s="7" customFormat="1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 s="17"/>
      <c r="N518" s="5">
        <v>513</v>
      </c>
      <c r="O518" s="5" t="str">
        <f t="shared" ref="O518:O581" si="131">IF($N$4&gt;=O517,O517+1,"NA")</f>
        <v>NA</v>
      </c>
      <c r="P518" s="5" t="e">
        <f t="shared" si="127"/>
        <v>#VALUE!</v>
      </c>
      <c r="Q518" s="5" t="e">
        <f t="shared" si="128"/>
        <v>#VALUE!</v>
      </c>
      <c r="R518" s="5">
        <f t="shared" si="129"/>
        <v>6.6617338752649136E-2</v>
      </c>
      <c r="S518" s="5">
        <f t="shared" si="130"/>
        <v>-3.846153846153845E-2</v>
      </c>
      <c r="T518" s="17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7"/>
      <c r="AQ518" s="17"/>
      <c r="AR518" s="17"/>
      <c r="AS518" s="17"/>
      <c r="AT518" s="17"/>
      <c r="AU518" s="17"/>
      <c r="AV518" s="17"/>
      <c r="AW518" s="17"/>
      <c r="AX518" s="17"/>
      <c r="AY518" s="17"/>
      <c r="AZ518" s="17"/>
      <c r="BA518" s="17"/>
      <c r="BB518" s="17"/>
      <c r="BC518" s="17"/>
      <c r="BD518" s="17"/>
      <c r="BE518" s="17"/>
      <c r="BF518" s="17"/>
      <c r="BG518" s="17"/>
    </row>
    <row r="519" spans="1:59" s="7" customFormat="1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 s="17"/>
      <c r="N519" s="5">
        <v>514</v>
      </c>
      <c r="O519" s="5" t="str">
        <f t="shared" si="131"/>
        <v>NA</v>
      </c>
      <c r="P519" s="5" t="e">
        <f t="shared" si="127"/>
        <v>#VALUE!</v>
      </c>
      <c r="Q519" s="5" t="e">
        <f t="shared" si="128"/>
        <v>#VALUE!</v>
      </c>
      <c r="R519" s="5">
        <f t="shared" si="129"/>
        <v>0.79940806503178963</v>
      </c>
      <c r="S519" s="5">
        <f t="shared" si="130"/>
        <v>-0.4615384615384614</v>
      </c>
      <c r="T519" s="17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  <c r="AQ519" s="17"/>
      <c r="AR519" s="17"/>
      <c r="AS519" s="17"/>
      <c r="AT519" s="17"/>
      <c r="AU519" s="17"/>
      <c r="AV519" s="17"/>
      <c r="AW519" s="17"/>
      <c r="AX519" s="17"/>
      <c r="AY519" s="17"/>
      <c r="AZ519" s="17"/>
      <c r="BA519" s="17"/>
      <c r="BB519" s="17"/>
      <c r="BC519" s="17"/>
      <c r="BD519" s="17"/>
      <c r="BE519" s="17"/>
      <c r="BF519" s="17"/>
      <c r="BG519" s="17"/>
    </row>
    <row r="520" spans="1:59" s="7" customForma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 s="17"/>
      <c r="N520" s="5">
        <v>515</v>
      </c>
      <c r="O520" s="5" t="str">
        <f t="shared" si="131"/>
        <v>NA</v>
      </c>
      <c r="P520" s="5" t="e">
        <f t="shared" si="127"/>
        <v>#VALUE!</v>
      </c>
      <c r="Q520" s="5" t="e">
        <f t="shared" si="128"/>
        <v>#VALUE!</v>
      </c>
      <c r="R520" s="5">
        <f t="shared" si="129"/>
        <v>-0.46632137126854378</v>
      </c>
      <c r="S520" s="5">
        <f t="shared" si="130"/>
        <v>-0.50000000000000022</v>
      </c>
      <c r="T520" s="17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7"/>
      <c r="AQ520" s="17"/>
      <c r="AR520" s="17"/>
      <c r="AS520" s="17"/>
      <c r="AT520" s="17"/>
      <c r="AU520" s="17"/>
      <c r="AV520" s="17"/>
      <c r="AW520" s="17"/>
      <c r="AX520" s="17"/>
      <c r="AY520" s="17"/>
      <c r="AZ520" s="17"/>
      <c r="BA520" s="17"/>
      <c r="BB520" s="17"/>
      <c r="BC520" s="17"/>
      <c r="BD520" s="17"/>
      <c r="BE520" s="17"/>
      <c r="BF520" s="17"/>
      <c r="BG520" s="17"/>
    </row>
    <row r="521" spans="1:59" s="7" customFormat="1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 s="17"/>
      <c r="N521" s="5">
        <v>516</v>
      </c>
      <c r="O521" s="5" t="str">
        <f t="shared" si="131"/>
        <v>NA</v>
      </c>
      <c r="P521" s="5" t="e">
        <f t="shared" si="127"/>
        <v>#VALUE!</v>
      </c>
      <c r="Q521" s="5" t="e">
        <f t="shared" si="128"/>
        <v>#VALUE!</v>
      </c>
      <c r="R521" s="5">
        <f t="shared" si="129"/>
        <v>-0.33308669376324557</v>
      </c>
      <c r="S521" s="5">
        <f t="shared" si="130"/>
        <v>-0.19230769230769243</v>
      </c>
      <c r="T521" s="17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7"/>
      <c r="AQ521" s="17"/>
      <c r="AR521" s="17"/>
      <c r="AS521" s="17"/>
      <c r="AT521" s="17"/>
      <c r="AU521" s="17"/>
      <c r="AV521" s="17"/>
      <c r="AW521" s="17"/>
      <c r="AX521" s="17"/>
      <c r="AY521" s="17"/>
      <c r="AZ521" s="17"/>
      <c r="BA521" s="17"/>
      <c r="BB521" s="17"/>
      <c r="BC521" s="17"/>
      <c r="BD521" s="17"/>
      <c r="BE521" s="17"/>
      <c r="BF521" s="17"/>
      <c r="BG521" s="17"/>
    </row>
    <row r="522" spans="1:59" s="7" customFormat="1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 s="17"/>
      <c r="N522" s="5">
        <v>517</v>
      </c>
      <c r="O522" s="5" t="str">
        <f t="shared" si="131"/>
        <v>NA</v>
      </c>
      <c r="P522" s="5" t="e">
        <f t="shared" si="127"/>
        <v>#VALUE!</v>
      </c>
      <c r="Q522" s="5" t="e">
        <f t="shared" si="128"/>
        <v>#VALUE!</v>
      </c>
      <c r="R522" s="5">
        <f t="shared" si="129"/>
        <v>-0.3997040325158947</v>
      </c>
      <c r="S522" s="5">
        <f t="shared" si="130"/>
        <v>-0.23076923076923095</v>
      </c>
      <c r="T522" s="17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  <c r="AQ522" s="17"/>
      <c r="AR522" s="17"/>
      <c r="AS522" s="17"/>
      <c r="AT522" s="17"/>
      <c r="AU522" s="17"/>
      <c r="AV522" s="17"/>
      <c r="AW522" s="17"/>
      <c r="AX522" s="17"/>
      <c r="AY522" s="17"/>
      <c r="AZ522" s="17"/>
      <c r="BA522" s="17"/>
      <c r="BB522" s="17"/>
      <c r="BC522" s="17"/>
      <c r="BD522" s="17"/>
      <c r="BE522" s="17"/>
      <c r="BF522" s="17"/>
      <c r="BG522" s="17"/>
    </row>
    <row r="523" spans="1:59" s="7" customForma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 s="17"/>
      <c r="N523" s="5">
        <v>518</v>
      </c>
      <c r="O523" s="5" t="str">
        <f t="shared" si="131"/>
        <v>NA</v>
      </c>
      <c r="P523" s="5" t="e">
        <f t="shared" si="127"/>
        <v>#VALUE!</v>
      </c>
      <c r="Q523" s="5" t="e">
        <f t="shared" si="128"/>
        <v>#VALUE!</v>
      </c>
      <c r="R523" s="5">
        <f t="shared" si="129"/>
        <v>-0.59955604877384205</v>
      </c>
      <c r="S523" s="5">
        <f t="shared" si="130"/>
        <v>-3.8461538461538658E-2</v>
      </c>
      <c r="T523" s="17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  <c r="AQ523" s="17"/>
      <c r="AR523" s="17"/>
      <c r="AS523" s="17"/>
      <c r="AT523" s="17"/>
      <c r="AU523" s="17"/>
      <c r="AV523" s="17"/>
      <c r="AW523" s="17"/>
      <c r="AX523" s="17"/>
      <c r="AY523" s="17"/>
      <c r="AZ523" s="17"/>
      <c r="BA523" s="17"/>
      <c r="BB523" s="17"/>
      <c r="BC523" s="17"/>
      <c r="BD523" s="17"/>
      <c r="BE523" s="17"/>
      <c r="BF523" s="17"/>
      <c r="BG523" s="17"/>
    </row>
    <row r="524" spans="1:59" s="7" customFormat="1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 s="17"/>
      <c r="N524" s="5">
        <v>519</v>
      </c>
      <c r="O524" s="5" t="str">
        <f t="shared" si="131"/>
        <v>NA</v>
      </c>
      <c r="P524" s="5" t="e">
        <f t="shared" si="127"/>
        <v>#VALUE!</v>
      </c>
      <c r="Q524" s="5" t="e">
        <f t="shared" si="128"/>
        <v>#VALUE!</v>
      </c>
      <c r="R524" s="5">
        <f t="shared" si="129"/>
        <v>5.1833203861518541E-17</v>
      </c>
      <c r="S524" s="5">
        <f t="shared" si="130"/>
        <v>0.84615384615384615</v>
      </c>
      <c r="T524" s="17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  <c r="AQ524" s="17"/>
      <c r="AR524" s="17"/>
      <c r="AS524" s="17"/>
      <c r="AT524" s="17"/>
      <c r="AU524" s="17"/>
      <c r="AV524" s="17"/>
      <c r="AW524" s="17"/>
      <c r="AX524" s="17"/>
      <c r="AY524" s="17"/>
      <c r="AZ524" s="17"/>
      <c r="BA524" s="17"/>
      <c r="BB524" s="17"/>
      <c r="BC524" s="17"/>
      <c r="BD524" s="17"/>
      <c r="BE524" s="17"/>
      <c r="BF524" s="17"/>
      <c r="BG524" s="17"/>
    </row>
    <row r="525" spans="1:59" s="7" customFormat="1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 s="17"/>
      <c r="N525" s="5">
        <v>520</v>
      </c>
      <c r="O525" s="5" t="str">
        <f t="shared" si="131"/>
        <v>NA</v>
      </c>
      <c r="P525" s="5" t="e">
        <f t="shared" si="127"/>
        <v>#VALUE!</v>
      </c>
      <c r="Q525" s="5" t="e">
        <f t="shared" si="128"/>
        <v>#VALUE!</v>
      </c>
      <c r="R525" s="5">
        <f t="shared" si="129"/>
        <v>0</v>
      </c>
      <c r="S525" s="5">
        <f t="shared" si="130"/>
        <v>0</v>
      </c>
      <c r="T525" s="17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7"/>
      <c r="AQ525" s="17"/>
      <c r="AR525" s="17"/>
      <c r="AS525" s="17"/>
      <c r="AT525" s="17"/>
      <c r="AU525" s="17"/>
      <c r="AV525" s="17"/>
      <c r="AW525" s="17"/>
      <c r="AX525" s="17"/>
      <c r="AY525" s="17"/>
      <c r="AZ525" s="17"/>
      <c r="BA525" s="17"/>
      <c r="BB525" s="17"/>
      <c r="BC525" s="17"/>
      <c r="BD525" s="17"/>
      <c r="BE525" s="17"/>
      <c r="BF525" s="17"/>
      <c r="BG525" s="17"/>
    </row>
    <row r="526" spans="1:59" s="7" customForma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 s="17"/>
      <c r="N526" s="5">
        <v>521</v>
      </c>
      <c r="O526" s="5" t="str">
        <f t="shared" si="131"/>
        <v>NA</v>
      </c>
      <c r="P526" s="5" t="e">
        <f t="shared" si="127"/>
        <v>#VALUE!</v>
      </c>
      <c r="Q526" s="5" t="e">
        <f t="shared" si="128"/>
        <v>#VALUE!</v>
      </c>
      <c r="R526" s="5">
        <f t="shared" si="129"/>
        <v>5.1833203861518541E-17</v>
      </c>
      <c r="S526" s="5">
        <f t="shared" si="130"/>
        <v>0.84615384615384615</v>
      </c>
      <c r="T526" s="17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  <c r="AQ526" s="17"/>
      <c r="AR526" s="17"/>
      <c r="AS526" s="17"/>
      <c r="AT526" s="17"/>
      <c r="AU526" s="17"/>
      <c r="AV526" s="17"/>
      <c r="AW526" s="17"/>
      <c r="AX526" s="17"/>
      <c r="AY526" s="17"/>
      <c r="AZ526" s="17"/>
      <c r="BA526" s="17"/>
      <c r="BB526" s="17"/>
      <c r="BC526" s="17"/>
      <c r="BD526" s="17"/>
      <c r="BE526" s="17"/>
      <c r="BF526" s="17"/>
      <c r="BG526" s="17"/>
    </row>
    <row r="527" spans="1:59" s="7" customFormat="1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 s="17"/>
      <c r="N527" s="5">
        <v>522</v>
      </c>
      <c r="O527" s="5" t="str">
        <f t="shared" si="131"/>
        <v>NA</v>
      </c>
      <c r="P527" s="5" t="e">
        <f t="shared" si="127"/>
        <v>#VALUE!</v>
      </c>
      <c r="Q527" s="5" t="e">
        <f t="shared" si="128"/>
        <v>#VALUE!</v>
      </c>
      <c r="R527" s="5">
        <f t="shared" si="129"/>
        <v>0.59955604877384217</v>
      </c>
      <c r="S527" s="5">
        <f t="shared" si="130"/>
        <v>-3.8461538461538325E-2</v>
      </c>
      <c r="T527" s="17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7"/>
      <c r="AQ527" s="17"/>
      <c r="AR527" s="17"/>
      <c r="AS527" s="17"/>
      <c r="AT527" s="17"/>
      <c r="AU527" s="17"/>
      <c r="AV527" s="17"/>
      <c r="AW527" s="17"/>
      <c r="AX527" s="17"/>
      <c r="AY527" s="17"/>
      <c r="AZ527" s="17"/>
      <c r="BA527" s="17"/>
      <c r="BB527" s="17"/>
      <c r="BC527" s="17"/>
      <c r="BD527" s="17"/>
      <c r="BE527" s="17"/>
      <c r="BF527" s="17"/>
      <c r="BG527" s="17"/>
    </row>
    <row r="528" spans="1:59" s="7" customFormat="1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 s="17"/>
      <c r="N528" s="5">
        <v>523</v>
      </c>
      <c r="O528" s="5" t="str">
        <f t="shared" si="131"/>
        <v>NA</v>
      </c>
      <c r="P528" s="5" t="e">
        <f t="shared" si="127"/>
        <v>#VALUE!</v>
      </c>
      <c r="Q528" s="5" t="e">
        <f t="shared" si="128"/>
        <v>#VALUE!</v>
      </c>
      <c r="R528" s="5">
        <f t="shared" si="129"/>
        <v>0.39970403251589481</v>
      </c>
      <c r="S528" s="5">
        <f t="shared" si="130"/>
        <v>-0.2307692307692307</v>
      </c>
      <c r="T528" s="17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7"/>
      <c r="AQ528" s="17"/>
      <c r="AR528" s="17"/>
      <c r="AS528" s="17"/>
      <c r="AT528" s="17"/>
      <c r="AU528" s="17"/>
      <c r="AV528" s="17"/>
      <c r="AW528" s="17"/>
      <c r="AX528" s="17"/>
      <c r="AY528" s="17"/>
      <c r="AZ528" s="17"/>
      <c r="BA528" s="17"/>
      <c r="BB528" s="17"/>
      <c r="BC528" s="17"/>
      <c r="BD528" s="17"/>
      <c r="BE528" s="17"/>
      <c r="BF528" s="17"/>
      <c r="BG528" s="17"/>
    </row>
    <row r="529" spans="1:59" s="7" customForma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 s="17"/>
      <c r="N529" s="5">
        <v>524</v>
      </c>
      <c r="O529" s="5" t="str">
        <f t="shared" si="131"/>
        <v>NA</v>
      </c>
      <c r="P529" s="5" t="e">
        <f t="shared" si="127"/>
        <v>#VALUE!</v>
      </c>
      <c r="Q529" s="5" t="e">
        <f t="shared" si="128"/>
        <v>#VALUE!</v>
      </c>
      <c r="R529" s="5">
        <f t="shared" si="129"/>
        <v>0.33308669376324568</v>
      </c>
      <c r="S529" s="5">
        <f t="shared" si="130"/>
        <v>-0.19230769230769226</v>
      </c>
      <c r="T529" s="17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7"/>
      <c r="AQ529" s="17"/>
      <c r="AR529" s="17"/>
      <c r="AS529" s="17"/>
      <c r="AT529" s="17"/>
      <c r="AU529" s="17"/>
      <c r="AV529" s="17"/>
      <c r="AW529" s="17"/>
      <c r="AX529" s="17"/>
      <c r="AY529" s="17"/>
      <c r="AZ529" s="17"/>
      <c r="BA529" s="17"/>
      <c r="BB529" s="17"/>
      <c r="BC529" s="17"/>
      <c r="BD529" s="17"/>
      <c r="BE529" s="17"/>
      <c r="BF529" s="17"/>
      <c r="BG529" s="17"/>
    </row>
    <row r="530" spans="1:59" s="7" customFormat="1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 s="17"/>
      <c r="N530" s="5">
        <v>525</v>
      </c>
      <c r="O530" s="5" t="str">
        <f t="shared" si="131"/>
        <v>NA</v>
      </c>
      <c r="P530" s="5" t="e">
        <f t="shared" si="127"/>
        <v>#VALUE!</v>
      </c>
      <c r="Q530" s="5" t="e">
        <f t="shared" si="128"/>
        <v>#VALUE!</v>
      </c>
      <c r="R530" s="5">
        <f t="shared" si="129"/>
        <v>0.46632137126854389</v>
      </c>
      <c r="S530" s="5">
        <f t="shared" si="130"/>
        <v>-0.49999999999999994</v>
      </c>
      <c r="T530" s="17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7"/>
      <c r="AQ530" s="17"/>
      <c r="AR530" s="17"/>
      <c r="AS530" s="17"/>
      <c r="AT530" s="17"/>
      <c r="AU530" s="17"/>
      <c r="AV530" s="17"/>
      <c r="AW530" s="17"/>
      <c r="AX530" s="17"/>
      <c r="AY530" s="17"/>
      <c r="AZ530" s="17"/>
      <c r="BA530" s="17"/>
      <c r="BB530" s="17"/>
      <c r="BC530" s="17"/>
      <c r="BD530" s="17"/>
      <c r="BE530" s="17"/>
      <c r="BF530" s="17"/>
      <c r="BG530" s="17"/>
    </row>
    <row r="531" spans="1:59" s="7" customFormat="1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 s="17"/>
      <c r="N531" s="5">
        <v>526</v>
      </c>
      <c r="O531" s="5" t="str">
        <f t="shared" si="131"/>
        <v>NA</v>
      </c>
      <c r="P531" s="5" t="e">
        <f t="shared" si="127"/>
        <v>#VALUE!</v>
      </c>
      <c r="Q531" s="5" t="e">
        <f t="shared" si="128"/>
        <v>#VALUE!</v>
      </c>
      <c r="R531" s="5">
        <f t="shared" si="129"/>
        <v>-0.79940806503178941</v>
      </c>
      <c r="S531" s="5">
        <f t="shared" si="130"/>
        <v>-0.4615384615384619</v>
      </c>
      <c r="T531" s="17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7"/>
      <c r="AQ531" s="17"/>
      <c r="AR531" s="17"/>
      <c r="AS531" s="17"/>
      <c r="AT531" s="17"/>
      <c r="AU531" s="17"/>
      <c r="AV531" s="17"/>
      <c r="AW531" s="17"/>
      <c r="AX531" s="17"/>
      <c r="AY531" s="17"/>
      <c r="AZ531" s="17"/>
      <c r="BA531" s="17"/>
      <c r="BB531" s="17"/>
      <c r="BC531" s="17"/>
      <c r="BD531" s="17"/>
      <c r="BE531" s="17"/>
      <c r="BF531" s="17"/>
      <c r="BG531" s="17"/>
    </row>
    <row r="532" spans="1:59" s="7" customForma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 s="17"/>
      <c r="N532" s="5">
        <v>527</v>
      </c>
      <c r="O532" s="5" t="str">
        <f t="shared" si="131"/>
        <v>NA</v>
      </c>
      <c r="P532" s="5" t="e">
        <f t="shared" si="127"/>
        <v>#VALUE!</v>
      </c>
      <c r="Q532" s="5" t="e">
        <f t="shared" si="128"/>
        <v>#VALUE!</v>
      </c>
      <c r="R532" s="5">
        <f t="shared" si="129"/>
        <v>-6.6617338752649066E-2</v>
      </c>
      <c r="S532" s="5">
        <f t="shared" si="130"/>
        <v>-3.8461538461538464E-2</v>
      </c>
      <c r="T532" s="17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7"/>
      <c r="AQ532" s="17"/>
      <c r="AR532" s="17"/>
      <c r="AS532" s="17"/>
      <c r="AT532" s="17"/>
      <c r="AU532" s="17"/>
      <c r="AV532" s="17"/>
      <c r="AW532" s="17"/>
      <c r="AX532" s="17"/>
      <c r="AY532" s="17"/>
      <c r="AZ532" s="17"/>
      <c r="BA532" s="17"/>
      <c r="BB532" s="17"/>
      <c r="BC532" s="17"/>
      <c r="BD532" s="17"/>
      <c r="BE532" s="17"/>
      <c r="BF532" s="17"/>
      <c r="BG532" s="17"/>
    </row>
    <row r="533" spans="1:59" s="7" customFormat="1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 s="17"/>
      <c r="N533" s="5">
        <v>528</v>
      </c>
      <c r="O533" s="5" t="str">
        <f t="shared" si="131"/>
        <v>NA</v>
      </c>
      <c r="P533" s="5" t="e">
        <f t="shared" si="127"/>
        <v>#VALUE!</v>
      </c>
      <c r="Q533" s="5" t="e">
        <f t="shared" si="128"/>
        <v>#VALUE!</v>
      </c>
      <c r="R533" s="5">
        <f t="shared" si="129"/>
        <v>-0.66617338752649113</v>
      </c>
      <c r="S533" s="5">
        <f t="shared" si="130"/>
        <v>-0.38461538461538491</v>
      </c>
      <c r="T533" s="17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7"/>
      <c r="AQ533" s="17"/>
      <c r="AR533" s="17"/>
      <c r="AS533" s="17"/>
      <c r="AT533" s="17"/>
      <c r="AU533" s="17"/>
      <c r="AV533" s="17"/>
      <c r="AW533" s="17"/>
      <c r="AX533" s="17"/>
      <c r="AY533" s="17"/>
      <c r="AZ533" s="17"/>
      <c r="BA533" s="17"/>
      <c r="BB533" s="17"/>
      <c r="BC533" s="17"/>
      <c r="BD533" s="17"/>
      <c r="BE533" s="17"/>
      <c r="BF533" s="17"/>
      <c r="BG533" s="17"/>
    </row>
    <row r="534" spans="1:59" s="7" customFormat="1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 s="17"/>
      <c r="N534" s="5">
        <v>529</v>
      </c>
      <c r="O534" s="5" t="str">
        <f t="shared" si="131"/>
        <v>NA</v>
      </c>
      <c r="P534" s="5" t="e">
        <f t="shared" si="127"/>
        <v>#VALUE!</v>
      </c>
      <c r="Q534" s="5" t="e">
        <f t="shared" si="128"/>
        <v>#VALUE!</v>
      </c>
      <c r="R534" s="5">
        <f t="shared" si="129"/>
        <v>-0.33308669376324551</v>
      </c>
      <c r="S534" s="5">
        <f t="shared" si="130"/>
        <v>0.42307692307692302</v>
      </c>
      <c r="T534" s="17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7"/>
      <c r="AQ534" s="17"/>
      <c r="AR534" s="17"/>
      <c r="AS534" s="17"/>
      <c r="AT534" s="17"/>
      <c r="AU534" s="17"/>
      <c r="AV534" s="17"/>
      <c r="AW534" s="17"/>
      <c r="AX534" s="17"/>
      <c r="AY534" s="17"/>
      <c r="AZ534" s="17"/>
      <c r="BA534" s="17"/>
      <c r="BB534" s="17"/>
      <c r="BC534" s="17"/>
      <c r="BD534" s="17"/>
      <c r="BE534" s="17"/>
      <c r="BF534" s="17"/>
      <c r="BG534" s="17"/>
    </row>
    <row r="535" spans="1:59" s="7" customForma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 s="17"/>
      <c r="N535" s="5">
        <v>530</v>
      </c>
      <c r="O535" s="5" t="str">
        <f t="shared" si="131"/>
        <v>NA</v>
      </c>
      <c r="P535" s="5" t="e">
        <f t="shared" si="127"/>
        <v>#VALUE!</v>
      </c>
      <c r="Q535" s="5" t="e">
        <f t="shared" si="128"/>
        <v>#VALUE!</v>
      </c>
      <c r="R535" s="5">
        <f t="shared" si="129"/>
        <v>3.2984766093693615E-17</v>
      </c>
      <c r="S535" s="5">
        <f t="shared" si="130"/>
        <v>0.53846153846153844</v>
      </c>
      <c r="T535" s="17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7"/>
      <c r="AQ535" s="17"/>
      <c r="AR535" s="17"/>
      <c r="AS535" s="17"/>
      <c r="AT535" s="17"/>
      <c r="AU535" s="17"/>
      <c r="AV535" s="17"/>
      <c r="AW535" s="17"/>
      <c r="AX535" s="17"/>
      <c r="AY535" s="17"/>
      <c r="AZ535" s="17"/>
      <c r="BA535" s="17"/>
      <c r="BB535" s="17"/>
      <c r="BC535" s="17"/>
      <c r="BD535" s="17"/>
      <c r="BE535" s="17"/>
      <c r="BF535" s="17"/>
      <c r="BG535" s="17"/>
    </row>
    <row r="536" spans="1:59" s="7" customFormat="1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 s="17"/>
      <c r="N536" s="5">
        <v>531</v>
      </c>
      <c r="O536" s="5" t="str">
        <f t="shared" si="131"/>
        <v>NA</v>
      </c>
      <c r="P536" s="5" t="e">
        <f t="shared" si="127"/>
        <v>#VALUE!</v>
      </c>
      <c r="Q536" s="5" t="e">
        <f t="shared" si="128"/>
        <v>#VALUE!</v>
      </c>
      <c r="R536" s="5">
        <f t="shared" si="129"/>
        <v>1.8848437767824926E-17</v>
      </c>
      <c r="S536" s="5">
        <f t="shared" si="130"/>
        <v>0.30769230769230771</v>
      </c>
      <c r="T536" s="17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7"/>
      <c r="AQ536" s="17"/>
      <c r="AR536" s="17"/>
      <c r="AS536" s="17"/>
      <c r="AT536" s="17"/>
      <c r="AU536" s="17"/>
      <c r="AV536" s="17"/>
      <c r="AW536" s="17"/>
      <c r="AX536" s="17"/>
      <c r="AY536" s="17"/>
      <c r="AZ536" s="17"/>
      <c r="BA536" s="17"/>
      <c r="BB536" s="17"/>
      <c r="BC536" s="17"/>
      <c r="BD536" s="17"/>
      <c r="BE536" s="17"/>
      <c r="BF536" s="17"/>
      <c r="BG536" s="17"/>
    </row>
    <row r="537" spans="1:59" s="7" customFormat="1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 s="17"/>
      <c r="N537" s="5">
        <v>532</v>
      </c>
      <c r="O537" s="5" t="str">
        <f t="shared" si="131"/>
        <v>NA</v>
      </c>
      <c r="P537" s="5" t="e">
        <f t="shared" si="127"/>
        <v>#VALUE!</v>
      </c>
      <c r="Q537" s="5" t="e">
        <f t="shared" si="128"/>
        <v>#VALUE!</v>
      </c>
      <c r="R537" s="5">
        <f t="shared" si="129"/>
        <v>0.13323467750529833</v>
      </c>
      <c r="S537" s="5">
        <f t="shared" si="130"/>
        <v>0.76923076923076927</v>
      </c>
      <c r="T537" s="17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7"/>
      <c r="AQ537" s="17"/>
      <c r="AR537" s="17"/>
      <c r="AS537" s="17"/>
      <c r="AT537" s="17"/>
      <c r="AU537" s="17"/>
      <c r="AV537" s="17"/>
      <c r="AW537" s="17"/>
      <c r="AX537" s="17"/>
      <c r="AY537" s="17"/>
      <c r="AZ537" s="17"/>
      <c r="BA537" s="17"/>
      <c r="BB537" s="17"/>
      <c r="BC537" s="17"/>
      <c r="BD537" s="17"/>
      <c r="BE537" s="17"/>
      <c r="BF537" s="17"/>
      <c r="BG537" s="17"/>
    </row>
    <row r="538" spans="1:59" s="7" customForma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 s="17"/>
      <c r="N538" s="5">
        <v>533</v>
      </c>
      <c r="O538" s="5" t="str">
        <f t="shared" si="131"/>
        <v>NA</v>
      </c>
      <c r="P538" s="5" t="e">
        <f t="shared" si="127"/>
        <v>#VALUE!</v>
      </c>
      <c r="Q538" s="5" t="e">
        <f t="shared" si="128"/>
        <v>#VALUE!</v>
      </c>
      <c r="R538" s="5">
        <f t="shared" si="129"/>
        <v>0.86602540378443871</v>
      </c>
      <c r="S538" s="5">
        <f t="shared" si="130"/>
        <v>-0.49999999999999983</v>
      </c>
      <c r="T538" s="17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7"/>
      <c r="AQ538" s="17"/>
      <c r="AR538" s="17"/>
      <c r="AS538" s="17"/>
      <c r="AT538" s="17"/>
      <c r="AU538" s="17"/>
      <c r="AV538" s="17"/>
      <c r="AW538" s="17"/>
      <c r="AX538" s="17"/>
      <c r="AY538" s="17"/>
      <c r="AZ538" s="17"/>
      <c r="BA538" s="17"/>
      <c r="BB538" s="17"/>
      <c r="BC538" s="17"/>
      <c r="BD538" s="17"/>
      <c r="BE538" s="17"/>
      <c r="BF538" s="17"/>
      <c r="BG538" s="17"/>
    </row>
    <row r="539" spans="1:59" s="7" customFormat="1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 s="17"/>
      <c r="N539" s="5">
        <v>534</v>
      </c>
      <c r="O539" s="5" t="str">
        <f t="shared" si="131"/>
        <v>NA</v>
      </c>
      <c r="P539" s="5" t="e">
        <f t="shared" si="127"/>
        <v>#VALUE!</v>
      </c>
      <c r="Q539" s="5" t="e">
        <f t="shared" si="128"/>
        <v>#VALUE!</v>
      </c>
      <c r="R539" s="5">
        <f t="shared" si="129"/>
        <v>0.13323467750529827</v>
      </c>
      <c r="S539" s="5">
        <f t="shared" si="130"/>
        <v>-7.69230769230769E-2</v>
      </c>
      <c r="T539" s="17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7"/>
      <c r="AQ539" s="17"/>
      <c r="AR539" s="17"/>
      <c r="AS539" s="17"/>
      <c r="AT539" s="17"/>
      <c r="AU539" s="17"/>
      <c r="AV539" s="17"/>
      <c r="AW539" s="17"/>
      <c r="AX539" s="17"/>
      <c r="AY539" s="17"/>
      <c r="AZ539" s="17"/>
      <c r="BA539" s="17"/>
      <c r="BB539" s="17"/>
      <c r="BC539" s="17"/>
      <c r="BD539" s="17"/>
      <c r="BE539" s="17"/>
      <c r="BF539" s="17"/>
      <c r="BG539" s="17"/>
    </row>
    <row r="540" spans="1:59" s="7" customFormat="1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 s="17"/>
      <c r="N540" s="5">
        <v>535</v>
      </c>
      <c r="O540" s="5" t="str">
        <f t="shared" si="131"/>
        <v>NA</v>
      </c>
      <c r="P540" s="5" t="e">
        <f t="shared" si="127"/>
        <v>#VALUE!</v>
      </c>
      <c r="Q540" s="5" t="e">
        <f t="shared" si="128"/>
        <v>#VALUE!</v>
      </c>
      <c r="R540" s="5">
        <f t="shared" si="129"/>
        <v>0.59955604877384217</v>
      </c>
      <c r="S540" s="5">
        <f t="shared" si="130"/>
        <v>-0.34615384615384603</v>
      </c>
      <c r="T540" s="17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  <c r="AQ540" s="17"/>
      <c r="AR540" s="17"/>
      <c r="AS540" s="17"/>
      <c r="AT540" s="17"/>
      <c r="AU540" s="17"/>
      <c r="AV540" s="17"/>
      <c r="AW540" s="17"/>
      <c r="AX540" s="17"/>
      <c r="AY540" s="17"/>
      <c r="AZ540" s="17"/>
      <c r="BA540" s="17"/>
      <c r="BB540" s="17"/>
      <c r="BC540" s="17"/>
      <c r="BD540" s="17"/>
      <c r="BE540" s="17"/>
      <c r="BF540" s="17"/>
      <c r="BG540" s="17"/>
    </row>
    <row r="541" spans="1:59" s="7" customForma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 s="17"/>
      <c r="N541" s="5">
        <v>536</v>
      </c>
      <c r="O541" s="5" t="str">
        <f t="shared" si="131"/>
        <v>NA</v>
      </c>
      <c r="P541" s="5" t="e">
        <f t="shared" si="127"/>
        <v>#VALUE!</v>
      </c>
      <c r="Q541" s="5" t="e">
        <f t="shared" si="128"/>
        <v>#VALUE!</v>
      </c>
      <c r="R541" s="5">
        <f t="shared" si="129"/>
        <v>-6.6617338752648969E-2</v>
      </c>
      <c r="S541" s="5">
        <f t="shared" si="130"/>
        <v>-0.50000000000000011</v>
      </c>
      <c r="T541" s="17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7"/>
      <c r="AQ541" s="17"/>
      <c r="AR541" s="17"/>
      <c r="AS541" s="17"/>
      <c r="AT541" s="17"/>
      <c r="AU541" s="17"/>
      <c r="AV541" s="17"/>
      <c r="AW541" s="17"/>
      <c r="AX541" s="17"/>
      <c r="AY541" s="17"/>
      <c r="AZ541" s="17"/>
      <c r="BA541" s="17"/>
      <c r="BB541" s="17"/>
      <c r="BC541" s="17"/>
      <c r="BD541" s="17"/>
      <c r="BE541" s="17"/>
      <c r="BF541" s="17"/>
      <c r="BG541" s="17"/>
    </row>
    <row r="542" spans="1:59" s="7" customFormat="1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 s="17"/>
      <c r="N542" s="5">
        <v>537</v>
      </c>
      <c r="O542" s="5" t="str">
        <f t="shared" si="131"/>
        <v>NA</v>
      </c>
      <c r="P542" s="5" t="e">
        <f t="shared" si="127"/>
        <v>#VALUE!</v>
      </c>
      <c r="Q542" s="5" t="e">
        <f t="shared" si="128"/>
        <v>#VALUE!</v>
      </c>
      <c r="R542" s="5">
        <f t="shared" si="129"/>
        <v>-0.53293871002119297</v>
      </c>
      <c r="S542" s="5">
        <f t="shared" si="130"/>
        <v>-0.30769230769230793</v>
      </c>
      <c r="T542" s="17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7"/>
      <c r="AQ542" s="17"/>
      <c r="AR542" s="17"/>
      <c r="AS542" s="17"/>
      <c r="AT542" s="17"/>
      <c r="AU542" s="17"/>
      <c r="AV542" s="17"/>
      <c r="AW542" s="17"/>
      <c r="AX542" s="17"/>
      <c r="AY542" s="17"/>
      <c r="AZ542" s="17"/>
      <c r="BA542" s="17"/>
      <c r="BB542" s="17"/>
      <c r="BC542" s="17"/>
      <c r="BD542" s="17"/>
      <c r="BE542" s="17"/>
      <c r="BF542" s="17"/>
      <c r="BG542" s="17"/>
    </row>
    <row r="543" spans="1:59" s="7" customFormat="1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 s="17"/>
      <c r="N543" s="5">
        <v>538</v>
      </c>
      <c r="O543" s="5" t="str">
        <f t="shared" si="131"/>
        <v>NA</v>
      </c>
      <c r="P543" s="5" t="e">
        <f t="shared" si="127"/>
        <v>#VALUE!</v>
      </c>
      <c r="Q543" s="5" t="e">
        <f t="shared" si="128"/>
        <v>#VALUE!</v>
      </c>
      <c r="R543" s="5">
        <f t="shared" si="129"/>
        <v>-0.19985201625794735</v>
      </c>
      <c r="S543" s="5">
        <f t="shared" si="130"/>
        <v>-0.11538461538461547</v>
      </c>
      <c r="T543" s="17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7"/>
      <c r="AQ543" s="17"/>
      <c r="AR543" s="17"/>
      <c r="AS543" s="17"/>
      <c r="AT543" s="17"/>
      <c r="AU543" s="17"/>
      <c r="AV543" s="17"/>
      <c r="AW543" s="17"/>
      <c r="AX543" s="17"/>
      <c r="AY543" s="17"/>
      <c r="AZ543" s="17"/>
      <c r="BA543" s="17"/>
      <c r="BB543" s="17"/>
      <c r="BC543" s="17"/>
      <c r="BD543" s="17"/>
      <c r="BE543" s="17"/>
      <c r="BF543" s="17"/>
      <c r="BG543" s="17"/>
    </row>
    <row r="544" spans="1:59" s="7" customForma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 s="17"/>
      <c r="N544" s="5">
        <v>539</v>
      </c>
      <c r="O544" s="5" t="str">
        <f t="shared" si="131"/>
        <v>NA</v>
      </c>
      <c r="P544" s="5" t="e">
        <f t="shared" si="127"/>
        <v>#VALUE!</v>
      </c>
      <c r="Q544" s="5" t="e">
        <f t="shared" si="128"/>
        <v>#VALUE!</v>
      </c>
      <c r="R544" s="5">
        <f t="shared" si="129"/>
        <v>-0.79940806503178941</v>
      </c>
      <c r="S544" s="5">
        <f t="shared" si="130"/>
        <v>-0.38461538461538497</v>
      </c>
      <c r="T544" s="17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  <c r="AQ544" s="17"/>
      <c r="AR544" s="17"/>
      <c r="AS544" s="17"/>
      <c r="AT544" s="17"/>
      <c r="AU544" s="17"/>
      <c r="AV544" s="17"/>
      <c r="AW544" s="17"/>
      <c r="AX544" s="17"/>
      <c r="AY544" s="17"/>
      <c r="AZ544" s="17"/>
      <c r="BA544" s="17"/>
      <c r="BB544" s="17"/>
      <c r="BC544" s="17"/>
      <c r="BD544" s="17"/>
      <c r="BE544" s="17"/>
      <c r="BF544" s="17"/>
      <c r="BG544" s="17"/>
    </row>
    <row r="545" spans="1:59" s="7" customFormat="1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 s="17"/>
      <c r="N545" s="5">
        <v>540</v>
      </c>
      <c r="O545" s="5" t="str">
        <f t="shared" si="131"/>
        <v>NA</v>
      </c>
      <c r="P545" s="5" t="e">
        <f t="shared" si="127"/>
        <v>#VALUE!</v>
      </c>
      <c r="Q545" s="5" t="e">
        <f t="shared" si="128"/>
        <v>#VALUE!</v>
      </c>
      <c r="R545" s="5">
        <f t="shared" si="129"/>
        <v>-6.6617338752649011E-2</v>
      </c>
      <c r="S545" s="5">
        <f t="shared" si="130"/>
        <v>0.88461538461538469</v>
      </c>
      <c r="T545" s="17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7"/>
      <c r="AQ545" s="17"/>
      <c r="AR545" s="17"/>
      <c r="AS545" s="17"/>
      <c r="AT545" s="17"/>
      <c r="AU545" s="17"/>
      <c r="AV545" s="17"/>
      <c r="AW545" s="17"/>
      <c r="AX545" s="17"/>
      <c r="AY545" s="17"/>
      <c r="AZ545" s="17"/>
      <c r="BA545" s="17"/>
      <c r="BB545" s="17"/>
      <c r="BC545" s="17"/>
      <c r="BD545" s="17"/>
      <c r="BE545" s="17"/>
      <c r="BF545" s="17"/>
      <c r="BG545" s="17"/>
    </row>
    <row r="546" spans="1:59" s="7" customFormat="1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 s="17"/>
      <c r="N546" s="5">
        <v>541</v>
      </c>
      <c r="O546" s="5" t="str">
        <f t="shared" si="131"/>
        <v>NA</v>
      </c>
      <c r="P546" s="5" t="e">
        <f t="shared" si="127"/>
        <v>#VALUE!</v>
      </c>
      <c r="Q546" s="5" t="e">
        <f t="shared" si="128"/>
        <v>#VALUE!</v>
      </c>
      <c r="R546" s="5">
        <f t="shared" si="129"/>
        <v>1.413632832586869E-17</v>
      </c>
      <c r="S546" s="5">
        <f t="shared" si="130"/>
        <v>0.23076923076923073</v>
      </c>
      <c r="T546" s="17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7"/>
      <c r="AQ546" s="17"/>
      <c r="AR546" s="17"/>
      <c r="AS546" s="17"/>
      <c r="AT546" s="17"/>
      <c r="AU546" s="17"/>
      <c r="AV546" s="17"/>
      <c r="AW546" s="17"/>
      <c r="AX546" s="17"/>
      <c r="AY546" s="17"/>
      <c r="AZ546" s="17"/>
      <c r="BA546" s="17"/>
      <c r="BB546" s="17"/>
      <c r="BC546" s="17"/>
      <c r="BD546" s="17"/>
      <c r="BE546" s="17"/>
      <c r="BF546" s="17"/>
      <c r="BG546" s="17"/>
    </row>
    <row r="547" spans="1:59" s="7" customForma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 s="17"/>
      <c r="N547" s="5">
        <v>542</v>
      </c>
      <c r="O547" s="5" t="str">
        <f t="shared" si="131"/>
        <v>NA</v>
      </c>
      <c r="P547" s="5" t="e">
        <f t="shared" si="127"/>
        <v>#VALUE!</v>
      </c>
      <c r="Q547" s="5" t="e">
        <f t="shared" si="128"/>
        <v>#VALUE!</v>
      </c>
      <c r="R547" s="5">
        <f t="shared" si="129"/>
        <v>3.7696875535649851E-17</v>
      </c>
      <c r="S547" s="5">
        <f t="shared" si="130"/>
        <v>0.61538461538461542</v>
      </c>
      <c r="T547" s="17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  <c r="AQ547" s="17"/>
      <c r="AR547" s="17"/>
      <c r="AS547" s="17"/>
      <c r="AT547" s="17"/>
      <c r="AU547" s="17"/>
      <c r="AV547" s="17"/>
      <c r="AW547" s="17"/>
      <c r="AX547" s="17"/>
      <c r="AY547" s="17"/>
      <c r="AZ547" s="17"/>
      <c r="BA547" s="17"/>
      <c r="BB547" s="17"/>
      <c r="BC547" s="17"/>
      <c r="BD547" s="17"/>
      <c r="BE547" s="17"/>
      <c r="BF547" s="17"/>
      <c r="BG547" s="17"/>
    </row>
    <row r="548" spans="1:59" s="7" customFormat="1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 s="17"/>
      <c r="N548" s="5">
        <v>543</v>
      </c>
      <c r="O548" s="5" t="str">
        <f t="shared" si="131"/>
        <v>NA</v>
      </c>
      <c r="P548" s="5" t="e">
        <f t="shared" si="127"/>
        <v>#VALUE!</v>
      </c>
      <c r="Q548" s="5" t="e">
        <f t="shared" si="128"/>
        <v>#VALUE!</v>
      </c>
      <c r="R548" s="5">
        <f t="shared" si="129"/>
        <v>0.39970403251589487</v>
      </c>
      <c r="S548" s="5">
        <f t="shared" si="130"/>
        <v>0.30769230769230771</v>
      </c>
      <c r="T548" s="17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7"/>
      <c r="AQ548" s="17"/>
      <c r="AR548" s="17"/>
      <c r="AS548" s="17"/>
      <c r="AT548" s="17"/>
      <c r="AU548" s="17"/>
      <c r="AV548" s="17"/>
      <c r="AW548" s="17"/>
      <c r="AX548" s="17"/>
      <c r="AY548" s="17"/>
      <c r="AZ548" s="17"/>
      <c r="BA548" s="17"/>
      <c r="BB548" s="17"/>
      <c r="BC548" s="17"/>
      <c r="BD548" s="17"/>
      <c r="BE548" s="17"/>
      <c r="BF548" s="17"/>
      <c r="BG548" s="17"/>
    </row>
    <row r="549" spans="1:59" s="7" customFormat="1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 s="17"/>
      <c r="N549" s="5">
        <v>544</v>
      </c>
      <c r="O549" s="5" t="str">
        <f t="shared" si="131"/>
        <v>NA</v>
      </c>
      <c r="P549" s="5" t="e">
        <f t="shared" si="127"/>
        <v>#VALUE!</v>
      </c>
      <c r="Q549" s="5" t="e">
        <f t="shared" si="128"/>
        <v>#VALUE!</v>
      </c>
      <c r="R549" s="5">
        <f t="shared" si="129"/>
        <v>0.59955604877384217</v>
      </c>
      <c r="S549" s="5">
        <f t="shared" si="130"/>
        <v>-0.34615384615384603</v>
      </c>
      <c r="T549" s="17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7"/>
      <c r="AQ549" s="17"/>
      <c r="AR549" s="17"/>
      <c r="AS549" s="17"/>
      <c r="AT549" s="17"/>
      <c r="AU549" s="17"/>
      <c r="AV549" s="17"/>
      <c r="AW549" s="17"/>
      <c r="AX549" s="17"/>
      <c r="AY549" s="17"/>
      <c r="AZ549" s="17"/>
      <c r="BA549" s="17"/>
      <c r="BB549" s="17"/>
      <c r="BC549" s="17"/>
      <c r="BD549" s="17"/>
      <c r="BE549" s="17"/>
      <c r="BF549" s="17"/>
      <c r="BG549" s="17"/>
    </row>
    <row r="550" spans="1:59" s="7" customForma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 s="17"/>
      <c r="N550" s="5">
        <v>545</v>
      </c>
      <c r="O550" s="5" t="str">
        <f t="shared" si="131"/>
        <v>NA</v>
      </c>
      <c r="P550" s="5" t="e">
        <f t="shared" si="127"/>
        <v>#VALUE!</v>
      </c>
      <c r="Q550" s="5" t="e">
        <f t="shared" si="128"/>
        <v>#VALUE!</v>
      </c>
      <c r="R550" s="5">
        <f t="shared" si="129"/>
        <v>0.13323467750529827</v>
      </c>
      <c r="S550" s="5">
        <f t="shared" si="130"/>
        <v>-7.69230769230769E-2</v>
      </c>
      <c r="T550" s="17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7"/>
      <c r="AQ550" s="17"/>
      <c r="AR550" s="17"/>
      <c r="AS550" s="17"/>
      <c r="AT550" s="17"/>
      <c r="AU550" s="17"/>
      <c r="AV550" s="17"/>
      <c r="AW550" s="17"/>
      <c r="AX550" s="17"/>
      <c r="AY550" s="17"/>
      <c r="AZ550" s="17"/>
      <c r="BA550" s="17"/>
      <c r="BB550" s="17"/>
      <c r="BC550" s="17"/>
      <c r="BD550" s="17"/>
      <c r="BE550" s="17"/>
      <c r="BF550" s="17"/>
      <c r="BG550" s="17"/>
    </row>
    <row r="551" spans="1:59" s="7" customFormat="1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 s="17"/>
      <c r="N551" s="5">
        <v>546</v>
      </c>
      <c r="O551" s="5" t="str">
        <f t="shared" si="131"/>
        <v>NA</v>
      </c>
      <c r="P551" s="5" t="e">
        <f t="shared" si="127"/>
        <v>#VALUE!</v>
      </c>
      <c r="Q551" s="5" t="e">
        <f t="shared" si="128"/>
        <v>#VALUE!</v>
      </c>
      <c r="R551" s="5">
        <f t="shared" si="129"/>
        <v>0.86602540378443871</v>
      </c>
      <c r="S551" s="5">
        <f t="shared" si="130"/>
        <v>-0.49999999999999983</v>
      </c>
      <c r="T551" s="17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7"/>
      <c r="AQ551" s="17"/>
      <c r="AR551" s="17"/>
      <c r="AS551" s="17"/>
      <c r="AT551" s="17"/>
      <c r="AU551" s="17"/>
      <c r="AV551" s="17"/>
      <c r="AW551" s="17"/>
      <c r="AX551" s="17"/>
      <c r="AY551" s="17"/>
      <c r="AZ551" s="17"/>
      <c r="BA551" s="17"/>
      <c r="BB551" s="17"/>
      <c r="BC551" s="17"/>
      <c r="BD551" s="17"/>
      <c r="BE551" s="17"/>
      <c r="BF551" s="17"/>
      <c r="BG551" s="17"/>
    </row>
    <row r="552" spans="1:59" s="7" customFormat="1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 s="17"/>
      <c r="N552" s="5">
        <v>547</v>
      </c>
      <c r="O552" s="5" t="str">
        <f t="shared" si="131"/>
        <v>NA</v>
      </c>
      <c r="P552" s="5" t="e">
        <f t="shared" si="127"/>
        <v>#VALUE!</v>
      </c>
      <c r="Q552" s="5" t="e">
        <f t="shared" si="128"/>
        <v>#VALUE!</v>
      </c>
      <c r="R552" s="5">
        <f t="shared" si="129"/>
        <v>-0.59955604877384194</v>
      </c>
      <c r="S552" s="5">
        <f t="shared" si="130"/>
        <v>-0.50000000000000022</v>
      </c>
      <c r="T552" s="17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7"/>
      <c r="AQ552" s="17"/>
      <c r="AR552" s="17"/>
      <c r="AS552" s="17"/>
      <c r="AT552" s="17"/>
      <c r="AU552" s="17"/>
      <c r="AV552" s="17"/>
      <c r="AW552" s="17"/>
      <c r="AX552" s="17"/>
      <c r="AY552" s="17"/>
      <c r="AZ552" s="17"/>
      <c r="BA552" s="17"/>
      <c r="BB552" s="17"/>
      <c r="BC552" s="17"/>
      <c r="BD552" s="17"/>
      <c r="BE552" s="17"/>
      <c r="BF552" s="17"/>
      <c r="BG552" s="17"/>
    </row>
    <row r="553" spans="1:59" s="7" customForma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 s="17"/>
      <c r="N553" s="5">
        <v>548</v>
      </c>
      <c r="O553" s="5" t="str">
        <f t="shared" si="131"/>
        <v>NA</v>
      </c>
      <c r="P553" s="5" t="e">
        <f t="shared" si="127"/>
        <v>#VALUE!</v>
      </c>
      <c r="Q553" s="5" t="e">
        <f t="shared" si="128"/>
        <v>#VALUE!</v>
      </c>
      <c r="R553" s="5">
        <f t="shared" si="129"/>
        <v>-0.26646935501059649</v>
      </c>
      <c r="S553" s="5">
        <f t="shared" si="130"/>
        <v>-0.15384615384615397</v>
      </c>
      <c r="T553" s="17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7"/>
      <c r="AQ553" s="17"/>
      <c r="AR553" s="17"/>
      <c r="AS553" s="17"/>
      <c r="AT553" s="17"/>
      <c r="AU553" s="17"/>
      <c r="AV553" s="17"/>
      <c r="AW553" s="17"/>
      <c r="AX553" s="17"/>
      <c r="AY553" s="17"/>
      <c r="AZ553" s="17"/>
      <c r="BA553" s="17"/>
      <c r="BB553" s="17"/>
      <c r="BC553" s="17"/>
      <c r="BD553" s="17"/>
      <c r="BE553" s="17"/>
      <c r="BF553" s="17"/>
      <c r="BG553" s="17"/>
    </row>
    <row r="554" spans="1:59" s="7" customFormat="1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 s="17"/>
      <c r="N554" s="5">
        <v>549</v>
      </c>
      <c r="O554" s="5" t="str">
        <f t="shared" si="131"/>
        <v>NA</v>
      </c>
      <c r="P554" s="5" t="e">
        <f t="shared" si="127"/>
        <v>#VALUE!</v>
      </c>
      <c r="Q554" s="5" t="e">
        <f t="shared" si="128"/>
        <v>#VALUE!</v>
      </c>
      <c r="R554" s="5">
        <f t="shared" si="129"/>
        <v>-0.46632137126854378</v>
      </c>
      <c r="S554" s="5">
        <f t="shared" si="130"/>
        <v>-0.26923076923076938</v>
      </c>
      <c r="T554" s="17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7"/>
      <c r="AQ554" s="17"/>
      <c r="AR554" s="17"/>
      <c r="AS554" s="17"/>
      <c r="AT554" s="17"/>
      <c r="AU554" s="17"/>
      <c r="AV554" s="17"/>
      <c r="AW554" s="17"/>
      <c r="AX554" s="17"/>
      <c r="AY554" s="17"/>
      <c r="AZ554" s="17"/>
      <c r="BA554" s="17"/>
      <c r="BB554" s="17"/>
      <c r="BC554" s="17"/>
      <c r="BD554" s="17"/>
      <c r="BE554" s="17"/>
      <c r="BF554" s="17"/>
      <c r="BG554" s="17"/>
    </row>
    <row r="555" spans="1:59" s="7" customFormat="1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 s="17"/>
      <c r="N555" s="5">
        <v>550</v>
      </c>
      <c r="O555" s="5" t="str">
        <f t="shared" si="131"/>
        <v>NA</v>
      </c>
      <c r="P555" s="5" t="e">
        <f t="shared" si="127"/>
        <v>#VALUE!</v>
      </c>
      <c r="Q555" s="5" t="e">
        <f t="shared" si="128"/>
        <v>#VALUE!</v>
      </c>
      <c r="R555" s="5">
        <f t="shared" si="129"/>
        <v>-0.53293871002119297</v>
      </c>
      <c r="S555" s="5">
        <f t="shared" si="130"/>
        <v>7.6923076923076705E-2</v>
      </c>
      <c r="T555" s="17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7"/>
      <c r="AQ555" s="17"/>
      <c r="AR555" s="17"/>
      <c r="AS555" s="17"/>
      <c r="AT555" s="17"/>
      <c r="AU555" s="17"/>
      <c r="AV555" s="17"/>
      <c r="AW555" s="17"/>
      <c r="AX555" s="17"/>
      <c r="AY555" s="17"/>
      <c r="AZ555" s="17"/>
      <c r="BA555" s="17"/>
      <c r="BB555" s="17"/>
      <c r="BC555" s="17"/>
      <c r="BD555" s="17"/>
      <c r="BE555" s="17"/>
      <c r="BF555" s="17"/>
      <c r="BG555" s="17"/>
    </row>
    <row r="556" spans="1:59" s="7" customForma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 s="17"/>
      <c r="N556" s="5">
        <v>551</v>
      </c>
      <c r="O556" s="5" t="str">
        <f t="shared" si="131"/>
        <v>NA</v>
      </c>
      <c r="P556" s="5" t="e">
        <f t="shared" si="127"/>
        <v>#VALUE!</v>
      </c>
      <c r="Q556" s="5" t="e">
        <f t="shared" si="128"/>
        <v>#VALUE!</v>
      </c>
      <c r="R556" s="5">
        <f t="shared" si="129"/>
        <v>4.7121094419562305E-17</v>
      </c>
      <c r="S556" s="5">
        <f t="shared" si="130"/>
        <v>0.76923076923076916</v>
      </c>
      <c r="T556" s="17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7"/>
      <c r="AQ556" s="17"/>
      <c r="AR556" s="17"/>
      <c r="AS556" s="17"/>
      <c r="AT556" s="17"/>
      <c r="AU556" s="17"/>
      <c r="AV556" s="17"/>
      <c r="AW556" s="17"/>
      <c r="AX556" s="17"/>
      <c r="AY556" s="17"/>
      <c r="AZ556" s="17"/>
      <c r="BA556" s="17"/>
      <c r="BB556" s="17"/>
      <c r="BC556" s="17"/>
      <c r="BD556" s="17"/>
      <c r="BE556" s="17"/>
      <c r="BF556" s="17"/>
      <c r="BG556" s="17"/>
    </row>
    <row r="557" spans="1:59" s="7" customFormat="1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 s="17"/>
      <c r="N557" s="5">
        <v>552</v>
      </c>
      <c r="O557" s="5" t="str">
        <f t="shared" si="131"/>
        <v>NA</v>
      </c>
      <c r="P557" s="5" t="e">
        <f t="shared" si="127"/>
        <v>#VALUE!</v>
      </c>
      <c r="Q557" s="5" t="e">
        <f t="shared" si="128"/>
        <v>#VALUE!</v>
      </c>
      <c r="R557" s="5">
        <f t="shared" si="129"/>
        <v>4.7121094419562314E-18</v>
      </c>
      <c r="S557" s="5">
        <f t="shared" si="130"/>
        <v>7.6923076923076927E-2</v>
      </c>
      <c r="T557" s="17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7"/>
      <c r="AQ557" s="17"/>
      <c r="AR557" s="17"/>
      <c r="AS557" s="17"/>
      <c r="AT557" s="17"/>
      <c r="AU557" s="17"/>
      <c r="AV557" s="17"/>
      <c r="AW557" s="17"/>
      <c r="AX557" s="17"/>
      <c r="AY557" s="17"/>
      <c r="AZ557" s="17"/>
      <c r="BA557" s="17"/>
      <c r="BB557" s="17"/>
      <c r="BC557" s="17"/>
      <c r="BD557" s="17"/>
      <c r="BE557" s="17"/>
      <c r="BF557" s="17"/>
      <c r="BG557" s="17"/>
    </row>
    <row r="558" spans="1:59" s="7" customFormat="1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 s="17"/>
      <c r="N558" s="5">
        <v>553</v>
      </c>
      <c r="O558" s="5" t="str">
        <f t="shared" si="131"/>
        <v>NA</v>
      </c>
      <c r="P558" s="5" t="e">
        <f t="shared" si="127"/>
        <v>#VALUE!</v>
      </c>
      <c r="Q558" s="5" t="e">
        <f t="shared" si="128"/>
        <v>#VALUE!</v>
      </c>
      <c r="R558" s="5">
        <f t="shared" si="129"/>
        <v>5.6545313303474771E-17</v>
      </c>
      <c r="S558" s="5">
        <f t="shared" si="130"/>
        <v>0.92307692307692313</v>
      </c>
      <c r="T558" s="17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7"/>
      <c r="AQ558" s="17"/>
      <c r="AR558" s="17"/>
      <c r="AS558" s="17"/>
      <c r="AT558" s="17"/>
      <c r="AU558" s="17"/>
      <c r="AV558" s="17"/>
      <c r="AW558" s="17"/>
      <c r="AX558" s="17"/>
      <c r="AY558" s="17"/>
      <c r="AZ558" s="17"/>
      <c r="BA558" s="17"/>
      <c r="BB558" s="17"/>
      <c r="BC558" s="17"/>
      <c r="BD558" s="17"/>
      <c r="BE558" s="17"/>
      <c r="BF558" s="17"/>
      <c r="BG558" s="17"/>
    </row>
    <row r="559" spans="1:59" s="7" customForma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 s="17"/>
      <c r="N559" s="5">
        <v>554</v>
      </c>
      <c r="O559" s="5" t="str">
        <f t="shared" si="131"/>
        <v>NA</v>
      </c>
      <c r="P559" s="5" t="e">
        <f t="shared" si="127"/>
        <v>#VALUE!</v>
      </c>
      <c r="Q559" s="5" t="e">
        <f t="shared" si="128"/>
        <v>#VALUE!</v>
      </c>
      <c r="R559" s="5">
        <f t="shared" si="129"/>
        <v>0.66617338752649136</v>
      </c>
      <c r="S559" s="5">
        <f t="shared" si="130"/>
        <v>-0.1538461538461538</v>
      </c>
      <c r="T559" s="17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7"/>
      <c r="AQ559" s="17"/>
      <c r="AR559" s="17"/>
      <c r="AS559" s="17"/>
      <c r="AT559" s="17"/>
      <c r="AU559" s="17"/>
      <c r="AV559" s="17"/>
      <c r="AW559" s="17"/>
      <c r="AX559" s="17"/>
      <c r="AY559" s="17"/>
      <c r="AZ559" s="17"/>
      <c r="BA559" s="17"/>
      <c r="BB559" s="17"/>
      <c r="BC559" s="17"/>
      <c r="BD559" s="17"/>
      <c r="BE559" s="17"/>
      <c r="BF559" s="17"/>
      <c r="BG559" s="17"/>
    </row>
    <row r="560" spans="1:59" s="7" customFormat="1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 s="17"/>
      <c r="N560" s="5">
        <v>555</v>
      </c>
      <c r="O560" s="5" t="str">
        <f t="shared" si="131"/>
        <v>NA</v>
      </c>
      <c r="P560" s="5" t="e">
        <f t="shared" si="127"/>
        <v>#VALUE!</v>
      </c>
      <c r="Q560" s="5" t="e">
        <f t="shared" si="128"/>
        <v>#VALUE!</v>
      </c>
      <c r="R560" s="5">
        <f t="shared" si="129"/>
        <v>0.33308669376324562</v>
      </c>
      <c r="S560" s="5">
        <f t="shared" si="130"/>
        <v>-0.19230769230769224</v>
      </c>
      <c r="T560" s="17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7"/>
      <c r="AQ560" s="17"/>
      <c r="AR560" s="17"/>
      <c r="AS560" s="17"/>
      <c r="AT560" s="17"/>
      <c r="AU560" s="17"/>
      <c r="AV560" s="17"/>
      <c r="AW560" s="17"/>
      <c r="AX560" s="17"/>
      <c r="AY560" s="17"/>
      <c r="AZ560" s="17"/>
      <c r="BA560" s="17"/>
      <c r="BB560" s="17"/>
      <c r="BC560" s="17"/>
      <c r="BD560" s="17"/>
      <c r="BE560" s="17"/>
      <c r="BF560" s="17"/>
      <c r="BG560" s="17"/>
    </row>
    <row r="561" spans="1:59" s="7" customFormat="1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 s="17"/>
      <c r="N561" s="5">
        <v>556</v>
      </c>
      <c r="O561" s="5" t="str">
        <f t="shared" si="131"/>
        <v>NA</v>
      </c>
      <c r="P561" s="5" t="e">
        <f t="shared" si="127"/>
        <v>#VALUE!</v>
      </c>
      <c r="Q561" s="5" t="e">
        <f t="shared" si="128"/>
        <v>#VALUE!</v>
      </c>
      <c r="R561" s="5">
        <f t="shared" si="129"/>
        <v>0.39970403251589481</v>
      </c>
      <c r="S561" s="5">
        <f t="shared" si="130"/>
        <v>-0.2307692307692307</v>
      </c>
      <c r="T561" s="17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  <c r="AQ561" s="17"/>
      <c r="AR561" s="17"/>
      <c r="AS561" s="17"/>
      <c r="AT561" s="17"/>
      <c r="AU561" s="17"/>
      <c r="AV561" s="17"/>
      <c r="AW561" s="17"/>
      <c r="AX561" s="17"/>
      <c r="AY561" s="17"/>
      <c r="AZ561" s="17"/>
      <c r="BA561" s="17"/>
      <c r="BB561" s="17"/>
      <c r="BC561" s="17"/>
      <c r="BD561" s="17"/>
      <c r="BE561" s="17"/>
      <c r="BF561" s="17"/>
      <c r="BG561" s="17"/>
    </row>
    <row r="562" spans="1:59" s="7" customForma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 s="17"/>
      <c r="N562" s="5">
        <v>557</v>
      </c>
      <c r="O562" s="5" t="str">
        <f t="shared" si="131"/>
        <v>NA</v>
      </c>
      <c r="P562" s="5" t="e">
        <f t="shared" si="127"/>
        <v>#VALUE!</v>
      </c>
      <c r="Q562" s="5" t="e">
        <f t="shared" si="128"/>
        <v>#VALUE!</v>
      </c>
      <c r="R562" s="5">
        <f t="shared" si="129"/>
        <v>0.33308669376324568</v>
      </c>
      <c r="S562" s="5">
        <f t="shared" si="130"/>
        <v>-0.5</v>
      </c>
      <c r="T562" s="17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7"/>
      <c r="AQ562" s="17"/>
      <c r="AR562" s="17"/>
      <c r="AS562" s="17"/>
      <c r="AT562" s="17"/>
      <c r="AU562" s="17"/>
      <c r="AV562" s="17"/>
      <c r="AW562" s="17"/>
      <c r="AX562" s="17"/>
      <c r="AY562" s="17"/>
      <c r="AZ562" s="17"/>
      <c r="BA562" s="17"/>
      <c r="BB562" s="17"/>
      <c r="BC562" s="17"/>
      <c r="BD562" s="17"/>
      <c r="BE562" s="17"/>
      <c r="BF562" s="17"/>
      <c r="BG562" s="17"/>
    </row>
    <row r="563" spans="1:59" s="7" customFormat="1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 s="17"/>
      <c r="N563" s="5">
        <v>558</v>
      </c>
      <c r="O563" s="5" t="str">
        <f t="shared" si="131"/>
        <v>NA</v>
      </c>
      <c r="P563" s="5" t="e">
        <f t="shared" si="127"/>
        <v>#VALUE!</v>
      </c>
      <c r="Q563" s="5" t="e">
        <f t="shared" si="128"/>
        <v>#VALUE!</v>
      </c>
      <c r="R563" s="5">
        <f t="shared" si="129"/>
        <v>-0.73279072627914021</v>
      </c>
      <c r="S563" s="5">
        <f t="shared" si="130"/>
        <v>-0.42307692307692335</v>
      </c>
      <c r="T563" s="17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  <c r="AQ563" s="17"/>
      <c r="AR563" s="17"/>
      <c r="AS563" s="17"/>
      <c r="AT563" s="17"/>
      <c r="AU563" s="17"/>
      <c r="AV563" s="17"/>
      <c r="AW563" s="17"/>
      <c r="AX563" s="17"/>
      <c r="AY563" s="17"/>
      <c r="AZ563" s="17"/>
      <c r="BA563" s="17"/>
      <c r="BB563" s="17"/>
      <c r="BC563" s="17"/>
      <c r="BD563" s="17"/>
      <c r="BE563" s="17"/>
      <c r="BF563" s="17"/>
      <c r="BG563" s="17"/>
    </row>
    <row r="564" spans="1:59" s="7" customFormat="1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 s="17"/>
      <c r="N564" s="5">
        <v>559</v>
      </c>
      <c r="O564" s="5" t="str">
        <f t="shared" si="131"/>
        <v>NA</v>
      </c>
      <c r="P564" s="5" t="e">
        <f t="shared" si="127"/>
        <v>#VALUE!</v>
      </c>
      <c r="Q564" s="5" t="e">
        <f t="shared" si="128"/>
        <v>#VALUE!</v>
      </c>
      <c r="R564" s="5">
        <f t="shared" si="129"/>
        <v>0</v>
      </c>
      <c r="S564" s="5">
        <f t="shared" si="130"/>
        <v>0</v>
      </c>
      <c r="T564" s="17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  <c r="AP564" s="17"/>
      <c r="AQ564" s="17"/>
      <c r="AR564" s="17"/>
      <c r="AS564" s="17"/>
      <c r="AT564" s="17"/>
      <c r="AU564" s="17"/>
      <c r="AV564" s="17"/>
      <c r="AW564" s="17"/>
      <c r="AX564" s="17"/>
      <c r="AY564" s="17"/>
      <c r="AZ564" s="17"/>
      <c r="BA564" s="17"/>
      <c r="BB564" s="17"/>
      <c r="BC564" s="17"/>
      <c r="BD564" s="17"/>
      <c r="BE564" s="17"/>
      <c r="BF564" s="17"/>
      <c r="BG564" s="17"/>
    </row>
    <row r="565" spans="1:59" s="7" customForma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 s="17"/>
      <c r="N565" s="5">
        <v>560</v>
      </c>
      <c r="O565" s="5" t="str">
        <f t="shared" si="131"/>
        <v>NA</v>
      </c>
      <c r="P565" s="5" t="e">
        <f t="shared" si="127"/>
        <v>#VALUE!</v>
      </c>
      <c r="Q565" s="5" t="e">
        <f t="shared" si="128"/>
        <v>#VALUE!</v>
      </c>
      <c r="R565" s="5">
        <f t="shared" si="129"/>
        <v>-0.73279072627914021</v>
      </c>
      <c r="S565" s="5">
        <f t="shared" si="130"/>
        <v>-0.42307692307692335</v>
      </c>
      <c r="T565" s="17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  <c r="AP565" s="17"/>
      <c r="AQ565" s="17"/>
      <c r="AR565" s="17"/>
      <c r="AS565" s="17"/>
      <c r="AT565" s="17"/>
      <c r="AU565" s="17"/>
      <c r="AV565" s="17"/>
      <c r="AW565" s="17"/>
      <c r="AX565" s="17"/>
      <c r="AY565" s="17"/>
      <c r="AZ565" s="17"/>
      <c r="BA565" s="17"/>
      <c r="BB565" s="17"/>
      <c r="BC565" s="17"/>
      <c r="BD565" s="17"/>
      <c r="BE565" s="17"/>
      <c r="BF565" s="17"/>
      <c r="BG565" s="17"/>
    </row>
    <row r="566" spans="1:59" s="7" customFormat="1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 s="17"/>
      <c r="N566" s="5">
        <v>561</v>
      </c>
      <c r="O566" s="5" t="str">
        <f t="shared" si="131"/>
        <v>NA</v>
      </c>
      <c r="P566" s="5" t="e">
        <f t="shared" si="127"/>
        <v>#VALUE!</v>
      </c>
      <c r="Q566" s="5" t="e">
        <f t="shared" si="128"/>
        <v>#VALUE!</v>
      </c>
      <c r="R566" s="5">
        <f t="shared" si="129"/>
        <v>-0.26646935501059643</v>
      </c>
      <c r="S566" s="5">
        <f t="shared" si="130"/>
        <v>0.53846153846153832</v>
      </c>
      <c r="T566" s="17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7"/>
      <c r="AQ566" s="17"/>
      <c r="AR566" s="17"/>
      <c r="AS566" s="17"/>
      <c r="AT566" s="17"/>
      <c r="AU566" s="17"/>
      <c r="AV566" s="17"/>
      <c r="AW566" s="17"/>
      <c r="AX566" s="17"/>
      <c r="AY566" s="17"/>
      <c r="AZ566" s="17"/>
      <c r="BA566" s="17"/>
      <c r="BB566" s="17"/>
      <c r="BC566" s="17"/>
      <c r="BD566" s="17"/>
      <c r="BE566" s="17"/>
      <c r="BF566" s="17"/>
      <c r="BG566" s="17"/>
    </row>
    <row r="567" spans="1:59" s="7" customFormat="1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 s="17"/>
      <c r="N567" s="5">
        <v>562</v>
      </c>
      <c r="O567" s="5" t="str">
        <f t="shared" si="131"/>
        <v>NA</v>
      </c>
      <c r="P567" s="5" t="e">
        <f t="shared" si="127"/>
        <v>#VALUE!</v>
      </c>
      <c r="Q567" s="5" t="e">
        <f t="shared" si="128"/>
        <v>#VALUE!</v>
      </c>
      <c r="R567" s="5">
        <f t="shared" si="129"/>
        <v>2.8272656651737385E-17</v>
      </c>
      <c r="S567" s="5">
        <f t="shared" si="130"/>
        <v>0.46153846153846156</v>
      </c>
      <c r="T567" s="17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  <c r="AP567" s="17"/>
      <c r="AQ567" s="17"/>
      <c r="AR567" s="17"/>
      <c r="AS567" s="17"/>
      <c r="AT567" s="17"/>
      <c r="AU567" s="17"/>
      <c r="AV567" s="17"/>
      <c r="AW567" s="17"/>
      <c r="AX567" s="17"/>
      <c r="AY567" s="17"/>
      <c r="AZ567" s="17"/>
      <c r="BA567" s="17"/>
      <c r="BB567" s="17"/>
      <c r="BC567" s="17"/>
      <c r="BD567" s="17"/>
      <c r="BE567" s="17"/>
      <c r="BF567" s="17"/>
      <c r="BG567" s="17"/>
    </row>
    <row r="568" spans="1:59" s="7" customForma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 s="17"/>
      <c r="N568" s="5">
        <v>563</v>
      </c>
      <c r="O568" s="5" t="str">
        <f t="shared" si="131"/>
        <v>NA</v>
      </c>
      <c r="P568" s="5" t="e">
        <f t="shared" si="127"/>
        <v>#VALUE!</v>
      </c>
      <c r="Q568" s="5" t="e">
        <f t="shared" si="128"/>
        <v>#VALUE!</v>
      </c>
      <c r="R568" s="5">
        <f t="shared" si="129"/>
        <v>2.3560547209781155E-17</v>
      </c>
      <c r="S568" s="5">
        <f t="shared" si="130"/>
        <v>0.38461538461538464</v>
      </c>
      <c r="T568" s="17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7"/>
      <c r="AQ568" s="17"/>
      <c r="AR568" s="17"/>
      <c r="AS568" s="17"/>
      <c r="AT568" s="17"/>
      <c r="AU568" s="17"/>
      <c r="AV568" s="17"/>
      <c r="AW568" s="17"/>
      <c r="AX568" s="17"/>
      <c r="AY568" s="17"/>
      <c r="AZ568" s="17"/>
      <c r="BA568" s="17"/>
      <c r="BB568" s="17"/>
      <c r="BC568" s="17"/>
      <c r="BD568" s="17"/>
      <c r="BE568" s="17"/>
      <c r="BF568" s="17"/>
      <c r="BG568" s="17"/>
    </row>
    <row r="569" spans="1:59" s="7" customFormat="1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 s="17"/>
      <c r="N569" s="5">
        <v>564</v>
      </c>
      <c r="O569" s="5" t="str">
        <f t="shared" si="131"/>
        <v>NA</v>
      </c>
      <c r="P569" s="5" t="e">
        <f t="shared" si="127"/>
        <v>#VALUE!</v>
      </c>
      <c r="Q569" s="5" t="e">
        <f t="shared" si="128"/>
        <v>#VALUE!</v>
      </c>
      <c r="R569" s="5">
        <f t="shared" si="129"/>
        <v>0.19985201625794746</v>
      </c>
      <c r="S569" s="5">
        <f t="shared" si="130"/>
        <v>0.65384615384615385</v>
      </c>
      <c r="T569" s="17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7"/>
      <c r="AQ569" s="17"/>
      <c r="AR569" s="17"/>
      <c r="AS569" s="17"/>
      <c r="AT569" s="17"/>
      <c r="AU569" s="17"/>
      <c r="AV569" s="17"/>
      <c r="AW569" s="17"/>
      <c r="AX569" s="17"/>
      <c r="AY569" s="17"/>
      <c r="AZ569" s="17"/>
      <c r="BA569" s="17"/>
      <c r="BB569" s="17"/>
      <c r="BC569" s="17"/>
      <c r="BD569" s="17"/>
      <c r="BE569" s="17"/>
      <c r="BF569" s="17"/>
      <c r="BG569" s="17"/>
    </row>
    <row r="570" spans="1:59" s="7" customFormat="1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 s="17"/>
      <c r="N570" s="5">
        <v>565</v>
      </c>
      <c r="O570" s="5" t="str">
        <f t="shared" si="131"/>
        <v>NA</v>
      </c>
      <c r="P570" s="5" t="e">
        <f t="shared" si="127"/>
        <v>#VALUE!</v>
      </c>
      <c r="Q570" s="5" t="e">
        <f t="shared" si="128"/>
        <v>#VALUE!</v>
      </c>
      <c r="R570" s="5">
        <f t="shared" si="129"/>
        <v>0.79940806503178963</v>
      </c>
      <c r="S570" s="5">
        <f t="shared" si="130"/>
        <v>-0.4615384615384614</v>
      </c>
      <c r="T570" s="17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  <c r="AP570" s="17"/>
      <c r="AQ570" s="17"/>
      <c r="AR570" s="17"/>
      <c r="AS570" s="17"/>
      <c r="AT570" s="17"/>
      <c r="AU570" s="17"/>
      <c r="AV570" s="17"/>
      <c r="AW570" s="17"/>
      <c r="AX570" s="17"/>
      <c r="AY570" s="17"/>
      <c r="AZ570" s="17"/>
      <c r="BA570" s="17"/>
      <c r="BB570" s="17"/>
      <c r="BC570" s="17"/>
      <c r="BD570" s="17"/>
      <c r="BE570" s="17"/>
      <c r="BF570" s="17"/>
      <c r="BG570" s="17"/>
    </row>
    <row r="571" spans="1:59" s="7" customForma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 s="17"/>
      <c r="N571" s="5">
        <v>566</v>
      </c>
      <c r="O571" s="5" t="str">
        <f t="shared" si="131"/>
        <v>NA</v>
      </c>
      <c r="P571" s="5" t="e">
        <f t="shared" si="127"/>
        <v>#VALUE!</v>
      </c>
      <c r="Q571" s="5" t="e">
        <f t="shared" si="128"/>
        <v>#VALUE!</v>
      </c>
      <c r="R571" s="5">
        <f t="shared" si="129"/>
        <v>6.661733875264908E-2</v>
      </c>
      <c r="S571" s="5">
        <f t="shared" si="130"/>
        <v>-3.8461538461538422E-2</v>
      </c>
      <c r="T571" s="17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7"/>
      <c r="AQ571" s="17"/>
      <c r="AR571" s="17"/>
      <c r="AS571" s="17"/>
      <c r="AT571" s="17"/>
      <c r="AU571" s="17"/>
      <c r="AV571" s="17"/>
      <c r="AW571" s="17"/>
      <c r="AX571" s="17"/>
      <c r="AY571" s="17"/>
      <c r="AZ571" s="17"/>
      <c r="BA571" s="17"/>
      <c r="BB571" s="17"/>
      <c r="BC571" s="17"/>
      <c r="BD571" s="17"/>
      <c r="BE571" s="17"/>
      <c r="BF571" s="17"/>
      <c r="BG571" s="17"/>
    </row>
    <row r="572" spans="1:59" s="7" customFormat="1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 s="17"/>
      <c r="N572" s="5">
        <v>567</v>
      </c>
      <c r="O572" s="5" t="str">
        <f t="shared" si="131"/>
        <v>NA</v>
      </c>
      <c r="P572" s="5" t="e">
        <f t="shared" si="127"/>
        <v>#VALUE!</v>
      </c>
      <c r="Q572" s="5" t="e">
        <f t="shared" si="128"/>
        <v>#VALUE!</v>
      </c>
      <c r="R572" s="5">
        <f t="shared" si="129"/>
        <v>0.66617338752649136</v>
      </c>
      <c r="S572" s="5">
        <f t="shared" si="130"/>
        <v>-0.38461538461538453</v>
      </c>
      <c r="T572" s="17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7"/>
      <c r="AQ572" s="17"/>
      <c r="AR572" s="17"/>
      <c r="AS572" s="17"/>
      <c r="AT572" s="17"/>
      <c r="AU572" s="17"/>
      <c r="AV572" s="17"/>
      <c r="AW572" s="17"/>
      <c r="AX572" s="17"/>
      <c r="AY572" s="17"/>
      <c r="AZ572" s="17"/>
      <c r="BA572" s="17"/>
      <c r="BB572" s="17"/>
      <c r="BC572" s="17"/>
      <c r="BD572" s="17"/>
      <c r="BE572" s="17"/>
      <c r="BF572" s="17"/>
      <c r="BG572" s="17"/>
    </row>
    <row r="573" spans="1:59" s="7" customFormat="1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 s="17"/>
      <c r="N573" s="5">
        <v>568</v>
      </c>
      <c r="O573" s="5" t="str">
        <f t="shared" si="131"/>
        <v>NA</v>
      </c>
      <c r="P573" s="5" t="e">
        <f t="shared" si="127"/>
        <v>#VALUE!</v>
      </c>
      <c r="Q573" s="5" t="e">
        <f t="shared" si="128"/>
        <v>#VALUE!</v>
      </c>
      <c r="R573" s="5">
        <f t="shared" si="129"/>
        <v>-0.19985201625794735</v>
      </c>
      <c r="S573" s="5">
        <f t="shared" si="130"/>
        <v>-0.50000000000000022</v>
      </c>
      <c r="T573" s="17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7"/>
      <c r="AQ573" s="17"/>
      <c r="AR573" s="17"/>
      <c r="AS573" s="17"/>
      <c r="AT573" s="17"/>
      <c r="AU573" s="17"/>
      <c r="AV573" s="17"/>
      <c r="AW573" s="17"/>
      <c r="AX573" s="17"/>
      <c r="AY573" s="17"/>
      <c r="AZ573" s="17"/>
      <c r="BA573" s="17"/>
      <c r="BB573" s="17"/>
      <c r="BC573" s="17"/>
      <c r="BD573" s="17"/>
      <c r="BE573" s="17"/>
      <c r="BF573" s="17"/>
      <c r="BG573" s="17"/>
    </row>
    <row r="574" spans="1:59" s="7" customForma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 s="17"/>
      <c r="N574" s="5">
        <v>569</v>
      </c>
      <c r="O574" s="5" t="str">
        <f t="shared" si="131"/>
        <v>NA</v>
      </c>
      <c r="P574" s="5" t="e">
        <f t="shared" si="127"/>
        <v>#VALUE!</v>
      </c>
      <c r="Q574" s="5" t="e">
        <f t="shared" si="128"/>
        <v>#VALUE!</v>
      </c>
      <c r="R574" s="5">
        <f t="shared" si="129"/>
        <v>-0.46632137126854378</v>
      </c>
      <c r="S574" s="5">
        <f t="shared" si="130"/>
        <v>-0.26923076923076938</v>
      </c>
      <c r="T574" s="17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  <c r="AP574" s="17"/>
      <c r="AQ574" s="17"/>
      <c r="AR574" s="17"/>
      <c r="AS574" s="17"/>
      <c r="AT574" s="17"/>
      <c r="AU574" s="17"/>
      <c r="AV574" s="17"/>
      <c r="AW574" s="17"/>
      <c r="AX574" s="17"/>
      <c r="AY574" s="17"/>
      <c r="AZ574" s="17"/>
      <c r="BA574" s="17"/>
      <c r="BB574" s="17"/>
      <c r="BC574" s="17"/>
      <c r="BD574" s="17"/>
      <c r="BE574" s="17"/>
      <c r="BF574" s="17"/>
      <c r="BG574" s="17"/>
    </row>
    <row r="575" spans="1:59" s="7" customFormat="1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 s="17"/>
      <c r="N575" s="5">
        <v>570</v>
      </c>
      <c r="O575" s="5" t="str">
        <f t="shared" si="131"/>
        <v>NA</v>
      </c>
      <c r="P575" s="5" t="e">
        <f t="shared" si="127"/>
        <v>#VALUE!</v>
      </c>
      <c r="Q575" s="5" t="e">
        <f t="shared" si="128"/>
        <v>#VALUE!</v>
      </c>
      <c r="R575" s="5">
        <f t="shared" si="129"/>
        <v>-0.26646935501059649</v>
      </c>
      <c r="S575" s="5">
        <f t="shared" si="130"/>
        <v>-0.15384615384615397</v>
      </c>
      <c r="T575" s="17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7"/>
      <c r="AQ575" s="17"/>
      <c r="AR575" s="17"/>
      <c r="AS575" s="17"/>
      <c r="AT575" s="17"/>
      <c r="AU575" s="17"/>
      <c r="AV575" s="17"/>
      <c r="AW575" s="17"/>
      <c r="AX575" s="17"/>
      <c r="AY575" s="17"/>
      <c r="AZ575" s="17"/>
      <c r="BA575" s="17"/>
      <c r="BB575" s="17"/>
      <c r="BC575" s="17"/>
      <c r="BD575" s="17"/>
      <c r="BE575" s="17"/>
      <c r="BF575" s="17"/>
      <c r="BG575" s="17"/>
    </row>
    <row r="576" spans="1:59" s="7" customFormat="1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 s="17"/>
      <c r="N576" s="5">
        <v>571</v>
      </c>
      <c r="O576" s="5" t="str">
        <f t="shared" si="131"/>
        <v>NA</v>
      </c>
      <c r="P576" s="5" t="e">
        <f t="shared" si="127"/>
        <v>#VALUE!</v>
      </c>
      <c r="Q576" s="5" t="e">
        <f t="shared" si="128"/>
        <v>#VALUE!</v>
      </c>
      <c r="R576" s="5">
        <f t="shared" si="129"/>
        <v>-0.73279072627914021</v>
      </c>
      <c r="S576" s="5">
        <f t="shared" si="130"/>
        <v>-0.2692307692307695</v>
      </c>
      <c r="T576" s="17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  <c r="AP576" s="17"/>
      <c r="AQ576" s="17"/>
      <c r="AR576" s="17"/>
      <c r="AS576" s="17"/>
      <c r="AT576" s="17"/>
      <c r="AU576" s="17"/>
      <c r="AV576" s="17"/>
      <c r="AW576" s="17"/>
      <c r="AX576" s="17"/>
      <c r="AY576" s="17"/>
      <c r="AZ576" s="17"/>
      <c r="BA576" s="17"/>
      <c r="BB576" s="17"/>
      <c r="BC576" s="17"/>
      <c r="BD576" s="17"/>
      <c r="BE576" s="17"/>
      <c r="BF576" s="17"/>
      <c r="BG576" s="17"/>
    </row>
    <row r="577" spans="1:59" s="7" customForma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 s="17"/>
      <c r="N577" s="5">
        <v>572</v>
      </c>
      <c r="O577" s="5" t="str">
        <f t="shared" si="131"/>
        <v>NA</v>
      </c>
      <c r="P577" s="5" t="e">
        <f t="shared" si="127"/>
        <v>#VALUE!</v>
      </c>
      <c r="Q577" s="5" t="e">
        <f t="shared" si="128"/>
        <v>#VALUE!</v>
      </c>
      <c r="R577" s="5">
        <f t="shared" si="129"/>
        <v>6.1257422745431001E-17</v>
      </c>
      <c r="S577" s="5">
        <f t="shared" si="130"/>
        <v>1</v>
      </c>
      <c r="T577" s="17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  <c r="AP577" s="17"/>
      <c r="AQ577" s="17"/>
      <c r="AR577" s="17"/>
      <c r="AS577" s="17"/>
      <c r="AT577" s="17"/>
      <c r="AU577" s="17"/>
      <c r="AV577" s="17"/>
      <c r="AW577" s="17"/>
      <c r="AX577" s="17"/>
      <c r="AY577" s="17"/>
      <c r="AZ577" s="17"/>
      <c r="BA577" s="17"/>
      <c r="BB577" s="17"/>
      <c r="BC577" s="17"/>
      <c r="BD577" s="17"/>
      <c r="BE577" s="17"/>
      <c r="BF577" s="17"/>
      <c r="BG577" s="17"/>
    </row>
    <row r="578" spans="1:59" s="7" customFormat="1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 s="17"/>
      <c r="N578" s="5">
        <v>573</v>
      </c>
      <c r="O578" s="5" t="str">
        <f t="shared" si="131"/>
        <v>NA</v>
      </c>
      <c r="P578" s="5" t="e">
        <f t="shared" si="127"/>
        <v>#VALUE!</v>
      </c>
      <c r="Q578" s="5" t="e">
        <f t="shared" si="128"/>
        <v>#VALUE!</v>
      </c>
      <c r="R578" s="5">
        <f t="shared" si="129"/>
        <v>9.4242188839124628E-18</v>
      </c>
      <c r="S578" s="5">
        <f t="shared" si="130"/>
        <v>0.15384615384615385</v>
      </c>
      <c r="T578" s="17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17"/>
      <c r="AP578" s="17"/>
      <c r="AQ578" s="17"/>
      <c r="AR578" s="17"/>
      <c r="AS578" s="17"/>
      <c r="AT578" s="17"/>
      <c r="AU578" s="17"/>
      <c r="AV578" s="17"/>
      <c r="AW578" s="17"/>
      <c r="AX578" s="17"/>
      <c r="AY578" s="17"/>
      <c r="AZ578" s="17"/>
      <c r="BA578" s="17"/>
      <c r="BB578" s="17"/>
      <c r="BC578" s="17"/>
      <c r="BD578" s="17"/>
      <c r="BE578" s="17"/>
      <c r="BF578" s="17"/>
      <c r="BG578" s="17"/>
    </row>
    <row r="579" spans="1:59" s="7" customFormat="1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 s="17"/>
      <c r="N579" s="5">
        <v>574</v>
      </c>
      <c r="O579" s="5" t="str">
        <f t="shared" si="131"/>
        <v>NA</v>
      </c>
      <c r="P579" s="5" t="e">
        <f t="shared" si="127"/>
        <v>#VALUE!</v>
      </c>
      <c r="Q579" s="5" t="e">
        <f t="shared" si="128"/>
        <v>#VALUE!</v>
      </c>
      <c r="R579" s="5">
        <f t="shared" si="129"/>
        <v>4.2408984977606075E-17</v>
      </c>
      <c r="S579" s="5">
        <f t="shared" si="130"/>
        <v>0.69230769230769229</v>
      </c>
      <c r="T579" s="17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  <c r="AP579" s="17"/>
      <c r="AQ579" s="17"/>
      <c r="AR579" s="17"/>
      <c r="AS579" s="17"/>
      <c r="AT579" s="17"/>
      <c r="AU579" s="17"/>
      <c r="AV579" s="17"/>
      <c r="AW579" s="17"/>
      <c r="AX579" s="17"/>
      <c r="AY579" s="17"/>
      <c r="AZ579" s="17"/>
      <c r="BA579" s="17"/>
      <c r="BB579" s="17"/>
      <c r="BC579" s="17"/>
      <c r="BD579" s="17"/>
      <c r="BE579" s="17"/>
      <c r="BF579" s="17"/>
      <c r="BG579" s="17"/>
    </row>
    <row r="580" spans="1:59" s="7" customForma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 s="17"/>
      <c r="N580" s="5">
        <v>575</v>
      </c>
      <c r="O580" s="5" t="str">
        <f t="shared" si="131"/>
        <v>NA</v>
      </c>
      <c r="P580" s="5" t="e">
        <f t="shared" si="127"/>
        <v>#VALUE!</v>
      </c>
      <c r="Q580" s="5" t="e">
        <f t="shared" si="128"/>
        <v>#VALUE!</v>
      </c>
      <c r="R580" s="5">
        <f t="shared" si="129"/>
        <v>0.46632137126854395</v>
      </c>
      <c r="S580" s="5">
        <f t="shared" si="130"/>
        <v>0.19230769230769246</v>
      </c>
      <c r="T580" s="17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  <c r="AP580" s="17"/>
      <c r="AQ580" s="17"/>
      <c r="AR580" s="17"/>
      <c r="AS580" s="17"/>
      <c r="AT580" s="17"/>
      <c r="AU580" s="17"/>
      <c r="AV580" s="17"/>
      <c r="AW580" s="17"/>
      <c r="AX580" s="17"/>
      <c r="AY580" s="17"/>
      <c r="AZ580" s="17"/>
      <c r="BA580" s="17"/>
      <c r="BB580" s="17"/>
      <c r="BC580" s="17"/>
      <c r="BD580" s="17"/>
      <c r="BE580" s="17"/>
      <c r="BF580" s="17"/>
      <c r="BG580" s="17"/>
    </row>
    <row r="581" spans="1:59" s="7" customFormat="1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 s="17"/>
      <c r="N581" s="5">
        <v>576</v>
      </c>
      <c r="O581" s="5" t="str">
        <f t="shared" si="131"/>
        <v>NA</v>
      </c>
      <c r="P581" s="5" t="e">
        <f t="shared" ref="P581:P644" si="132">(1-MOD(O581-1,$B$1)/$B$1)*VLOOKUP(IF(INT((O581-1)/$B$1)=$A$1,1,INT((O581-1)/$B$1)+1),$A$7:$C$57,2)+MOD(O581-1,$B$1)/$B$1*VLOOKUP(IF(INT((O581-1)/$B$1)+1=$A$1,1,(INT((O581-1)/$B$1)+2)),$A$7:$C$57,2)</f>
        <v>#VALUE!</v>
      </c>
      <c r="Q581" s="5" t="e">
        <f t="shared" ref="Q581:Q644" si="133">(1-MOD(O581-1,$B$1)/$B$1)*VLOOKUP(IF(INT((O581-1)/$B$1)=$A$1,1,INT((O581-1)/$B$1)+1),$A$7:$C$57,3)+MOD(O581-1,$B$1)/$B$1*VLOOKUP(IF(INT((O581-1)/$B$1)+1=$A$1,1,(INT((O581-1)/$B$1)+2)),$A$7:$C$57,3)</f>
        <v>#VALUE!</v>
      </c>
      <c r="R581" s="5">
        <f t="shared" ref="R581:R644" si="134">VLOOKUP(MOD(N581*$C$1,$A$1*$B$1),$N$5:$Q$2019,3)</f>
        <v>0.53293871002119308</v>
      </c>
      <c r="S581" s="5">
        <f t="shared" ref="S581:S644" si="135">VLOOKUP(MOD(N581*$C$1,$A$1*$B$1),$N$5:$Q$2019,4)</f>
        <v>-0.3076923076923076</v>
      </c>
      <c r="T581" s="17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  <c r="AP581" s="17"/>
      <c r="AQ581" s="17"/>
      <c r="AR581" s="17"/>
      <c r="AS581" s="17"/>
      <c r="AT581" s="17"/>
      <c r="AU581" s="17"/>
      <c r="AV581" s="17"/>
      <c r="AW581" s="17"/>
      <c r="AX581" s="17"/>
      <c r="AY581" s="17"/>
      <c r="AZ581" s="17"/>
      <c r="BA581" s="17"/>
      <c r="BB581" s="17"/>
      <c r="BC581" s="17"/>
      <c r="BD581" s="17"/>
      <c r="BE581" s="17"/>
      <c r="BF581" s="17"/>
      <c r="BG581" s="17"/>
    </row>
    <row r="582" spans="1:59" s="7" customFormat="1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 s="17"/>
      <c r="N582" s="5">
        <v>577</v>
      </c>
      <c r="O582" s="5" t="str">
        <f t="shared" ref="O582:O645" si="136">IF($N$4&gt;=O581,O581+1,"NA")</f>
        <v>NA</v>
      </c>
      <c r="P582" s="5" t="e">
        <f t="shared" si="132"/>
        <v>#VALUE!</v>
      </c>
      <c r="Q582" s="5" t="e">
        <f t="shared" si="133"/>
        <v>#VALUE!</v>
      </c>
      <c r="R582" s="5">
        <f t="shared" si="134"/>
        <v>0.19985201625794741</v>
      </c>
      <c r="S582" s="5">
        <f t="shared" si="135"/>
        <v>-0.11538461538461535</v>
      </c>
      <c r="T582" s="17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7"/>
      <c r="AQ582" s="17"/>
      <c r="AR582" s="17"/>
      <c r="AS582" s="17"/>
      <c r="AT582" s="17"/>
      <c r="AU582" s="17"/>
      <c r="AV582" s="17"/>
      <c r="AW582" s="17"/>
      <c r="AX582" s="17"/>
      <c r="AY582" s="17"/>
      <c r="AZ582" s="17"/>
      <c r="BA582" s="17"/>
      <c r="BB582" s="17"/>
      <c r="BC582" s="17"/>
      <c r="BD582" s="17"/>
      <c r="BE582" s="17"/>
      <c r="BF582" s="17"/>
      <c r="BG582" s="17"/>
    </row>
    <row r="583" spans="1:59" s="7" customForma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 s="17"/>
      <c r="N583" s="5">
        <v>578</v>
      </c>
      <c r="O583" s="5" t="str">
        <f t="shared" si="136"/>
        <v>NA</v>
      </c>
      <c r="P583" s="5" t="e">
        <f t="shared" si="132"/>
        <v>#VALUE!</v>
      </c>
      <c r="Q583" s="5" t="e">
        <f t="shared" si="133"/>
        <v>#VALUE!</v>
      </c>
      <c r="R583" s="5">
        <f t="shared" si="134"/>
        <v>0.73279072627914055</v>
      </c>
      <c r="S583" s="5">
        <f t="shared" si="135"/>
        <v>-0.49999999999999989</v>
      </c>
      <c r="T583" s="17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  <c r="AP583" s="17"/>
      <c r="AQ583" s="17"/>
      <c r="AR583" s="17"/>
      <c r="AS583" s="17"/>
      <c r="AT583" s="17"/>
      <c r="AU583" s="17"/>
      <c r="AV583" s="17"/>
      <c r="AW583" s="17"/>
      <c r="AX583" s="17"/>
      <c r="AY583" s="17"/>
      <c r="AZ583" s="17"/>
      <c r="BA583" s="17"/>
      <c r="BB583" s="17"/>
      <c r="BC583" s="17"/>
      <c r="BD583" s="17"/>
      <c r="BE583" s="17"/>
      <c r="BF583" s="17"/>
      <c r="BG583" s="17"/>
    </row>
    <row r="584" spans="1:59" s="7" customFormat="1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 s="17"/>
      <c r="N584" s="5">
        <v>579</v>
      </c>
      <c r="O584" s="5" t="str">
        <f t="shared" si="136"/>
        <v>NA</v>
      </c>
      <c r="P584" s="5" t="e">
        <f t="shared" si="132"/>
        <v>#VALUE!</v>
      </c>
      <c r="Q584" s="5" t="e">
        <f t="shared" si="133"/>
        <v>#VALUE!</v>
      </c>
      <c r="R584" s="5">
        <f t="shared" si="134"/>
        <v>-0.73279072627914033</v>
      </c>
      <c r="S584" s="5">
        <f t="shared" si="135"/>
        <v>-0.50000000000000033</v>
      </c>
      <c r="T584" s="17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7"/>
      <c r="AQ584" s="17"/>
      <c r="AR584" s="17"/>
      <c r="AS584" s="17"/>
      <c r="AT584" s="17"/>
      <c r="AU584" s="17"/>
      <c r="AV584" s="17"/>
      <c r="AW584" s="17"/>
      <c r="AX584" s="17"/>
      <c r="AY584" s="17"/>
      <c r="AZ584" s="17"/>
      <c r="BA584" s="17"/>
      <c r="BB584" s="17"/>
      <c r="BC584" s="17"/>
      <c r="BD584" s="17"/>
      <c r="BE584" s="17"/>
      <c r="BF584" s="17"/>
      <c r="BG584" s="17"/>
    </row>
    <row r="585" spans="1:59" s="7" customFormat="1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 s="17"/>
      <c r="N585" s="5">
        <v>580</v>
      </c>
      <c r="O585" s="5" t="str">
        <f t="shared" si="136"/>
        <v>NA</v>
      </c>
      <c r="P585" s="5" t="e">
        <f t="shared" si="132"/>
        <v>#VALUE!</v>
      </c>
      <c r="Q585" s="5" t="e">
        <f t="shared" si="133"/>
        <v>#VALUE!</v>
      </c>
      <c r="R585" s="5">
        <f t="shared" si="134"/>
        <v>-0.1998520162579473</v>
      </c>
      <c r="S585" s="5">
        <f t="shared" si="135"/>
        <v>-0.11538461538461545</v>
      </c>
      <c r="T585" s="17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7"/>
      <c r="AQ585" s="17"/>
      <c r="AR585" s="17"/>
      <c r="AS585" s="17"/>
      <c r="AT585" s="17"/>
      <c r="AU585" s="17"/>
      <c r="AV585" s="17"/>
      <c r="AW585" s="17"/>
      <c r="AX585" s="17"/>
      <c r="AY585" s="17"/>
      <c r="AZ585" s="17"/>
      <c r="BA585" s="17"/>
      <c r="BB585" s="17"/>
      <c r="BC585" s="17"/>
      <c r="BD585" s="17"/>
      <c r="BE585" s="17"/>
      <c r="BF585" s="17"/>
      <c r="BG585" s="17"/>
    </row>
    <row r="586" spans="1:59" s="7" customForma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 s="17"/>
      <c r="N586" s="5">
        <v>581</v>
      </c>
      <c r="O586" s="5" t="str">
        <f t="shared" si="136"/>
        <v>NA</v>
      </c>
      <c r="P586" s="5" t="e">
        <f t="shared" si="132"/>
        <v>#VALUE!</v>
      </c>
      <c r="Q586" s="5" t="e">
        <f t="shared" si="133"/>
        <v>#VALUE!</v>
      </c>
      <c r="R586" s="5">
        <f t="shared" si="134"/>
        <v>-0.53293871002119297</v>
      </c>
      <c r="S586" s="5">
        <f t="shared" si="135"/>
        <v>-0.30769230769230793</v>
      </c>
      <c r="T586" s="17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7"/>
      <c r="AQ586" s="17"/>
      <c r="AR586" s="17"/>
      <c r="AS586" s="17"/>
      <c r="AT586" s="17"/>
      <c r="AU586" s="17"/>
      <c r="AV586" s="17"/>
      <c r="AW586" s="17"/>
      <c r="AX586" s="17"/>
      <c r="AY586" s="17"/>
      <c r="AZ586" s="17"/>
      <c r="BA586" s="17"/>
      <c r="BB586" s="17"/>
      <c r="BC586" s="17"/>
      <c r="BD586" s="17"/>
      <c r="BE586" s="17"/>
      <c r="BF586" s="17"/>
      <c r="BG586" s="17"/>
    </row>
    <row r="587" spans="1:59" s="7" customFormat="1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 s="17"/>
      <c r="N587" s="5">
        <v>582</v>
      </c>
      <c r="O587" s="5" t="str">
        <f t="shared" si="136"/>
        <v>NA</v>
      </c>
      <c r="P587" s="5" t="e">
        <f t="shared" si="132"/>
        <v>#VALUE!</v>
      </c>
      <c r="Q587" s="5" t="e">
        <f t="shared" si="133"/>
        <v>#VALUE!</v>
      </c>
      <c r="R587" s="5">
        <f t="shared" si="134"/>
        <v>-0.46632137126854373</v>
      </c>
      <c r="S587" s="5">
        <f t="shared" si="135"/>
        <v>0.19230769230769218</v>
      </c>
      <c r="T587" s="17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7"/>
      <c r="AQ587" s="17"/>
      <c r="AR587" s="17"/>
      <c r="AS587" s="17"/>
      <c r="AT587" s="17"/>
      <c r="AU587" s="17"/>
      <c r="AV587" s="17"/>
      <c r="AW587" s="17"/>
      <c r="AX587" s="17"/>
      <c r="AY587" s="17"/>
      <c r="AZ587" s="17"/>
      <c r="BA587" s="17"/>
      <c r="BB587" s="17"/>
      <c r="BC587" s="17"/>
      <c r="BD587" s="17"/>
      <c r="BE587" s="17"/>
      <c r="BF587" s="17"/>
      <c r="BG587" s="17"/>
    </row>
    <row r="588" spans="1:59" s="7" customFormat="1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 s="17"/>
      <c r="N588" s="5">
        <v>583</v>
      </c>
      <c r="O588" s="5" t="str">
        <f t="shared" si="136"/>
        <v>NA</v>
      </c>
      <c r="P588" s="5" t="e">
        <f t="shared" si="132"/>
        <v>#VALUE!</v>
      </c>
      <c r="Q588" s="5" t="e">
        <f t="shared" si="133"/>
        <v>#VALUE!</v>
      </c>
      <c r="R588" s="5">
        <f t="shared" si="134"/>
        <v>4.2408984977606075E-17</v>
      </c>
      <c r="S588" s="5">
        <f t="shared" si="135"/>
        <v>0.69230769230769229</v>
      </c>
      <c r="T588" s="17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7"/>
      <c r="AQ588" s="17"/>
      <c r="AR588" s="17"/>
      <c r="AS588" s="17"/>
      <c r="AT588" s="17"/>
      <c r="AU588" s="17"/>
      <c r="AV588" s="17"/>
      <c r="AW588" s="17"/>
      <c r="AX588" s="17"/>
      <c r="AY588" s="17"/>
      <c r="AZ588" s="17"/>
      <c r="BA588" s="17"/>
      <c r="BB588" s="17"/>
      <c r="BC588" s="17"/>
      <c r="BD588" s="17"/>
      <c r="BE588" s="17"/>
      <c r="BF588" s="17"/>
      <c r="BG588" s="17"/>
    </row>
    <row r="589" spans="1:59" s="7" customForma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 s="17"/>
      <c r="N589" s="5">
        <v>584</v>
      </c>
      <c r="O589" s="5" t="str">
        <f t="shared" si="136"/>
        <v>NA</v>
      </c>
      <c r="P589" s="5" t="e">
        <f t="shared" si="132"/>
        <v>#VALUE!</v>
      </c>
      <c r="Q589" s="5" t="e">
        <f t="shared" si="133"/>
        <v>#VALUE!</v>
      </c>
      <c r="R589" s="5">
        <f t="shared" si="134"/>
        <v>9.4242188839124628E-18</v>
      </c>
      <c r="S589" s="5">
        <f t="shared" si="135"/>
        <v>0.15384615384615385</v>
      </c>
      <c r="T589" s="17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7"/>
      <c r="AQ589" s="17"/>
      <c r="AR589" s="17"/>
      <c r="AS589" s="17"/>
      <c r="AT589" s="17"/>
      <c r="AU589" s="17"/>
      <c r="AV589" s="17"/>
      <c r="AW589" s="17"/>
      <c r="AX589" s="17"/>
      <c r="AY589" s="17"/>
      <c r="AZ589" s="17"/>
      <c r="BA589" s="17"/>
      <c r="BB589" s="17"/>
      <c r="BC589" s="17"/>
      <c r="BD589" s="17"/>
      <c r="BE589" s="17"/>
      <c r="BF589" s="17"/>
      <c r="BG589" s="17"/>
    </row>
    <row r="590" spans="1:59" s="7" customFormat="1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 s="17"/>
      <c r="N590" s="5">
        <v>585</v>
      </c>
      <c r="O590" s="5" t="str">
        <f t="shared" si="136"/>
        <v>NA</v>
      </c>
      <c r="P590" s="5" t="e">
        <f t="shared" si="132"/>
        <v>#VALUE!</v>
      </c>
      <c r="Q590" s="5" t="e">
        <f t="shared" si="133"/>
        <v>#VALUE!</v>
      </c>
      <c r="R590" s="5">
        <f t="shared" si="134"/>
        <v>6.1257422745431001E-17</v>
      </c>
      <c r="S590" s="5">
        <f t="shared" si="135"/>
        <v>1</v>
      </c>
      <c r="T590" s="17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  <c r="AQ590" s="17"/>
      <c r="AR590" s="17"/>
      <c r="AS590" s="17"/>
      <c r="AT590" s="17"/>
      <c r="AU590" s="17"/>
      <c r="AV590" s="17"/>
      <c r="AW590" s="17"/>
      <c r="AX590" s="17"/>
      <c r="AY590" s="17"/>
      <c r="AZ590" s="17"/>
      <c r="BA590" s="17"/>
      <c r="BB590" s="17"/>
      <c r="BC590" s="17"/>
      <c r="BD590" s="17"/>
      <c r="BE590" s="17"/>
      <c r="BF590" s="17"/>
      <c r="BG590" s="17"/>
    </row>
    <row r="591" spans="1:59" s="7" customFormat="1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 s="17"/>
      <c r="N591" s="5">
        <v>586</v>
      </c>
      <c r="O591" s="5" t="str">
        <f t="shared" si="136"/>
        <v>NA</v>
      </c>
      <c r="P591" s="5" t="e">
        <f t="shared" si="132"/>
        <v>#VALUE!</v>
      </c>
      <c r="Q591" s="5" t="e">
        <f t="shared" si="133"/>
        <v>#VALUE!</v>
      </c>
      <c r="R591" s="5">
        <f t="shared" si="134"/>
        <v>0.73279072627914044</v>
      </c>
      <c r="S591" s="5">
        <f t="shared" si="135"/>
        <v>-0.26923076923076905</v>
      </c>
      <c r="T591" s="17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7"/>
      <c r="AQ591" s="17"/>
      <c r="AR591" s="17"/>
      <c r="AS591" s="17"/>
      <c r="AT591" s="17"/>
      <c r="AU591" s="17"/>
      <c r="AV591" s="17"/>
      <c r="AW591" s="17"/>
      <c r="AX591" s="17"/>
      <c r="AY591" s="17"/>
      <c r="AZ591" s="17"/>
      <c r="BA591" s="17"/>
      <c r="BB591" s="17"/>
      <c r="BC591" s="17"/>
      <c r="BD591" s="17"/>
      <c r="BE591" s="17"/>
      <c r="BF591" s="17"/>
      <c r="BG591" s="17"/>
    </row>
    <row r="592" spans="1:59" s="7" customForma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 s="17"/>
      <c r="N592" s="5">
        <v>587</v>
      </c>
      <c r="O592" s="5" t="str">
        <f t="shared" si="136"/>
        <v>NA</v>
      </c>
      <c r="P592" s="5" t="e">
        <f t="shared" si="132"/>
        <v>#VALUE!</v>
      </c>
      <c r="Q592" s="5" t="e">
        <f t="shared" si="133"/>
        <v>#VALUE!</v>
      </c>
      <c r="R592" s="5">
        <f t="shared" si="134"/>
        <v>0.26646935501059654</v>
      </c>
      <c r="S592" s="5">
        <f t="shared" si="135"/>
        <v>-0.1538461538461538</v>
      </c>
      <c r="T592" s="17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7"/>
      <c r="AQ592" s="17"/>
      <c r="AR592" s="17"/>
      <c r="AS592" s="17"/>
      <c r="AT592" s="17"/>
      <c r="AU592" s="17"/>
      <c r="AV592" s="17"/>
      <c r="AW592" s="17"/>
      <c r="AX592" s="17"/>
      <c r="AY592" s="17"/>
      <c r="AZ592" s="17"/>
      <c r="BA592" s="17"/>
      <c r="BB592" s="17"/>
      <c r="BC592" s="17"/>
      <c r="BD592" s="17"/>
      <c r="BE592" s="17"/>
      <c r="BF592" s="17"/>
      <c r="BG592" s="17"/>
    </row>
    <row r="593" spans="1:59" s="7" customFormat="1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 s="17"/>
      <c r="N593" s="5">
        <v>588</v>
      </c>
      <c r="O593" s="5" t="str">
        <f t="shared" si="136"/>
        <v>NA</v>
      </c>
      <c r="P593" s="5" t="e">
        <f t="shared" si="132"/>
        <v>#VALUE!</v>
      </c>
      <c r="Q593" s="5" t="e">
        <f t="shared" si="133"/>
        <v>#VALUE!</v>
      </c>
      <c r="R593" s="5">
        <f t="shared" si="134"/>
        <v>0.46632137126854389</v>
      </c>
      <c r="S593" s="5">
        <f t="shared" si="135"/>
        <v>-0.26923076923076911</v>
      </c>
      <c r="T593" s="17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  <c r="AQ593" s="17"/>
      <c r="AR593" s="17"/>
      <c r="AS593" s="17"/>
      <c r="AT593" s="17"/>
      <c r="AU593" s="17"/>
      <c r="AV593" s="17"/>
      <c r="AW593" s="17"/>
      <c r="AX593" s="17"/>
      <c r="AY593" s="17"/>
      <c r="AZ593" s="17"/>
      <c r="BA593" s="17"/>
      <c r="BB593" s="17"/>
      <c r="BC593" s="17"/>
      <c r="BD593" s="17"/>
      <c r="BE593" s="17"/>
      <c r="BF593" s="17"/>
      <c r="BG593" s="17"/>
    </row>
    <row r="594" spans="1:59" s="7" customFormat="1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 s="17"/>
      <c r="N594" s="5">
        <v>589</v>
      </c>
      <c r="O594" s="5" t="str">
        <f t="shared" si="136"/>
        <v>NA</v>
      </c>
      <c r="P594" s="5" t="e">
        <f t="shared" si="132"/>
        <v>#VALUE!</v>
      </c>
      <c r="Q594" s="5" t="e">
        <f t="shared" si="133"/>
        <v>#VALUE!</v>
      </c>
      <c r="R594" s="5">
        <f t="shared" si="134"/>
        <v>0.19985201625794752</v>
      </c>
      <c r="S594" s="5">
        <f t="shared" si="135"/>
        <v>-0.5</v>
      </c>
      <c r="T594" s="17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7"/>
      <c r="AQ594" s="17"/>
      <c r="AR594" s="17"/>
      <c r="AS594" s="17"/>
      <c r="AT594" s="17"/>
      <c r="AU594" s="17"/>
      <c r="AV594" s="17"/>
      <c r="AW594" s="17"/>
      <c r="AX594" s="17"/>
      <c r="AY594" s="17"/>
      <c r="AZ594" s="17"/>
      <c r="BA594" s="17"/>
      <c r="BB594" s="17"/>
      <c r="BC594" s="17"/>
      <c r="BD594" s="17"/>
      <c r="BE594" s="17"/>
      <c r="BF594" s="17"/>
      <c r="BG594" s="17"/>
    </row>
    <row r="595" spans="1:59" s="7" customForma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 s="17"/>
      <c r="N595" s="5">
        <v>590</v>
      </c>
      <c r="O595" s="5" t="str">
        <f t="shared" si="136"/>
        <v>NA</v>
      </c>
      <c r="P595" s="5" t="e">
        <f t="shared" si="132"/>
        <v>#VALUE!</v>
      </c>
      <c r="Q595" s="5" t="e">
        <f t="shared" si="133"/>
        <v>#VALUE!</v>
      </c>
      <c r="R595" s="5">
        <f t="shared" si="134"/>
        <v>-0.66617338752649113</v>
      </c>
      <c r="S595" s="5">
        <f t="shared" si="135"/>
        <v>-0.38461538461538486</v>
      </c>
      <c r="T595" s="17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7"/>
      <c r="AQ595" s="17"/>
      <c r="AR595" s="17"/>
      <c r="AS595" s="17"/>
      <c r="AT595" s="17"/>
      <c r="AU595" s="17"/>
      <c r="AV595" s="17"/>
      <c r="AW595" s="17"/>
      <c r="AX595" s="17"/>
      <c r="AY595" s="17"/>
      <c r="AZ595" s="17"/>
      <c r="BA595" s="17"/>
      <c r="BB595" s="17"/>
      <c r="BC595" s="17"/>
      <c r="BD595" s="17"/>
      <c r="BE595" s="17"/>
      <c r="BF595" s="17"/>
      <c r="BG595" s="17"/>
    </row>
    <row r="596" spans="1:59" s="7" customFormat="1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 s="17"/>
      <c r="N596" s="5">
        <v>591</v>
      </c>
      <c r="O596" s="5" t="str">
        <f t="shared" si="136"/>
        <v>NA</v>
      </c>
      <c r="P596" s="5" t="e">
        <f t="shared" si="132"/>
        <v>#VALUE!</v>
      </c>
      <c r="Q596" s="5" t="e">
        <f t="shared" si="133"/>
        <v>#VALUE!</v>
      </c>
      <c r="R596" s="5">
        <f t="shared" si="134"/>
        <v>-6.6617338752649122E-2</v>
      </c>
      <c r="S596" s="5">
        <f t="shared" si="135"/>
        <v>-3.8461538461538491E-2</v>
      </c>
      <c r="T596" s="17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7"/>
      <c r="AQ596" s="17"/>
      <c r="AR596" s="17"/>
      <c r="AS596" s="17"/>
      <c r="AT596" s="17"/>
      <c r="AU596" s="17"/>
      <c r="AV596" s="17"/>
      <c r="AW596" s="17"/>
      <c r="AX596" s="17"/>
      <c r="AY596" s="17"/>
      <c r="AZ596" s="17"/>
      <c r="BA596" s="17"/>
      <c r="BB596" s="17"/>
      <c r="BC596" s="17"/>
      <c r="BD596" s="17"/>
      <c r="BE596" s="17"/>
      <c r="BF596" s="17"/>
      <c r="BG596" s="17"/>
    </row>
    <row r="597" spans="1:59" s="7" customFormat="1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 s="17"/>
      <c r="N597" s="5">
        <v>592</v>
      </c>
      <c r="O597" s="5" t="str">
        <f t="shared" si="136"/>
        <v>NA</v>
      </c>
      <c r="P597" s="5" t="e">
        <f t="shared" si="132"/>
        <v>#VALUE!</v>
      </c>
      <c r="Q597" s="5" t="e">
        <f t="shared" si="133"/>
        <v>#VALUE!</v>
      </c>
      <c r="R597" s="5">
        <f t="shared" si="134"/>
        <v>-0.79940806503178941</v>
      </c>
      <c r="S597" s="5">
        <f t="shared" si="135"/>
        <v>-0.4615384615384619</v>
      </c>
      <c r="T597" s="17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7"/>
      <c r="AQ597" s="17"/>
      <c r="AR597" s="17"/>
      <c r="AS597" s="17"/>
      <c r="AT597" s="17"/>
      <c r="AU597" s="17"/>
      <c r="AV597" s="17"/>
      <c r="AW597" s="17"/>
      <c r="AX597" s="17"/>
      <c r="AY597" s="17"/>
      <c r="AZ597" s="17"/>
      <c r="BA597" s="17"/>
      <c r="BB597" s="17"/>
      <c r="BC597" s="17"/>
      <c r="BD597" s="17"/>
      <c r="BE597" s="17"/>
      <c r="BF597" s="17"/>
      <c r="BG597" s="17"/>
    </row>
    <row r="598" spans="1:59" s="7" customForma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 s="17"/>
      <c r="N598" s="5">
        <v>593</v>
      </c>
      <c r="O598" s="5" t="str">
        <f t="shared" si="136"/>
        <v>NA</v>
      </c>
      <c r="P598" s="5" t="e">
        <f t="shared" si="132"/>
        <v>#VALUE!</v>
      </c>
      <c r="Q598" s="5" t="e">
        <f t="shared" si="133"/>
        <v>#VALUE!</v>
      </c>
      <c r="R598" s="5">
        <f t="shared" si="134"/>
        <v>-0.19985201625794724</v>
      </c>
      <c r="S598" s="5">
        <f t="shared" si="135"/>
        <v>0.65384615384615385</v>
      </c>
      <c r="T598" s="17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7"/>
      <c r="AQ598" s="17"/>
      <c r="AR598" s="17"/>
      <c r="AS598" s="17"/>
      <c r="AT598" s="17"/>
      <c r="AU598" s="17"/>
      <c r="AV598" s="17"/>
      <c r="AW598" s="17"/>
      <c r="AX598" s="17"/>
      <c r="AY598" s="17"/>
      <c r="AZ598" s="17"/>
      <c r="BA598" s="17"/>
      <c r="BB598" s="17"/>
      <c r="BC598" s="17"/>
      <c r="BD598" s="17"/>
      <c r="BE598" s="17"/>
      <c r="BF598" s="17"/>
      <c r="BG598" s="17"/>
    </row>
    <row r="599" spans="1:59" s="7" customFormat="1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 s="17"/>
      <c r="N599" s="5">
        <v>594</v>
      </c>
      <c r="O599" s="5" t="str">
        <f t="shared" si="136"/>
        <v>NA</v>
      </c>
      <c r="P599" s="5" t="e">
        <f t="shared" si="132"/>
        <v>#VALUE!</v>
      </c>
      <c r="Q599" s="5" t="e">
        <f t="shared" si="133"/>
        <v>#VALUE!</v>
      </c>
      <c r="R599" s="5">
        <f t="shared" si="134"/>
        <v>2.3560547209781152E-17</v>
      </c>
      <c r="S599" s="5">
        <f t="shared" si="135"/>
        <v>0.38461538461538458</v>
      </c>
      <c r="T599" s="17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7"/>
      <c r="AQ599" s="17"/>
      <c r="AR599" s="17"/>
      <c r="AS599" s="17"/>
      <c r="AT599" s="17"/>
      <c r="AU599" s="17"/>
      <c r="AV599" s="17"/>
      <c r="AW599" s="17"/>
      <c r="AX599" s="17"/>
      <c r="AY599" s="17"/>
      <c r="AZ599" s="17"/>
      <c r="BA599" s="17"/>
      <c r="BB599" s="17"/>
      <c r="BC599" s="17"/>
      <c r="BD599" s="17"/>
      <c r="BE599" s="17"/>
      <c r="BF599" s="17"/>
      <c r="BG599" s="17"/>
    </row>
    <row r="600" spans="1:59" s="7" customFormat="1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 s="17"/>
      <c r="N600" s="5">
        <v>595</v>
      </c>
      <c r="O600" s="5" t="str">
        <f t="shared" si="136"/>
        <v>NA</v>
      </c>
      <c r="P600" s="5" t="e">
        <f t="shared" si="132"/>
        <v>#VALUE!</v>
      </c>
      <c r="Q600" s="5" t="e">
        <f t="shared" si="133"/>
        <v>#VALUE!</v>
      </c>
      <c r="R600" s="5">
        <f t="shared" si="134"/>
        <v>2.8272656651737385E-17</v>
      </c>
      <c r="S600" s="5">
        <f t="shared" si="135"/>
        <v>0.46153846153846156</v>
      </c>
      <c r="T600" s="17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7"/>
      <c r="AQ600" s="17"/>
      <c r="AR600" s="17"/>
      <c r="AS600" s="17"/>
      <c r="AT600" s="17"/>
      <c r="AU600" s="17"/>
      <c r="AV600" s="17"/>
      <c r="AW600" s="17"/>
      <c r="AX600" s="17"/>
      <c r="AY600" s="17"/>
      <c r="AZ600" s="17"/>
      <c r="BA600" s="17"/>
      <c r="BB600" s="17"/>
      <c r="BC600" s="17"/>
      <c r="BD600" s="17"/>
      <c r="BE600" s="17"/>
      <c r="BF600" s="17"/>
      <c r="BG600" s="17"/>
    </row>
    <row r="601" spans="1:59" s="7" customForma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 s="17"/>
      <c r="N601" s="5">
        <v>596</v>
      </c>
      <c r="O601" s="5" t="str">
        <f t="shared" si="136"/>
        <v>NA</v>
      </c>
      <c r="P601" s="5" t="e">
        <f t="shared" si="132"/>
        <v>#VALUE!</v>
      </c>
      <c r="Q601" s="5" t="e">
        <f t="shared" si="133"/>
        <v>#VALUE!</v>
      </c>
      <c r="R601" s="5">
        <f t="shared" si="134"/>
        <v>0.2664693550105966</v>
      </c>
      <c r="S601" s="5">
        <f t="shared" si="135"/>
        <v>0.53846153846153855</v>
      </c>
      <c r="T601" s="17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7"/>
      <c r="AQ601" s="17"/>
      <c r="AR601" s="17"/>
      <c r="AS601" s="17"/>
      <c r="AT601" s="17"/>
      <c r="AU601" s="17"/>
      <c r="AV601" s="17"/>
      <c r="AW601" s="17"/>
      <c r="AX601" s="17"/>
      <c r="AY601" s="17"/>
      <c r="AZ601" s="17"/>
      <c r="BA601" s="17"/>
      <c r="BB601" s="17"/>
      <c r="BC601" s="17"/>
      <c r="BD601" s="17"/>
      <c r="BE601" s="17"/>
      <c r="BF601" s="17"/>
      <c r="BG601" s="17"/>
    </row>
    <row r="602" spans="1:59" s="7" customFormat="1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 s="17"/>
      <c r="N602" s="5">
        <v>597</v>
      </c>
      <c r="O602" s="5" t="str">
        <f t="shared" si="136"/>
        <v>NA</v>
      </c>
      <c r="P602" s="5" t="e">
        <f t="shared" si="132"/>
        <v>#VALUE!</v>
      </c>
      <c r="Q602" s="5" t="e">
        <f t="shared" si="133"/>
        <v>#VALUE!</v>
      </c>
      <c r="R602" s="5">
        <f t="shared" si="134"/>
        <v>0.73279072627914044</v>
      </c>
      <c r="S602" s="5">
        <f t="shared" si="135"/>
        <v>-0.42307692307692291</v>
      </c>
      <c r="T602" s="17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7"/>
      <c r="AQ602" s="17"/>
      <c r="AR602" s="17"/>
      <c r="AS602" s="17"/>
      <c r="AT602" s="17"/>
      <c r="AU602" s="17"/>
      <c r="AV602" s="17"/>
      <c r="AW602" s="17"/>
      <c r="AX602" s="17"/>
      <c r="AY602" s="17"/>
      <c r="AZ602" s="17"/>
      <c r="BA602" s="17"/>
      <c r="BB602" s="17"/>
      <c r="BC602" s="17"/>
      <c r="BD602" s="17"/>
      <c r="BE602" s="17"/>
      <c r="BF602" s="17"/>
      <c r="BG602" s="17"/>
    </row>
    <row r="603" spans="1:59" s="7" customFormat="1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 s="17"/>
      <c r="N603" s="5">
        <v>598</v>
      </c>
      <c r="O603" s="5" t="str">
        <f t="shared" si="136"/>
        <v>NA</v>
      </c>
      <c r="P603" s="5" t="e">
        <f t="shared" si="132"/>
        <v>#VALUE!</v>
      </c>
      <c r="Q603" s="5" t="e">
        <f t="shared" si="133"/>
        <v>#VALUE!</v>
      </c>
      <c r="R603" s="5">
        <f t="shared" si="134"/>
        <v>0</v>
      </c>
      <c r="S603" s="5">
        <f t="shared" si="135"/>
        <v>0</v>
      </c>
      <c r="T603" s="17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7"/>
      <c r="AQ603" s="17"/>
      <c r="AR603" s="17"/>
      <c r="AS603" s="17"/>
      <c r="AT603" s="17"/>
      <c r="AU603" s="17"/>
      <c r="AV603" s="17"/>
      <c r="AW603" s="17"/>
      <c r="AX603" s="17"/>
      <c r="AY603" s="17"/>
      <c r="AZ603" s="17"/>
      <c r="BA603" s="17"/>
      <c r="BB603" s="17"/>
      <c r="BC603" s="17"/>
      <c r="BD603" s="17"/>
      <c r="BE603" s="17"/>
      <c r="BF603" s="17"/>
      <c r="BG603" s="17"/>
    </row>
    <row r="604" spans="1:59" s="7" customForma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 s="17"/>
      <c r="N604" s="5">
        <v>599</v>
      </c>
      <c r="O604" s="5" t="str">
        <f t="shared" si="136"/>
        <v>NA</v>
      </c>
      <c r="P604" s="5" t="e">
        <f t="shared" si="132"/>
        <v>#VALUE!</v>
      </c>
      <c r="Q604" s="5" t="e">
        <f t="shared" si="133"/>
        <v>#VALUE!</v>
      </c>
      <c r="R604" s="5">
        <f t="shared" si="134"/>
        <v>0.73279072627914044</v>
      </c>
      <c r="S604" s="5">
        <f t="shared" si="135"/>
        <v>-0.42307692307692291</v>
      </c>
      <c r="T604" s="17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7"/>
      <c r="AQ604" s="17"/>
      <c r="AR604" s="17"/>
      <c r="AS604" s="17"/>
      <c r="AT604" s="17"/>
      <c r="AU604" s="17"/>
      <c r="AV604" s="17"/>
      <c r="AW604" s="17"/>
      <c r="AX604" s="17"/>
      <c r="AY604" s="17"/>
      <c r="AZ604" s="17"/>
      <c r="BA604" s="17"/>
      <c r="BB604" s="17"/>
      <c r="BC604" s="17"/>
      <c r="BD604" s="17"/>
      <c r="BE604" s="17"/>
      <c r="BF604" s="17"/>
      <c r="BG604" s="17"/>
    </row>
    <row r="605" spans="1:59" s="7" customFormat="1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 s="17"/>
      <c r="N605" s="5">
        <v>600</v>
      </c>
      <c r="O605" s="5" t="str">
        <f t="shared" si="136"/>
        <v>NA</v>
      </c>
      <c r="P605" s="5" t="e">
        <f t="shared" si="132"/>
        <v>#VALUE!</v>
      </c>
      <c r="Q605" s="5" t="e">
        <f t="shared" si="133"/>
        <v>#VALUE!</v>
      </c>
      <c r="R605" s="5">
        <f t="shared" si="134"/>
        <v>-0.33308669376324551</v>
      </c>
      <c r="S605" s="5">
        <f t="shared" si="135"/>
        <v>-0.50000000000000022</v>
      </c>
      <c r="T605" s="17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7"/>
      <c r="AQ605" s="17"/>
      <c r="AR605" s="17"/>
      <c r="AS605" s="17"/>
      <c r="AT605" s="17"/>
      <c r="AU605" s="17"/>
      <c r="AV605" s="17"/>
      <c r="AW605" s="17"/>
      <c r="AX605" s="17"/>
      <c r="AY605" s="17"/>
      <c r="AZ605" s="17"/>
      <c r="BA605" s="17"/>
      <c r="BB605" s="17"/>
      <c r="BC605" s="17"/>
      <c r="BD605" s="17"/>
      <c r="BE605" s="17"/>
      <c r="BF605" s="17"/>
      <c r="BG605" s="17"/>
    </row>
    <row r="606" spans="1:59" s="7" customFormat="1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 s="17"/>
      <c r="N606" s="5">
        <v>601</v>
      </c>
      <c r="O606" s="5" t="str">
        <f t="shared" si="136"/>
        <v>NA</v>
      </c>
      <c r="P606" s="5" t="e">
        <f t="shared" si="132"/>
        <v>#VALUE!</v>
      </c>
      <c r="Q606" s="5" t="e">
        <f t="shared" si="133"/>
        <v>#VALUE!</v>
      </c>
      <c r="R606" s="5">
        <f t="shared" si="134"/>
        <v>-0.3997040325158947</v>
      </c>
      <c r="S606" s="5">
        <f t="shared" si="135"/>
        <v>-0.23076923076923095</v>
      </c>
      <c r="T606" s="17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7"/>
      <c r="AQ606" s="17"/>
      <c r="AR606" s="17"/>
      <c r="AS606" s="17"/>
      <c r="AT606" s="17"/>
      <c r="AU606" s="17"/>
      <c r="AV606" s="17"/>
      <c r="AW606" s="17"/>
      <c r="AX606" s="17"/>
      <c r="AY606" s="17"/>
      <c r="AZ606" s="17"/>
      <c r="BA606" s="17"/>
      <c r="BB606" s="17"/>
      <c r="BC606" s="17"/>
      <c r="BD606" s="17"/>
      <c r="BE606" s="17"/>
      <c r="BF606" s="17"/>
      <c r="BG606" s="17"/>
    </row>
    <row r="607" spans="1:59" s="7" customForma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 s="17"/>
      <c r="N607" s="5">
        <v>602</v>
      </c>
      <c r="O607" s="5" t="str">
        <f t="shared" si="136"/>
        <v>NA</v>
      </c>
      <c r="P607" s="5" t="e">
        <f t="shared" si="132"/>
        <v>#VALUE!</v>
      </c>
      <c r="Q607" s="5" t="e">
        <f t="shared" si="133"/>
        <v>#VALUE!</v>
      </c>
      <c r="R607" s="5">
        <f t="shared" si="134"/>
        <v>-0.33308669376324557</v>
      </c>
      <c r="S607" s="5">
        <f t="shared" si="135"/>
        <v>-0.19230769230769246</v>
      </c>
      <c r="T607" s="17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7"/>
      <c r="AQ607" s="17"/>
      <c r="AR607" s="17"/>
      <c r="AS607" s="17"/>
      <c r="AT607" s="17"/>
      <c r="AU607" s="17"/>
      <c r="AV607" s="17"/>
      <c r="AW607" s="17"/>
      <c r="AX607" s="17"/>
      <c r="AY607" s="17"/>
      <c r="AZ607" s="17"/>
      <c r="BA607" s="17"/>
      <c r="BB607" s="17"/>
      <c r="BC607" s="17"/>
      <c r="BD607" s="17"/>
      <c r="BE607" s="17"/>
      <c r="BF607" s="17"/>
      <c r="BG607" s="17"/>
    </row>
    <row r="608" spans="1:59" s="7" customFormat="1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 s="17"/>
      <c r="N608" s="5">
        <v>603</v>
      </c>
      <c r="O608" s="5" t="str">
        <f t="shared" si="136"/>
        <v>NA</v>
      </c>
      <c r="P608" s="5" t="e">
        <f t="shared" si="132"/>
        <v>#VALUE!</v>
      </c>
      <c r="Q608" s="5" t="e">
        <f t="shared" si="133"/>
        <v>#VALUE!</v>
      </c>
      <c r="R608" s="5">
        <f t="shared" si="134"/>
        <v>-0.66617338752649113</v>
      </c>
      <c r="S608" s="5">
        <f t="shared" si="135"/>
        <v>-0.15384615384615408</v>
      </c>
      <c r="T608" s="17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  <c r="AP608" s="17"/>
      <c r="AQ608" s="17"/>
      <c r="AR608" s="17"/>
      <c r="AS608" s="17"/>
      <c r="AT608" s="17"/>
      <c r="AU608" s="17"/>
      <c r="AV608" s="17"/>
      <c r="AW608" s="17"/>
      <c r="AX608" s="17"/>
      <c r="AY608" s="17"/>
      <c r="AZ608" s="17"/>
      <c r="BA608" s="17"/>
      <c r="BB608" s="17"/>
      <c r="BC608" s="17"/>
      <c r="BD608" s="17"/>
      <c r="BE608" s="17"/>
      <c r="BF608" s="17"/>
      <c r="BG608" s="17"/>
    </row>
    <row r="609" spans="1:59" s="7" customFormat="1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 s="17"/>
      <c r="N609" s="5">
        <v>604</v>
      </c>
      <c r="O609" s="5" t="str">
        <f t="shared" si="136"/>
        <v>NA</v>
      </c>
      <c r="P609" s="5" t="e">
        <f t="shared" si="132"/>
        <v>#VALUE!</v>
      </c>
      <c r="Q609" s="5" t="e">
        <f t="shared" si="133"/>
        <v>#VALUE!</v>
      </c>
      <c r="R609" s="5">
        <f t="shared" si="134"/>
        <v>5.6545313303474771E-17</v>
      </c>
      <c r="S609" s="5">
        <f t="shared" si="135"/>
        <v>0.92307692307692313</v>
      </c>
      <c r="T609" s="17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7"/>
      <c r="AQ609" s="17"/>
      <c r="AR609" s="17"/>
      <c r="AS609" s="17"/>
      <c r="AT609" s="17"/>
      <c r="AU609" s="17"/>
      <c r="AV609" s="17"/>
      <c r="AW609" s="17"/>
      <c r="AX609" s="17"/>
      <c r="AY609" s="17"/>
      <c r="AZ609" s="17"/>
      <c r="BA609" s="17"/>
      <c r="BB609" s="17"/>
      <c r="BC609" s="17"/>
      <c r="BD609" s="17"/>
      <c r="BE609" s="17"/>
      <c r="BF609" s="17"/>
      <c r="BG609" s="17"/>
    </row>
    <row r="610" spans="1:59" s="7" customForma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 s="17"/>
      <c r="N610" s="5">
        <v>605</v>
      </c>
      <c r="O610" s="5" t="str">
        <f t="shared" si="136"/>
        <v>NA</v>
      </c>
      <c r="P610" s="5" t="e">
        <f t="shared" si="132"/>
        <v>#VALUE!</v>
      </c>
      <c r="Q610" s="5" t="e">
        <f t="shared" si="133"/>
        <v>#VALUE!</v>
      </c>
      <c r="R610" s="5">
        <f t="shared" si="134"/>
        <v>4.7121094419562276E-18</v>
      </c>
      <c r="S610" s="5">
        <f t="shared" si="135"/>
        <v>7.6923076923076872E-2</v>
      </c>
      <c r="T610" s="17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7"/>
      <c r="AQ610" s="17"/>
      <c r="AR610" s="17"/>
      <c r="AS610" s="17"/>
      <c r="AT610" s="17"/>
      <c r="AU610" s="17"/>
      <c r="AV610" s="17"/>
      <c r="AW610" s="17"/>
      <c r="AX610" s="17"/>
      <c r="AY610" s="17"/>
      <c r="AZ610" s="17"/>
      <c r="BA610" s="17"/>
      <c r="BB610" s="17"/>
      <c r="BC610" s="17"/>
      <c r="BD610" s="17"/>
      <c r="BE610" s="17"/>
      <c r="BF610" s="17"/>
      <c r="BG610" s="17"/>
    </row>
    <row r="611" spans="1:59" s="7" customFormat="1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 s="17"/>
      <c r="N611" s="5">
        <v>606</v>
      </c>
      <c r="O611" s="5" t="str">
        <f t="shared" si="136"/>
        <v>NA</v>
      </c>
      <c r="P611" s="5" t="e">
        <f t="shared" si="132"/>
        <v>#VALUE!</v>
      </c>
      <c r="Q611" s="5" t="e">
        <f t="shared" si="133"/>
        <v>#VALUE!</v>
      </c>
      <c r="R611" s="5">
        <f t="shared" si="134"/>
        <v>4.7121094419562311E-17</v>
      </c>
      <c r="S611" s="5">
        <f t="shared" si="135"/>
        <v>0.76923076923076927</v>
      </c>
      <c r="T611" s="17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7"/>
      <c r="AQ611" s="17"/>
      <c r="AR611" s="17"/>
      <c r="AS611" s="17"/>
      <c r="AT611" s="17"/>
      <c r="AU611" s="17"/>
      <c r="AV611" s="17"/>
      <c r="AW611" s="17"/>
      <c r="AX611" s="17"/>
      <c r="AY611" s="17"/>
      <c r="AZ611" s="17"/>
      <c r="BA611" s="17"/>
      <c r="BB611" s="17"/>
      <c r="BC611" s="17"/>
      <c r="BD611" s="17"/>
      <c r="BE611" s="17"/>
      <c r="BF611" s="17"/>
      <c r="BG611" s="17"/>
    </row>
    <row r="612" spans="1:59" s="7" customFormat="1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 s="17"/>
      <c r="N612" s="5">
        <v>607</v>
      </c>
      <c r="O612" s="5" t="str">
        <f t="shared" si="136"/>
        <v>NA</v>
      </c>
      <c r="P612" s="5" t="e">
        <f t="shared" si="132"/>
        <v>#VALUE!</v>
      </c>
      <c r="Q612" s="5" t="e">
        <f t="shared" si="133"/>
        <v>#VALUE!</v>
      </c>
      <c r="R612" s="5">
        <f t="shared" si="134"/>
        <v>0.53293871002119308</v>
      </c>
      <c r="S612" s="5">
        <f t="shared" si="135"/>
        <v>7.6923076923076983E-2</v>
      </c>
      <c r="T612" s="17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7"/>
      <c r="AQ612" s="17"/>
      <c r="AR612" s="17"/>
      <c r="AS612" s="17"/>
      <c r="AT612" s="17"/>
      <c r="AU612" s="17"/>
      <c r="AV612" s="17"/>
      <c r="AW612" s="17"/>
      <c r="AX612" s="17"/>
      <c r="AY612" s="17"/>
      <c r="AZ612" s="17"/>
      <c r="BA612" s="17"/>
      <c r="BB612" s="17"/>
      <c r="BC612" s="17"/>
      <c r="BD612" s="17"/>
      <c r="BE612" s="17"/>
      <c r="BF612" s="17"/>
      <c r="BG612" s="17"/>
    </row>
    <row r="613" spans="1:59" s="7" customForma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 s="17"/>
      <c r="N613" s="5">
        <v>608</v>
      </c>
      <c r="O613" s="5" t="str">
        <f t="shared" si="136"/>
        <v>NA</v>
      </c>
      <c r="P613" s="5" t="e">
        <f t="shared" si="132"/>
        <v>#VALUE!</v>
      </c>
      <c r="Q613" s="5" t="e">
        <f t="shared" si="133"/>
        <v>#VALUE!</v>
      </c>
      <c r="R613" s="5">
        <f t="shared" si="134"/>
        <v>0.46632137126854389</v>
      </c>
      <c r="S613" s="5">
        <f t="shared" si="135"/>
        <v>-0.26923076923076911</v>
      </c>
      <c r="T613" s="17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7"/>
      <c r="AQ613" s="17"/>
      <c r="AR613" s="17"/>
      <c r="AS613" s="17"/>
      <c r="AT613" s="17"/>
      <c r="AU613" s="17"/>
      <c r="AV613" s="17"/>
      <c r="AW613" s="17"/>
      <c r="AX613" s="17"/>
      <c r="AY613" s="17"/>
      <c r="AZ613" s="17"/>
      <c r="BA613" s="17"/>
      <c r="BB613" s="17"/>
      <c r="BC613" s="17"/>
      <c r="BD613" s="17"/>
      <c r="BE613" s="17"/>
      <c r="BF613" s="17"/>
      <c r="BG613" s="17"/>
    </row>
    <row r="614" spans="1:59" s="7" customFormat="1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 s="17"/>
      <c r="N614" s="5">
        <v>609</v>
      </c>
      <c r="O614" s="5" t="str">
        <f t="shared" si="136"/>
        <v>NA</v>
      </c>
      <c r="P614" s="5" t="e">
        <f t="shared" si="132"/>
        <v>#VALUE!</v>
      </c>
      <c r="Q614" s="5" t="e">
        <f t="shared" si="133"/>
        <v>#VALUE!</v>
      </c>
      <c r="R614" s="5">
        <f t="shared" si="134"/>
        <v>0.26646935501059654</v>
      </c>
      <c r="S614" s="5">
        <f t="shared" si="135"/>
        <v>-0.1538461538461538</v>
      </c>
      <c r="T614" s="17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  <c r="AP614" s="17"/>
      <c r="AQ614" s="17"/>
      <c r="AR614" s="17"/>
      <c r="AS614" s="17"/>
      <c r="AT614" s="17"/>
      <c r="AU614" s="17"/>
      <c r="AV614" s="17"/>
      <c r="AW614" s="17"/>
      <c r="AX614" s="17"/>
      <c r="AY614" s="17"/>
      <c r="AZ614" s="17"/>
      <c r="BA614" s="17"/>
      <c r="BB614" s="17"/>
      <c r="BC614" s="17"/>
      <c r="BD614" s="17"/>
      <c r="BE614" s="17"/>
      <c r="BF614" s="17"/>
      <c r="BG614" s="17"/>
    </row>
    <row r="615" spans="1:59" s="7" customFormat="1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 s="17"/>
      <c r="N615" s="5">
        <v>610</v>
      </c>
      <c r="O615" s="5" t="str">
        <f t="shared" si="136"/>
        <v>NA</v>
      </c>
      <c r="P615" s="5" t="e">
        <f t="shared" si="132"/>
        <v>#VALUE!</v>
      </c>
      <c r="Q615" s="5" t="e">
        <f t="shared" si="133"/>
        <v>#VALUE!</v>
      </c>
      <c r="R615" s="5">
        <f t="shared" si="134"/>
        <v>0.59955604877384217</v>
      </c>
      <c r="S615" s="5">
        <f t="shared" si="135"/>
        <v>-0.49999999999999989</v>
      </c>
      <c r="T615" s="17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7"/>
      <c r="AQ615" s="17"/>
      <c r="AR615" s="17"/>
      <c r="AS615" s="17"/>
      <c r="AT615" s="17"/>
      <c r="AU615" s="17"/>
      <c r="AV615" s="17"/>
      <c r="AW615" s="17"/>
      <c r="AX615" s="17"/>
      <c r="AY615" s="17"/>
      <c r="AZ615" s="17"/>
      <c r="BA615" s="17"/>
      <c r="BB615" s="17"/>
      <c r="BC615" s="17"/>
      <c r="BD615" s="17"/>
      <c r="BE615" s="17"/>
      <c r="BF615" s="17"/>
      <c r="BG615" s="17"/>
    </row>
    <row r="616" spans="1:59" s="7" customForma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 s="17"/>
      <c r="N616" s="5">
        <v>611</v>
      </c>
      <c r="O616" s="5" t="str">
        <f t="shared" si="136"/>
        <v>NA</v>
      </c>
      <c r="P616" s="5" t="e">
        <f t="shared" si="132"/>
        <v>#VALUE!</v>
      </c>
      <c r="Q616" s="5" t="e">
        <f t="shared" si="133"/>
        <v>#VALUE!</v>
      </c>
      <c r="R616" s="5">
        <f t="shared" si="134"/>
        <v>-0.86602540378443849</v>
      </c>
      <c r="S616" s="5">
        <f t="shared" si="135"/>
        <v>-0.50000000000000033</v>
      </c>
      <c r="T616" s="17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7"/>
      <c r="AQ616" s="17"/>
      <c r="AR616" s="17"/>
      <c r="AS616" s="17"/>
      <c r="AT616" s="17"/>
      <c r="AU616" s="17"/>
      <c r="AV616" s="17"/>
      <c r="AW616" s="17"/>
      <c r="AX616" s="17"/>
      <c r="AY616" s="17"/>
      <c r="AZ616" s="17"/>
      <c r="BA616" s="17"/>
      <c r="BB616" s="17"/>
      <c r="BC616" s="17"/>
      <c r="BD616" s="17"/>
      <c r="BE616" s="17"/>
      <c r="BF616" s="17"/>
      <c r="BG616" s="17"/>
    </row>
    <row r="617" spans="1:59" s="7" customFormat="1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 s="17"/>
      <c r="N617" s="5">
        <v>612</v>
      </c>
      <c r="O617" s="5" t="str">
        <f t="shared" si="136"/>
        <v>NA</v>
      </c>
      <c r="P617" s="5" t="e">
        <f t="shared" si="132"/>
        <v>#VALUE!</v>
      </c>
      <c r="Q617" s="5" t="e">
        <f t="shared" si="133"/>
        <v>#VALUE!</v>
      </c>
      <c r="R617" s="5">
        <f t="shared" si="134"/>
        <v>-0.13323467750529824</v>
      </c>
      <c r="S617" s="5">
        <f t="shared" si="135"/>
        <v>-7.6923076923076983E-2</v>
      </c>
      <c r="T617" s="17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  <c r="AP617" s="17"/>
      <c r="AQ617" s="17"/>
      <c r="AR617" s="17"/>
      <c r="AS617" s="17"/>
      <c r="AT617" s="17"/>
      <c r="AU617" s="17"/>
      <c r="AV617" s="17"/>
      <c r="AW617" s="17"/>
      <c r="AX617" s="17"/>
      <c r="AY617" s="17"/>
      <c r="AZ617" s="17"/>
      <c r="BA617" s="17"/>
      <c r="BB617" s="17"/>
      <c r="BC617" s="17"/>
      <c r="BD617" s="17"/>
      <c r="BE617" s="17"/>
      <c r="BF617" s="17"/>
      <c r="BG617" s="17"/>
    </row>
    <row r="618" spans="1:59" s="7" customFormat="1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 s="17"/>
      <c r="N618" s="5">
        <v>613</v>
      </c>
      <c r="O618" s="5" t="str">
        <f t="shared" si="136"/>
        <v>NA</v>
      </c>
      <c r="P618" s="5" t="e">
        <f t="shared" si="132"/>
        <v>#VALUE!</v>
      </c>
      <c r="Q618" s="5" t="e">
        <f t="shared" si="133"/>
        <v>#VALUE!</v>
      </c>
      <c r="R618" s="5">
        <f t="shared" si="134"/>
        <v>-0.59955604877384205</v>
      </c>
      <c r="S618" s="5">
        <f t="shared" si="135"/>
        <v>-0.34615384615384637</v>
      </c>
      <c r="T618" s="17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  <c r="AP618" s="17"/>
      <c r="AQ618" s="17"/>
      <c r="AR618" s="17"/>
      <c r="AS618" s="17"/>
      <c r="AT618" s="17"/>
      <c r="AU618" s="17"/>
      <c r="AV618" s="17"/>
      <c r="AW618" s="17"/>
      <c r="AX618" s="17"/>
      <c r="AY618" s="17"/>
      <c r="AZ618" s="17"/>
      <c r="BA618" s="17"/>
      <c r="BB618" s="17"/>
      <c r="BC618" s="17"/>
      <c r="BD618" s="17"/>
      <c r="BE618" s="17"/>
      <c r="BF618" s="17"/>
      <c r="BG618" s="17"/>
    </row>
    <row r="619" spans="1:59" s="7" customForma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 s="17"/>
      <c r="N619" s="5">
        <v>614</v>
      </c>
      <c r="O619" s="5" t="str">
        <f t="shared" si="136"/>
        <v>NA</v>
      </c>
      <c r="P619" s="5" t="e">
        <f t="shared" si="132"/>
        <v>#VALUE!</v>
      </c>
      <c r="Q619" s="5" t="e">
        <f t="shared" si="133"/>
        <v>#VALUE!</v>
      </c>
      <c r="R619" s="5">
        <f t="shared" si="134"/>
        <v>-0.39970403251589465</v>
      </c>
      <c r="S619" s="5">
        <f t="shared" si="135"/>
        <v>0.30769230769230749</v>
      </c>
      <c r="T619" s="17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  <c r="AP619" s="17"/>
      <c r="AQ619" s="17"/>
      <c r="AR619" s="17"/>
      <c r="AS619" s="17"/>
      <c r="AT619" s="17"/>
      <c r="AU619" s="17"/>
      <c r="AV619" s="17"/>
      <c r="AW619" s="17"/>
      <c r="AX619" s="17"/>
      <c r="AY619" s="17"/>
      <c r="AZ619" s="17"/>
      <c r="BA619" s="17"/>
      <c r="BB619" s="17"/>
      <c r="BC619" s="17"/>
      <c r="BD619" s="17"/>
      <c r="BE619" s="17"/>
      <c r="BF619" s="17"/>
      <c r="BG619" s="17"/>
    </row>
    <row r="620" spans="1:59" s="7" customFormat="1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 s="17"/>
      <c r="N620" s="5">
        <v>615</v>
      </c>
      <c r="O620" s="5" t="str">
        <f t="shared" si="136"/>
        <v>NA</v>
      </c>
      <c r="P620" s="5" t="e">
        <f t="shared" si="132"/>
        <v>#VALUE!</v>
      </c>
      <c r="Q620" s="5" t="e">
        <f t="shared" si="133"/>
        <v>#VALUE!</v>
      </c>
      <c r="R620" s="5">
        <f t="shared" si="134"/>
        <v>3.7696875535649851E-17</v>
      </c>
      <c r="S620" s="5">
        <f t="shared" si="135"/>
        <v>0.61538461538461542</v>
      </c>
      <c r="T620" s="17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7"/>
      <c r="AQ620" s="17"/>
      <c r="AR620" s="17"/>
      <c r="AS620" s="17"/>
      <c r="AT620" s="17"/>
      <c r="AU620" s="17"/>
      <c r="AV620" s="17"/>
      <c r="AW620" s="17"/>
      <c r="AX620" s="17"/>
      <c r="AY620" s="17"/>
      <c r="AZ620" s="17"/>
      <c r="BA620" s="17"/>
      <c r="BB620" s="17"/>
      <c r="BC620" s="17"/>
      <c r="BD620" s="17"/>
      <c r="BE620" s="17"/>
      <c r="BF620" s="17"/>
      <c r="BG620" s="17"/>
    </row>
    <row r="621" spans="1:59" s="7" customFormat="1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 s="17"/>
      <c r="N621" s="5">
        <v>616</v>
      </c>
      <c r="O621" s="5" t="str">
        <f t="shared" si="136"/>
        <v>NA</v>
      </c>
      <c r="P621" s="5" t="e">
        <f t="shared" si="132"/>
        <v>#VALUE!</v>
      </c>
      <c r="Q621" s="5" t="e">
        <f t="shared" si="133"/>
        <v>#VALUE!</v>
      </c>
      <c r="R621" s="5">
        <f t="shared" si="134"/>
        <v>1.4136328325868693E-17</v>
      </c>
      <c r="S621" s="5">
        <f t="shared" si="135"/>
        <v>0.23076923076923078</v>
      </c>
      <c r="T621" s="17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7"/>
      <c r="AQ621" s="17"/>
      <c r="AR621" s="17"/>
      <c r="AS621" s="17"/>
      <c r="AT621" s="17"/>
      <c r="AU621" s="17"/>
      <c r="AV621" s="17"/>
      <c r="AW621" s="17"/>
      <c r="AX621" s="17"/>
      <c r="AY621" s="17"/>
      <c r="AZ621" s="17"/>
      <c r="BA621" s="17"/>
      <c r="BB621" s="17"/>
      <c r="BC621" s="17"/>
      <c r="BD621" s="17"/>
      <c r="BE621" s="17"/>
      <c r="BF621" s="17"/>
      <c r="BG621" s="17"/>
    </row>
    <row r="622" spans="1:59" s="7" customForma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 s="17"/>
      <c r="N622" s="5">
        <v>617</v>
      </c>
      <c r="O622" s="5" t="str">
        <f t="shared" si="136"/>
        <v>NA</v>
      </c>
      <c r="P622" s="5" t="e">
        <f t="shared" si="132"/>
        <v>#VALUE!</v>
      </c>
      <c r="Q622" s="5" t="e">
        <f t="shared" si="133"/>
        <v>#VALUE!</v>
      </c>
      <c r="R622" s="5">
        <f t="shared" si="134"/>
        <v>6.6617338752649191E-2</v>
      </c>
      <c r="S622" s="5">
        <f t="shared" si="135"/>
        <v>0.88461538461538469</v>
      </c>
      <c r="T622" s="17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7"/>
      <c r="AQ622" s="17"/>
      <c r="AR622" s="17"/>
      <c r="AS622" s="17"/>
      <c r="AT622" s="17"/>
      <c r="AU622" s="17"/>
      <c r="AV622" s="17"/>
      <c r="AW622" s="17"/>
      <c r="AX622" s="17"/>
      <c r="AY622" s="17"/>
      <c r="AZ622" s="17"/>
      <c r="BA622" s="17"/>
      <c r="BB622" s="17"/>
      <c r="BC622" s="17"/>
      <c r="BD622" s="17"/>
      <c r="BE622" s="17"/>
      <c r="BF622" s="17"/>
      <c r="BG622" s="17"/>
    </row>
    <row r="623" spans="1:59" s="7" customFormat="1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 s="17"/>
      <c r="N623" s="5">
        <v>618</v>
      </c>
      <c r="O623" s="5" t="str">
        <f t="shared" si="136"/>
        <v>NA</v>
      </c>
      <c r="P623" s="5" t="e">
        <f t="shared" si="132"/>
        <v>#VALUE!</v>
      </c>
      <c r="Q623" s="5" t="e">
        <f t="shared" si="133"/>
        <v>#VALUE!</v>
      </c>
      <c r="R623" s="5">
        <f t="shared" si="134"/>
        <v>0.79940806503178963</v>
      </c>
      <c r="S623" s="5">
        <f t="shared" si="135"/>
        <v>-0.38461538461538453</v>
      </c>
      <c r="T623" s="17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  <c r="AP623" s="17"/>
      <c r="AQ623" s="17"/>
      <c r="AR623" s="17"/>
      <c r="AS623" s="17"/>
      <c r="AT623" s="17"/>
      <c r="AU623" s="17"/>
      <c r="AV623" s="17"/>
      <c r="AW623" s="17"/>
      <c r="AX623" s="17"/>
      <c r="AY623" s="17"/>
      <c r="AZ623" s="17"/>
      <c r="BA623" s="17"/>
      <c r="BB623" s="17"/>
      <c r="BC623" s="17"/>
      <c r="BD623" s="17"/>
      <c r="BE623" s="17"/>
      <c r="BF623" s="17"/>
      <c r="BG623" s="17"/>
    </row>
    <row r="624" spans="1:59" s="7" customFormat="1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 s="17"/>
      <c r="N624" s="5">
        <v>619</v>
      </c>
      <c r="O624" s="5" t="str">
        <f t="shared" si="136"/>
        <v>NA</v>
      </c>
      <c r="P624" s="5" t="e">
        <f t="shared" si="132"/>
        <v>#VALUE!</v>
      </c>
      <c r="Q624" s="5" t="e">
        <f t="shared" si="133"/>
        <v>#VALUE!</v>
      </c>
      <c r="R624" s="5">
        <f t="shared" si="134"/>
        <v>0.19985201625794735</v>
      </c>
      <c r="S624" s="5">
        <f t="shared" si="135"/>
        <v>-0.11538461538461532</v>
      </c>
      <c r="T624" s="17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  <c r="AP624" s="17"/>
      <c r="AQ624" s="17"/>
      <c r="AR624" s="17"/>
      <c r="AS624" s="17"/>
      <c r="AT624" s="17"/>
      <c r="AU624" s="17"/>
      <c r="AV624" s="17"/>
      <c r="AW624" s="17"/>
      <c r="AX624" s="17"/>
      <c r="AY624" s="17"/>
      <c r="AZ624" s="17"/>
      <c r="BA624" s="17"/>
      <c r="BB624" s="17"/>
      <c r="BC624" s="17"/>
      <c r="BD624" s="17"/>
      <c r="BE624" s="17"/>
      <c r="BF624" s="17"/>
      <c r="BG624" s="17"/>
    </row>
    <row r="625" spans="1:59" s="7" customForma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 s="17"/>
      <c r="N625" s="5">
        <v>620</v>
      </c>
      <c r="O625" s="5" t="str">
        <f t="shared" si="136"/>
        <v>NA</v>
      </c>
      <c r="P625" s="5" t="e">
        <f t="shared" si="132"/>
        <v>#VALUE!</v>
      </c>
      <c r="Q625" s="5" t="e">
        <f t="shared" si="133"/>
        <v>#VALUE!</v>
      </c>
      <c r="R625" s="5">
        <f t="shared" si="134"/>
        <v>0.53293871002119308</v>
      </c>
      <c r="S625" s="5">
        <f t="shared" si="135"/>
        <v>-0.3076923076923076</v>
      </c>
      <c r="T625" s="17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  <c r="AP625" s="17"/>
      <c r="AQ625" s="17"/>
      <c r="AR625" s="17"/>
      <c r="AS625" s="17"/>
      <c r="AT625" s="17"/>
      <c r="AU625" s="17"/>
      <c r="AV625" s="17"/>
      <c r="AW625" s="17"/>
      <c r="AX625" s="17"/>
      <c r="AY625" s="17"/>
      <c r="AZ625" s="17"/>
      <c r="BA625" s="17"/>
      <c r="BB625" s="17"/>
      <c r="BC625" s="17"/>
      <c r="BD625" s="17"/>
      <c r="BE625" s="17"/>
      <c r="BF625" s="17"/>
      <c r="BG625" s="17"/>
    </row>
    <row r="626" spans="1:59" s="7" customFormat="1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 s="17"/>
      <c r="N626" s="5">
        <v>621</v>
      </c>
      <c r="O626" s="5" t="str">
        <f t="shared" si="136"/>
        <v>NA</v>
      </c>
      <c r="P626" s="5" t="e">
        <f t="shared" si="132"/>
        <v>#VALUE!</v>
      </c>
      <c r="Q626" s="5" t="e">
        <f t="shared" si="133"/>
        <v>#VALUE!</v>
      </c>
      <c r="R626" s="5">
        <f t="shared" si="134"/>
        <v>6.6617338752649191E-2</v>
      </c>
      <c r="S626" s="5">
        <f t="shared" si="135"/>
        <v>-0.5</v>
      </c>
      <c r="T626" s="17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  <c r="AP626" s="17"/>
      <c r="AQ626" s="17"/>
      <c r="AR626" s="17"/>
      <c r="AS626" s="17"/>
      <c r="AT626" s="17"/>
      <c r="AU626" s="17"/>
      <c r="AV626" s="17"/>
      <c r="AW626" s="17"/>
      <c r="AX626" s="17"/>
      <c r="AY626" s="17"/>
      <c r="AZ626" s="17"/>
      <c r="BA626" s="17"/>
      <c r="BB626" s="17"/>
      <c r="BC626" s="17"/>
      <c r="BD626" s="17"/>
      <c r="BE626" s="17"/>
      <c r="BF626" s="17"/>
      <c r="BG626" s="17"/>
    </row>
    <row r="627" spans="1:59" s="7" customFormat="1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 s="17"/>
      <c r="N627" s="5">
        <v>622</v>
      </c>
      <c r="O627" s="5" t="str">
        <f t="shared" si="136"/>
        <v>NA</v>
      </c>
      <c r="P627" s="5" t="e">
        <f t="shared" si="132"/>
        <v>#VALUE!</v>
      </c>
      <c r="Q627" s="5" t="e">
        <f t="shared" si="133"/>
        <v>#VALUE!</v>
      </c>
      <c r="R627" s="5">
        <f t="shared" si="134"/>
        <v>-0.59955604877384205</v>
      </c>
      <c r="S627" s="5">
        <f t="shared" si="135"/>
        <v>-0.34615384615384637</v>
      </c>
      <c r="T627" s="17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  <c r="AP627" s="17"/>
      <c r="AQ627" s="17"/>
      <c r="AR627" s="17"/>
      <c r="AS627" s="17"/>
      <c r="AT627" s="17"/>
      <c r="AU627" s="17"/>
      <c r="AV627" s="17"/>
      <c r="AW627" s="17"/>
      <c r="AX627" s="17"/>
      <c r="AY627" s="17"/>
      <c r="AZ627" s="17"/>
      <c r="BA627" s="17"/>
      <c r="BB627" s="17"/>
      <c r="BC627" s="17"/>
      <c r="BD627" s="17"/>
      <c r="BE627" s="17"/>
      <c r="BF627" s="17"/>
      <c r="BG627" s="17"/>
    </row>
    <row r="628" spans="1:59" s="7" customForma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 s="17"/>
      <c r="N628" s="5">
        <v>623</v>
      </c>
      <c r="O628" s="5" t="str">
        <f t="shared" si="136"/>
        <v>NA</v>
      </c>
      <c r="P628" s="5" t="e">
        <f t="shared" si="132"/>
        <v>#VALUE!</v>
      </c>
      <c r="Q628" s="5" t="e">
        <f t="shared" si="133"/>
        <v>#VALUE!</v>
      </c>
      <c r="R628" s="5">
        <f t="shared" si="134"/>
        <v>-0.13323467750529824</v>
      </c>
      <c r="S628" s="5">
        <f t="shared" si="135"/>
        <v>-7.6923076923076983E-2</v>
      </c>
      <c r="T628" s="17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  <c r="AP628" s="17"/>
      <c r="AQ628" s="17"/>
      <c r="AR628" s="17"/>
      <c r="AS628" s="17"/>
      <c r="AT628" s="17"/>
      <c r="AU628" s="17"/>
      <c r="AV628" s="17"/>
      <c r="AW628" s="17"/>
      <c r="AX628" s="17"/>
      <c r="AY628" s="17"/>
      <c r="AZ628" s="17"/>
      <c r="BA628" s="17"/>
      <c r="BB628" s="17"/>
      <c r="BC628" s="17"/>
      <c r="BD628" s="17"/>
      <c r="BE628" s="17"/>
      <c r="BF628" s="17"/>
      <c r="BG628" s="17"/>
    </row>
    <row r="629" spans="1:59" s="7" customFormat="1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 s="17"/>
      <c r="N629" s="5">
        <v>624</v>
      </c>
      <c r="O629" s="5" t="str">
        <f t="shared" si="136"/>
        <v>NA</v>
      </c>
      <c r="P629" s="5" t="e">
        <f t="shared" si="132"/>
        <v>#VALUE!</v>
      </c>
      <c r="Q629" s="5" t="e">
        <f t="shared" si="133"/>
        <v>#VALUE!</v>
      </c>
      <c r="R629" s="5">
        <f t="shared" si="134"/>
        <v>-0.86602540378443849</v>
      </c>
      <c r="S629" s="5">
        <f t="shared" si="135"/>
        <v>-0.50000000000000033</v>
      </c>
      <c r="T629" s="17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  <c r="AP629" s="17"/>
      <c r="AQ629" s="17"/>
      <c r="AR629" s="17"/>
      <c r="AS629" s="17"/>
      <c r="AT629" s="17"/>
      <c r="AU629" s="17"/>
      <c r="AV629" s="17"/>
      <c r="AW629" s="17"/>
      <c r="AX629" s="17"/>
      <c r="AY629" s="17"/>
      <c r="AZ629" s="17"/>
      <c r="BA629" s="17"/>
      <c r="BB629" s="17"/>
      <c r="BC629" s="17"/>
      <c r="BD629" s="17"/>
      <c r="BE629" s="17"/>
      <c r="BF629" s="17"/>
      <c r="BG629" s="17"/>
    </row>
    <row r="630" spans="1:59" s="7" customFormat="1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 s="17"/>
      <c r="N630" s="5">
        <v>625</v>
      </c>
      <c r="O630" s="5" t="str">
        <f t="shared" si="136"/>
        <v>NA</v>
      </c>
      <c r="P630" s="5" t="e">
        <f t="shared" si="132"/>
        <v>#VALUE!</v>
      </c>
      <c r="Q630" s="5" t="e">
        <f t="shared" si="133"/>
        <v>#VALUE!</v>
      </c>
      <c r="R630" s="5">
        <f t="shared" si="134"/>
        <v>-0.13323467750529819</v>
      </c>
      <c r="S630" s="5">
        <f t="shared" si="135"/>
        <v>0.76923076923076916</v>
      </c>
      <c r="T630" s="17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17"/>
      <c r="AP630" s="17"/>
      <c r="AQ630" s="17"/>
      <c r="AR630" s="17"/>
      <c r="AS630" s="17"/>
      <c r="AT630" s="17"/>
      <c r="AU630" s="17"/>
      <c r="AV630" s="17"/>
      <c r="AW630" s="17"/>
      <c r="AX630" s="17"/>
      <c r="AY630" s="17"/>
      <c r="AZ630" s="17"/>
      <c r="BA630" s="17"/>
      <c r="BB630" s="17"/>
      <c r="BC630" s="17"/>
      <c r="BD630" s="17"/>
      <c r="BE630" s="17"/>
      <c r="BF630" s="17"/>
      <c r="BG630" s="17"/>
    </row>
    <row r="631" spans="1:59" s="7" customForma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 s="17"/>
      <c r="N631" s="5">
        <v>626</v>
      </c>
      <c r="O631" s="5" t="str">
        <f t="shared" si="136"/>
        <v>NA</v>
      </c>
      <c r="P631" s="5" t="e">
        <f t="shared" si="132"/>
        <v>#VALUE!</v>
      </c>
      <c r="Q631" s="5" t="e">
        <f t="shared" si="133"/>
        <v>#VALUE!</v>
      </c>
      <c r="R631" s="5">
        <f t="shared" si="134"/>
        <v>1.8848437767824926E-17</v>
      </c>
      <c r="S631" s="5">
        <f t="shared" si="135"/>
        <v>0.30769230769230771</v>
      </c>
      <c r="T631" s="17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  <c r="AP631" s="17"/>
      <c r="AQ631" s="17"/>
      <c r="AR631" s="17"/>
      <c r="AS631" s="17"/>
      <c r="AT631" s="17"/>
      <c r="AU631" s="17"/>
      <c r="AV631" s="17"/>
      <c r="AW631" s="17"/>
      <c r="AX631" s="17"/>
      <c r="AY631" s="17"/>
      <c r="AZ631" s="17"/>
      <c r="BA631" s="17"/>
      <c r="BB631" s="17"/>
      <c r="BC631" s="17"/>
      <c r="BD631" s="17"/>
      <c r="BE631" s="17"/>
      <c r="BF631" s="17"/>
      <c r="BG631" s="17"/>
    </row>
    <row r="632" spans="1:59" s="7" customFormat="1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 s="17"/>
      <c r="N632" s="5">
        <v>627</v>
      </c>
      <c r="O632" s="5" t="str">
        <f t="shared" si="136"/>
        <v>NA</v>
      </c>
      <c r="P632" s="5" t="e">
        <f t="shared" si="132"/>
        <v>#VALUE!</v>
      </c>
      <c r="Q632" s="5" t="e">
        <f t="shared" si="133"/>
        <v>#VALUE!</v>
      </c>
      <c r="R632" s="5">
        <f t="shared" si="134"/>
        <v>3.2984766093693615E-17</v>
      </c>
      <c r="S632" s="5">
        <f t="shared" si="135"/>
        <v>0.53846153846153844</v>
      </c>
      <c r="T632" s="17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  <c r="AP632" s="17"/>
      <c r="AQ632" s="17"/>
      <c r="AR632" s="17"/>
      <c r="AS632" s="17"/>
      <c r="AT632" s="17"/>
      <c r="AU632" s="17"/>
      <c r="AV632" s="17"/>
      <c r="AW632" s="17"/>
      <c r="AX632" s="17"/>
      <c r="AY632" s="17"/>
      <c r="AZ632" s="17"/>
      <c r="BA632" s="17"/>
      <c r="BB632" s="17"/>
      <c r="BC632" s="17"/>
      <c r="BD632" s="17"/>
      <c r="BE632" s="17"/>
      <c r="BF632" s="17"/>
      <c r="BG632" s="17"/>
    </row>
    <row r="633" spans="1:59" s="7" customFormat="1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 s="17"/>
      <c r="N633" s="5">
        <v>628</v>
      </c>
      <c r="O633" s="5" t="str">
        <f t="shared" si="136"/>
        <v>NA</v>
      </c>
      <c r="P633" s="5" t="e">
        <f t="shared" si="132"/>
        <v>#VALUE!</v>
      </c>
      <c r="Q633" s="5" t="e">
        <f t="shared" si="133"/>
        <v>#VALUE!</v>
      </c>
      <c r="R633" s="5">
        <f t="shared" si="134"/>
        <v>0.33308669376324573</v>
      </c>
      <c r="S633" s="5">
        <f t="shared" si="135"/>
        <v>0.42307692307692313</v>
      </c>
      <c r="T633" s="17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  <c r="AP633" s="17"/>
      <c r="AQ633" s="17"/>
      <c r="AR633" s="17"/>
      <c r="AS633" s="17"/>
      <c r="AT633" s="17"/>
      <c r="AU633" s="17"/>
      <c r="AV633" s="17"/>
      <c r="AW633" s="17"/>
      <c r="AX633" s="17"/>
      <c r="AY633" s="17"/>
      <c r="AZ633" s="17"/>
      <c r="BA633" s="17"/>
      <c r="BB633" s="17"/>
      <c r="BC633" s="17"/>
      <c r="BD633" s="17"/>
      <c r="BE633" s="17"/>
      <c r="BF633" s="17"/>
      <c r="BG633" s="17"/>
    </row>
    <row r="634" spans="1:59" s="7" customForma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 s="17"/>
      <c r="N634" s="5">
        <v>629</v>
      </c>
      <c r="O634" s="5" t="str">
        <f t="shared" si="136"/>
        <v>NA</v>
      </c>
      <c r="P634" s="5" t="e">
        <f t="shared" si="132"/>
        <v>#VALUE!</v>
      </c>
      <c r="Q634" s="5" t="e">
        <f t="shared" si="133"/>
        <v>#VALUE!</v>
      </c>
      <c r="R634" s="5">
        <f t="shared" si="134"/>
        <v>0.66617338752649125</v>
      </c>
      <c r="S634" s="5">
        <f t="shared" si="135"/>
        <v>-0.38461538461538447</v>
      </c>
      <c r="T634" s="17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  <c r="AP634" s="17"/>
      <c r="AQ634" s="17"/>
      <c r="AR634" s="17"/>
      <c r="AS634" s="17"/>
      <c r="AT634" s="17"/>
      <c r="AU634" s="17"/>
      <c r="AV634" s="17"/>
      <c r="AW634" s="17"/>
      <c r="AX634" s="17"/>
      <c r="AY634" s="17"/>
      <c r="AZ634" s="17"/>
      <c r="BA634" s="17"/>
      <c r="BB634" s="17"/>
      <c r="BC634" s="17"/>
      <c r="BD634" s="17"/>
      <c r="BE634" s="17"/>
      <c r="BF634" s="17"/>
      <c r="BG634" s="17"/>
    </row>
    <row r="635" spans="1:59" s="7" customFormat="1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 s="17"/>
      <c r="N635" s="5">
        <v>630</v>
      </c>
      <c r="O635" s="5" t="str">
        <f t="shared" si="136"/>
        <v>NA</v>
      </c>
      <c r="P635" s="5" t="e">
        <f t="shared" si="132"/>
        <v>#VALUE!</v>
      </c>
      <c r="Q635" s="5" t="e">
        <f t="shared" si="133"/>
        <v>#VALUE!</v>
      </c>
      <c r="R635" s="5">
        <f t="shared" si="134"/>
        <v>6.6617338752649136E-2</v>
      </c>
      <c r="S635" s="5">
        <f t="shared" si="135"/>
        <v>-3.846153846153845E-2</v>
      </c>
      <c r="T635" s="17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7"/>
      <c r="AQ635" s="17"/>
      <c r="AR635" s="17"/>
      <c r="AS635" s="17"/>
      <c r="AT635" s="17"/>
      <c r="AU635" s="17"/>
      <c r="AV635" s="17"/>
      <c r="AW635" s="17"/>
      <c r="AX635" s="17"/>
      <c r="AY635" s="17"/>
      <c r="AZ635" s="17"/>
      <c r="BA635" s="17"/>
      <c r="BB635" s="17"/>
      <c r="BC635" s="17"/>
      <c r="BD635" s="17"/>
      <c r="BE635" s="17"/>
      <c r="BF635" s="17"/>
      <c r="BG635" s="17"/>
    </row>
    <row r="636" spans="1:59" s="7" customFormat="1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 s="17"/>
      <c r="N636" s="5">
        <v>631</v>
      </c>
      <c r="O636" s="5" t="str">
        <f t="shared" si="136"/>
        <v>NA</v>
      </c>
      <c r="P636" s="5" t="e">
        <f t="shared" si="132"/>
        <v>#VALUE!</v>
      </c>
      <c r="Q636" s="5" t="e">
        <f t="shared" si="133"/>
        <v>#VALUE!</v>
      </c>
      <c r="R636" s="5">
        <f t="shared" si="134"/>
        <v>0.79940806503178963</v>
      </c>
      <c r="S636" s="5">
        <f t="shared" si="135"/>
        <v>-0.4615384615384614</v>
      </c>
      <c r="T636" s="17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  <c r="AP636" s="17"/>
      <c r="AQ636" s="17"/>
      <c r="AR636" s="17"/>
      <c r="AS636" s="17"/>
      <c r="AT636" s="17"/>
      <c r="AU636" s="17"/>
      <c r="AV636" s="17"/>
      <c r="AW636" s="17"/>
      <c r="AX636" s="17"/>
      <c r="AY636" s="17"/>
      <c r="AZ636" s="17"/>
      <c r="BA636" s="17"/>
      <c r="BB636" s="17"/>
      <c r="BC636" s="17"/>
      <c r="BD636" s="17"/>
      <c r="BE636" s="17"/>
      <c r="BF636" s="17"/>
      <c r="BG636" s="17"/>
    </row>
    <row r="637" spans="1:59" s="7" customForma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 s="17"/>
      <c r="N637" s="5">
        <v>632</v>
      </c>
      <c r="O637" s="5" t="str">
        <f t="shared" si="136"/>
        <v>NA</v>
      </c>
      <c r="P637" s="5" t="e">
        <f t="shared" si="132"/>
        <v>#VALUE!</v>
      </c>
      <c r="Q637" s="5" t="e">
        <f t="shared" si="133"/>
        <v>#VALUE!</v>
      </c>
      <c r="R637" s="5">
        <f t="shared" si="134"/>
        <v>-0.46632137126854378</v>
      </c>
      <c r="S637" s="5">
        <f t="shared" si="135"/>
        <v>-0.50000000000000022</v>
      </c>
      <c r="T637" s="17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  <c r="AP637" s="17"/>
      <c r="AQ637" s="17"/>
      <c r="AR637" s="17"/>
      <c r="AS637" s="17"/>
      <c r="AT637" s="17"/>
      <c r="AU637" s="17"/>
      <c r="AV637" s="17"/>
      <c r="AW637" s="17"/>
      <c r="AX637" s="17"/>
      <c r="AY637" s="17"/>
      <c r="AZ637" s="17"/>
      <c r="BA637" s="17"/>
      <c r="BB637" s="17"/>
      <c r="BC637" s="17"/>
      <c r="BD637" s="17"/>
      <c r="BE637" s="17"/>
      <c r="BF637" s="17"/>
      <c r="BG637" s="17"/>
    </row>
    <row r="638" spans="1:59" s="7" customFormat="1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 s="17"/>
      <c r="N638" s="5">
        <v>633</v>
      </c>
      <c r="O638" s="5" t="str">
        <f t="shared" si="136"/>
        <v>NA</v>
      </c>
      <c r="P638" s="5" t="e">
        <f t="shared" si="132"/>
        <v>#VALUE!</v>
      </c>
      <c r="Q638" s="5" t="e">
        <f t="shared" si="133"/>
        <v>#VALUE!</v>
      </c>
      <c r="R638" s="5">
        <f t="shared" si="134"/>
        <v>-0.33308669376324557</v>
      </c>
      <c r="S638" s="5">
        <f t="shared" si="135"/>
        <v>-0.19230769230769243</v>
      </c>
      <c r="T638" s="17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  <c r="AP638" s="17"/>
      <c r="AQ638" s="17"/>
      <c r="AR638" s="17"/>
      <c r="AS638" s="17"/>
      <c r="AT638" s="17"/>
      <c r="AU638" s="17"/>
      <c r="AV638" s="17"/>
      <c r="AW638" s="17"/>
      <c r="AX638" s="17"/>
      <c r="AY638" s="17"/>
      <c r="AZ638" s="17"/>
      <c r="BA638" s="17"/>
      <c r="BB638" s="17"/>
      <c r="BC638" s="17"/>
      <c r="BD638" s="17"/>
      <c r="BE638" s="17"/>
      <c r="BF638" s="17"/>
      <c r="BG638" s="17"/>
    </row>
    <row r="639" spans="1:59" s="7" customFormat="1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 s="17"/>
      <c r="N639" s="5">
        <v>634</v>
      </c>
      <c r="O639" s="5" t="str">
        <f t="shared" si="136"/>
        <v>NA</v>
      </c>
      <c r="P639" s="5" t="e">
        <f t="shared" si="132"/>
        <v>#VALUE!</v>
      </c>
      <c r="Q639" s="5" t="e">
        <f t="shared" si="133"/>
        <v>#VALUE!</v>
      </c>
      <c r="R639" s="5">
        <f t="shared" si="134"/>
        <v>-0.3997040325158947</v>
      </c>
      <c r="S639" s="5">
        <f t="shared" si="135"/>
        <v>-0.23076923076923095</v>
      </c>
      <c r="T639" s="17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  <c r="AP639" s="17"/>
      <c r="AQ639" s="17"/>
      <c r="AR639" s="17"/>
      <c r="AS639" s="17"/>
      <c r="AT639" s="17"/>
      <c r="AU639" s="17"/>
      <c r="AV639" s="17"/>
      <c r="AW639" s="17"/>
      <c r="AX639" s="17"/>
      <c r="AY639" s="17"/>
      <c r="AZ639" s="17"/>
      <c r="BA639" s="17"/>
      <c r="BB639" s="17"/>
      <c r="BC639" s="17"/>
      <c r="BD639" s="17"/>
      <c r="BE639" s="17"/>
      <c r="BF639" s="17"/>
      <c r="BG639" s="17"/>
    </row>
    <row r="640" spans="1:59" s="7" customForma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 s="17"/>
      <c r="N640" s="5">
        <v>635</v>
      </c>
      <c r="O640" s="5" t="str">
        <f t="shared" si="136"/>
        <v>NA</v>
      </c>
      <c r="P640" s="5" t="e">
        <f t="shared" si="132"/>
        <v>#VALUE!</v>
      </c>
      <c r="Q640" s="5" t="e">
        <f t="shared" si="133"/>
        <v>#VALUE!</v>
      </c>
      <c r="R640" s="5">
        <f t="shared" si="134"/>
        <v>-0.59955604877384205</v>
      </c>
      <c r="S640" s="5">
        <f t="shared" si="135"/>
        <v>-3.8461538461538658E-2</v>
      </c>
      <c r="T640" s="17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  <c r="AP640" s="17"/>
      <c r="AQ640" s="17"/>
      <c r="AR640" s="17"/>
      <c r="AS640" s="17"/>
      <c r="AT640" s="17"/>
      <c r="AU640" s="17"/>
      <c r="AV640" s="17"/>
      <c r="AW640" s="17"/>
      <c r="AX640" s="17"/>
      <c r="AY640" s="17"/>
      <c r="AZ640" s="17"/>
      <c r="BA640" s="17"/>
      <c r="BB640" s="17"/>
      <c r="BC640" s="17"/>
      <c r="BD640" s="17"/>
      <c r="BE640" s="17"/>
      <c r="BF640" s="17"/>
      <c r="BG640" s="17"/>
    </row>
    <row r="641" spans="1:59" s="7" customFormat="1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 s="17"/>
      <c r="N641" s="5">
        <v>636</v>
      </c>
      <c r="O641" s="5" t="str">
        <f t="shared" si="136"/>
        <v>NA</v>
      </c>
      <c r="P641" s="5" t="e">
        <f t="shared" si="132"/>
        <v>#VALUE!</v>
      </c>
      <c r="Q641" s="5" t="e">
        <f t="shared" si="133"/>
        <v>#VALUE!</v>
      </c>
      <c r="R641" s="5">
        <f t="shared" si="134"/>
        <v>5.1833203861518541E-17</v>
      </c>
      <c r="S641" s="5">
        <f t="shared" si="135"/>
        <v>0.84615384615384615</v>
      </c>
      <c r="T641" s="17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17"/>
      <c r="AP641" s="17"/>
      <c r="AQ641" s="17"/>
      <c r="AR641" s="17"/>
      <c r="AS641" s="17"/>
      <c r="AT641" s="17"/>
      <c r="AU641" s="17"/>
      <c r="AV641" s="17"/>
      <c r="AW641" s="17"/>
      <c r="AX641" s="17"/>
      <c r="AY641" s="17"/>
      <c r="AZ641" s="17"/>
      <c r="BA641" s="17"/>
      <c r="BB641" s="17"/>
      <c r="BC641" s="17"/>
      <c r="BD641" s="17"/>
      <c r="BE641" s="17"/>
      <c r="BF641" s="17"/>
      <c r="BG641" s="17"/>
    </row>
    <row r="642" spans="1:59" s="7" customFormat="1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 s="17"/>
      <c r="N642" s="5">
        <v>637</v>
      </c>
      <c r="O642" s="5" t="str">
        <f t="shared" si="136"/>
        <v>NA</v>
      </c>
      <c r="P642" s="5" t="e">
        <f t="shared" si="132"/>
        <v>#VALUE!</v>
      </c>
      <c r="Q642" s="5" t="e">
        <f t="shared" si="133"/>
        <v>#VALUE!</v>
      </c>
      <c r="R642" s="5">
        <f t="shared" si="134"/>
        <v>0</v>
      </c>
      <c r="S642" s="5">
        <f t="shared" si="135"/>
        <v>0</v>
      </c>
      <c r="T642" s="17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7"/>
      <c r="AQ642" s="17"/>
      <c r="AR642" s="17"/>
      <c r="AS642" s="17"/>
      <c r="AT642" s="17"/>
      <c r="AU642" s="17"/>
      <c r="AV642" s="17"/>
      <c r="AW642" s="17"/>
      <c r="AX642" s="17"/>
      <c r="AY642" s="17"/>
      <c r="AZ642" s="17"/>
      <c r="BA642" s="17"/>
      <c r="BB642" s="17"/>
      <c r="BC642" s="17"/>
      <c r="BD642" s="17"/>
      <c r="BE642" s="17"/>
      <c r="BF642" s="17"/>
      <c r="BG642" s="17"/>
    </row>
    <row r="643" spans="1:59" s="7" customForma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 s="17"/>
      <c r="N643" s="5">
        <v>638</v>
      </c>
      <c r="O643" s="5" t="str">
        <f t="shared" si="136"/>
        <v>NA</v>
      </c>
      <c r="P643" s="5" t="e">
        <f t="shared" si="132"/>
        <v>#VALUE!</v>
      </c>
      <c r="Q643" s="5" t="e">
        <f t="shared" si="133"/>
        <v>#VALUE!</v>
      </c>
      <c r="R643" s="5">
        <f t="shared" si="134"/>
        <v>5.1833203861518541E-17</v>
      </c>
      <c r="S643" s="5">
        <f t="shared" si="135"/>
        <v>0.84615384615384615</v>
      </c>
      <c r="T643" s="17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  <c r="AP643" s="17"/>
      <c r="AQ643" s="17"/>
      <c r="AR643" s="17"/>
      <c r="AS643" s="17"/>
      <c r="AT643" s="17"/>
      <c r="AU643" s="17"/>
      <c r="AV643" s="17"/>
      <c r="AW643" s="17"/>
      <c r="AX643" s="17"/>
      <c r="AY643" s="17"/>
      <c r="AZ643" s="17"/>
      <c r="BA643" s="17"/>
      <c r="BB643" s="17"/>
      <c r="BC643" s="17"/>
      <c r="BD643" s="17"/>
      <c r="BE643" s="17"/>
      <c r="BF643" s="17"/>
      <c r="BG643" s="17"/>
    </row>
    <row r="644" spans="1:59" s="7" customFormat="1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 s="17"/>
      <c r="N644" s="5">
        <v>639</v>
      </c>
      <c r="O644" s="5" t="str">
        <f t="shared" si="136"/>
        <v>NA</v>
      </c>
      <c r="P644" s="5" t="e">
        <f t="shared" si="132"/>
        <v>#VALUE!</v>
      </c>
      <c r="Q644" s="5" t="e">
        <f t="shared" si="133"/>
        <v>#VALUE!</v>
      </c>
      <c r="R644" s="5">
        <f t="shared" si="134"/>
        <v>0.59955604877384217</v>
      </c>
      <c r="S644" s="5">
        <f t="shared" si="135"/>
        <v>-3.8461538461538325E-2</v>
      </c>
      <c r="T644" s="17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  <c r="AP644" s="17"/>
      <c r="AQ644" s="17"/>
      <c r="AR644" s="17"/>
      <c r="AS644" s="17"/>
      <c r="AT644" s="17"/>
      <c r="AU644" s="17"/>
      <c r="AV644" s="17"/>
      <c r="AW644" s="17"/>
      <c r="AX644" s="17"/>
      <c r="AY644" s="17"/>
      <c r="AZ644" s="17"/>
      <c r="BA644" s="17"/>
      <c r="BB644" s="17"/>
      <c r="BC644" s="17"/>
      <c r="BD644" s="17"/>
      <c r="BE644" s="17"/>
      <c r="BF644" s="17"/>
      <c r="BG644" s="17"/>
    </row>
    <row r="645" spans="1:59" s="7" customFormat="1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 s="17"/>
      <c r="N645" s="5">
        <v>640</v>
      </c>
      <c r="O645" s="5" t="str">
        <f t="shared" si="136"/>
        <v>NA</v>
      </c>
      <c r="P645" s="5" t="e">
        <f t="shared" ref="P645:P708" si="137">(1-MOD(O645-1,$B$1)/$B$1)*VLOOKUP(IF(INT((O645-1)/$B$1)=$A$1,1,INT((O645-1)/$B$1)+1),$A$7:$C$57,2)+MOD(O645-1,$B$1)/$B$1*VLOOKUP(IF(INT((O645-1)/$B$1)+1=$A$1,1,(INT((O645-1)/$B$1)+2)),$A$7:$C$57,2)</f>
        <v>#VALUE!</v>
      </c>
      <c r="Q645" s="5" t="e">
        <f t="shared" ref="Q645:Q708" si="138">(1-MOD(O645-1,$B$1)/$B$1)*VLOOKUP(IF(INT((O645-1)/$B$1)=$A$1,1,INT((O645-1)/$B$1)+1),$A$7:$C$57,3)+MOD(O645-1,$B$1)/$B$1*VLOOKUP(IF(INT((O645-1)/$B$1)+1=$A$1,1,(INT((O645-1)/$B$1)+2)),$A$7:$C$57,3)</f>
        <v>#VALUE!</v>
      </c>
      <c r="R645" s="5">
        <f t="shared" ref="R645:R708" si="139">VLOOKUP(MOD(N645*$C$1,$A$1*$B$1),$N$5:$Q$2019,3)</f>
        <v>0.39970403251589481</v>
      </c>
      <c r="S645" s="5">
        <f t="shared" ref="S645:S708" si="140">VLOOKUP(MOD(N645*$C$1,$A$1*$B$1),$N$5:$Q$2019,4)</f>
        <v>-0.2307692307692307</v>
      </c>
      <c r="T645" s="17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  <c r="AP645" s="17"/>
      <c r="AQ645" s="17"/>
      <c r="AR645" s="17"/>
      <c r="AS645" s="17"/>
      <c r="AT645" s="17"/>
      <c r="AU645" s="17"/>
      <c r="AV645" s="17"/>
      <c r="AW645" s="17"/>
      <c r="AX645" s="17"/>
      <c r="AY645" s="17"/>
      <c r="AZ645" s="17"/>
      <c r="BA645" s="17"/>
      <c r="BB645" s="17"/>
      <c r="BC645" s="17"/>
      <c r="BD645" s="17"/>
      <c r="BE645" s="17"/>
      <c r="BF645" s="17"/>
      <c r="BG645" s="17"/>
    </row>
    <row r="646" spans="1:59" s="7" customForma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 s="17"/>
      <c r="N646" s="5">
        <v>641</v>
      </c>
      <c r="O646" s="5" t="str">
        <f t="shared" ref="O646:O709" si="141">IF($N$4&gt;=O645,O645+1,"NA")</f>
        <v>NA</v>
      </c>
      <c r="P646" s="5" t="e">
        <f t="shared" si="137"/>
        <v>#VALUE!</v>
      </c>
      <c r="Q646" s="5" t="e">
        <f t="shared" si="138"/>
        <v>#VALUE!</v>
      </c>
      <c r="R646" s="5">
        <f t="shared" si="139"/>
        <v>0.33308669376324568</v>
      </c>
      <c r="S646" s="5">
        <f t="shared" si="140"/>
        <v>-0.19230769230769226</v>
      </c>
      <c r="T646" s="17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  <c r="AQ646" s="17"/>
      <c r="AR646" s="17"/>
      <c r="AS646" s="17"/>
      <c r="AT646" s="17"/>
      <c r="AU646" s="17"/>
      <c r="AV646" s="17"/>
      <c r="AW646" s="17"/>
      <c r="AX646" s="17"/>
      <c r="AY646" s="17"/>
      <c r="AZ646" s="17"/>
      <c r="BA646" s="17"/>
      <c r="BB646" s="17"/>
      <c r="BC646" s="17"/>
      <c r="BD646" s="17"/>
      <c r="BE646" s="17"/>
      <c r="BF646" s="17"/>
      <c r="BG646" s="17"/>
    </row>
    <row r="647" spans="1:59" s="7" customFormat="1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 s="17"/>
      <c r="N647" s="5">
        <v>642</v>
      </c>
      <c r="O647" s="5" t="str">
        <f t="shared" si="141"/>
        <v>NA</v>
      </c>
      <c r="P647" s="5" t="e">
        <f t="shared" si="137"/>
        <v>#VALUE!</v>
      </c>
      <c r="Q647" s="5" t="e">
        <f t="shared" si="138"/>
        <v>#VALUE!</v>
      </c>
      <c r="R647" s="5">
        <f t="shared" si="139"/>
        <v>0.46632137126854389</v>
      </c>
      <c r="S647" s="5">
        <f t="shared" si="140"/>
        <v>-0.49999999999999994</v>
      </c>
      <c r="T647" s="17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  <c r="AP647" s="17"/>
      <c r="AQ647" s="17"/>
      <c r="AR647" s="17"/>
      <c r="AS647" s="17"/>
      <c r="AT647" s="17"/>
      <c r="AU647" s="17"/>
      <c r="AV647" s="17"/>
      <c r="AW647" s="17"/>
      <c r="AX647" s="17"/>
      <c r="AY647" s="17"/>
      <c r="AZ647" s="17"/>
      <c r="BA647" s="17"/>
      <c r="BB647" s="17"/>
      <c r="BC647" s="17"/>
      <c r="BD647" s="17"/>
      <c r="BE647" s="17"/>
      <c r="BF647" s="17"/>
      <c r="BG647" s="17"/>
    </row>
    <row r="648" spans="1:59" s="7" customFormat="1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 s="17"/>
      <c r="N648" s="5">
        <v>643</v>
      </c>
      <c r="O648" s="5" t="str">
        <f t="shared" si="141"/>
        <v>NA</v>
      </c>
      <c r="P648" s="5" t="e">
        <f t="shared" si="137"/>
        <v>#VALUE!</v>
      </c>
      <c r="Q648" s="5" t="e">
        <f t="shared" si="138"/>
        <v>#VALUE!</v>
      </c>
      <c r="R648" s="5">
        <f t="shared" si="139"/>
        <v>-0.79940806503178941</v>
      </c>
      <c r="S648" s="5">
        <f t="shared" si="140"/>
        <v>-0.4615384615384619</v>
      </c>
      <c r="T648" s="17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7"/>
      <c r="AQ648" s="17"/>
      <c r="AR648" s="17"/>
      <c r="AS648" s="17"/>
      <c r="AT648" s="17"/>
      <c r="AU648" s="17"/>
      <c r="AV648" s="17"/>
      <c r="AW648" s="17"/>
      <c r="AX648" s="17"/>
      <c r="AY648" s="17"/>
      <c r="AZ648" s="17"/>
      <c r="BA648" s="17"/>
      <c r="BB648" s="17"/>
      <c r="BC648" s="17"/>
      <c r="BD648" s="17"/>
      <c r="BE648" s="17"/>
      <c r="BF648" s="17"/>
      <c r="BG648" s="17"/>
    </row>
    <row r="649" spans="1:59" s="7" customForma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 s="17"/>
      <c r="N649" s="5">
        <v>644</v>
      </c>
      <c r="O649" s="5" t="str">
        <f t="shared" si="141"/>
        <v>NA</v>
      </c>
      <c r="P649" s="5" t="e">
        <f t="shared" si="137"/>
        <v>#VALUE!</v>
      </c>
      <c r="Q649" s="5" t="e">
        <f t="shared" si="138"/>
        <v>#VALUE!</v>
      </c>
      <c r="R649" s="5">
        <f t="shared" si="139"/>
        <v>-6.6617338752649066E-2</v>
      </c>
      <c r="S649" s="5">
        <f t="shared" si="140"/>
        <v>-3.8461538461538464E-2</v>
      </c>
      <c r="T649" s="17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7"/>
      <c r="AQ649" s="17"/>
      <c r="AR649" s="17"/>
      <c r="AS649" s="17"/>
      <c r="AT649" s="17"/>
      <c r="AU649" s="17"/>
      <c r="AV649" s="17"/>
      <c r="AW649" s="17"/>
      <c r="AX649" s="17"/>
      <c r="AY649" s="17"/>
      <c r="AZ649" s="17"/>
      <c r="BA649" s="17"/>
      <c r="BB649" s="17"/>
      <c r="BC649" s="17"/>
      <c r="BD649" s="17"/>
      <c r="BE649" s="17"/>
      <c r="BF649" s="17"/>
      <c r="BG649" s="17"/>
    </row>
    <row r="650" spans="1:59" s="7" customFormat="1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 s="17"/>
      <c r="N650" s="5">
        <v>645</v>
      </c>
      <c r="O650" s="5" t="str">
        <f t="shared" si="141"/>
        <v>NA</v>
      </c>
      <c r="P650" s="5" t="e">
        <f t="shared" si="137"/>
        <v>#VALUE!</v>
      </c>
      <c r="Q650" s="5" t="e">
        <f t="shared" si="138"/>
        <v>#VALUE!</v>
      </c>
      <c r="R650" s="5">
        <f t="shared" si="139"/>
        <v>-0.66617338752649113</v>
      </c>
      <c r="S650" s="5">
        <f t="shared" si="140"/>
        <v>-0.38461538461538491</v>
      </c>
      <c r="T650" s="17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  <c r="AP650" s="17"/>
      <c r="AQ650" s="17"/>
      <c r="AR650" s="17"/>
      <c r="AS650" s="17"/>
      <c r="AT650" s="17"/>
      <c r="AU650" s="17"/>
      <c r="AV650" s="17"/>
      <c r="AW650" s="17"/>
      <c r="AX650" s="17"/>
      <c r="AY650" s="17"/>
      <c r="AZ650" s="17"/>
      <c r="BA650" s="17"/>
      <c r="BB650" s="17"/>
      <c r="BC650" s="17"/>
      <c r="BD650" s="17"/>
      <c r="BE650" s="17"/>
      <c r="BF650" s="17"/>
      <c r="BG650" s="17"/>
    </row>
    <row r="651" spans="1:59" s="7" customFormat="1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 s="17"/>
      <c r="N651" s="5">
        <v>646</v>
      </c>
      <c r="O651" s="5" t="str">
        <f t="shared" si="141"/>
        <v>NA</v>
      </c>
      <c r="P651" s="5" t="e">
        <f t="shared" si="137"/>
        <v>#VALUE!</v>
      </c>
      <c r="Q651" s="5" t="e">
        <f t="shared" si="138"/>
        <v>#VALUE!</v>
      </c>
      <c r="R651" s="5">
        <f t="shared" si="139"/>
        <v>-0.33308669376324551</v>
      </c>
      <c r="S651" s="5">
        <f t="shared" si="140"/>
        <v>0.42307692307692302</v>
      </c>
      <c r="T651" s="17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  <c r="AP651" s="17"/>
      <c r="AQ651" s="17"/>
      <c r="AR651" s="17"/>
      <c r="AS651" s="17"/>
      <c r="AT651" s="17"/>
      <c r="AU651" s="17"/>
      <c r="AV651" s="17"/>
      <c r="AW651" s="17"/>
      <c r="AX651" s="17"/>
      <c r="AY651" s="17"/>
      <c r="AZ651" s="17"/>
      <c r="BA651" s="17"/>
      <c r="BB651" s="17"/>
      <c r="BC651" s="17"/>
      <c r="BD651" s="17"/>
      <c r="BE651" s="17"/>
      <c r="BF651" s="17"/>
      <c r="BG651" s="17"/>
    </row>
    <row r="652" spans="1:59" s="7" customForma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 s="17"/>
      <c r="N652" s="5">
        <v>647</v>
      </c>
      <c r="O652" s="5" t="str">
        <f t="shared" si="141"/>
        <v>NA</v>
      </c>
      <c r="P652" s="5" t="e">
        <f t="shared" si="137"/>
        <v>#VALUE!</v>
      </c>
      <c r="Q652" s="5" t="e">
        <f t="shared" si="138"/>
        <v>#VALUE!</v>
      </c>
      <c r="R652" s="5">
        <f t="shared" si="139"/>
        <v>3.2984766093693615E-17</v>
      </c>
      <c r="S652" s="5">
        <f t="shared" si="140"/>
        <v>0.53846153846153844</v>
      </c>
      <c r="T652" s="17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  <c r="AP652" s="17"/>
      <c r="AQ652" s="17"/>
      <c r="AR652" s="17"/>
      <c r="AS652" s="17"/>
      <c r="AT652" s="17"/>
      <c r="AU652" s="17"/>
      <c r="AV652" s="17"/>
      <c r="AW652" s="17"/>
      <c r="AX652" s="17"/>
      <c r="AY652" s="17"/>
      <c r="AZ652" s="17"/>
      <c r="BA652" s="17"/>
      <c r="BB652" s="17"/>
      <c r="BC652" s="17"/>
      <c r="BD652" s="17"/>
      <c r="BE652" s="17"/>
      <c r="BF652" s="17"/>
      <c r="BG652" s="17"/>
    </row>
    <row r="653" spans="1:59" s="7" customFormat="1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 s="17"/>
      <c r="N653" s="5">
        <v>648</v>
      </c>
      <c r="O653" s="5" t="str">
        <f t="shared" si="141"/>
        <v>NA</v>
      </c>
      <c r="P653" s="5" t="e">
        <f t="shared" si="137"/>
        <v>#VALUE!</v>
      </c>
      <c r="Q653" s="5" t="e">
        <f t="shared" si="138"/>
        <v>#VALUE!</v>
      </c>
      <c r="R653" s="5">
        <f t="shared" si="139"/>
        <v>1.8848437767824926E-17</v>
      </c>
      <c r="S653" s="5">
        <f t="shared" si="140"/>
        <v>0.30769230769230771</v>
      </c>
      <c r="T653" s="17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  <c r="AP653" s="17"/>
      <c r="AQ653" s="17"/>
      <c r="AR653" s="17"/>
      <c r="AS653" s="17"/>
      <c r="AT653" s="17"/>
      <c r="AU653" s="17"/>
      <c r="AV653" s="17"/>
      <c r="AW653" s="17"/>
      <c r="AX653" s="17"/>
      <c r="AY653" s="17"/>
      <c r="AZ653" s="17"/>
      <c r="BA653" s="17"/>
      <c r="BB653" s="17"/>
      <c r="BC653" s="17"/>
      <c r="BD653" s="17"/>
      <c r="BE653" s="17"/>
      <c r="BF653" s="17"/>
      <c r="BG653" s="17"/>
    </row>
    <row r="654" spans="1:59" s="7" customFormat="1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 s="17"/>
      <c r="N654" s="5">
        <v>649</v>
      </c>
      <c r="O654" s="5" t="str">
        <f t="shared" si="141"/>
        <v>NA</v>
      </c>
      <c r="P654" s="5" t="e">
        <f t="shared" si="137"/>
        <v>#VALUE!</v>
      </c>
      <c r="Q654" s="5" t="e">
        <f t="shared" si="138"/>
        <v>#VALUE!</v>
      </c>
      <c r="R654" s="5">
        <f t="shared" si="139"/>
        <v>0.13323467750529833</v>
      </c>
      <c r="S654" s="5">
        <f t="shared" si="140"/>
        <v>0.76923076923076927</v>
      </c>
      <c r="T654" s="17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  <c r="AP654" s="17"/>
      <c r="AQ654" s="17"/>
      <c r="AR654" s="17"/>
      <c r="AS654" s="17"/>
      <c r="AT654" s="17"/>
      <c r="AU654" s="17"/>
      <c r="AV654" s="17"/>
      <c r="AW654" s="17"/>
      <c r="AX654" s="17"/>
      <c r="AY654" s="17"/>
      <c r="AZ654" s="17"/>
      <c r="BA654" s="17"/>
      <c r="BB654" s="17"/>
      <c r="BC654" s="17"/>
      <c r="BD654" s="17"/>
      <c r="BE654" s="17"/>
      <c r="BF654" s="17"/>
      <c r="BG654" s="17"/>
    </row>
    <row r="655" spans="1:59" s="7" customForma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 s="17"/>
      <c r="N655" s="5">
        <v>650</v>
      </c>
      <c r="O655" s="5" t="str">
        <f t="shared" si="141"/>
        <v>NA</v>
      </c>
      <c r="P655" s="5" t="e">
        <f t="shared" si="137"/>
        <v>#VALUE!</v>
      </c>
      <c r="Q655" s="5" t="e">
        <f t="shared" si="138"/>
        <v>#VALUE!</v>
      </c>
      <c r="R655" s="5">
        <f t="shared" si="139"/>
        <v>0.86602540378443871</v>
      </c>
      <c r="S655" s="5">
        <f t="shared" si="140"/>
        <v>-0.49999999999999983</v>
      </c>
      <c r="T655" s="17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  <c r="AP655" s="17"/>
      <c r="AQ655" s="17"/>
      <c r="AR655" s="17"/>
      <c r="AS655" s="17"/>
      <c r="AT655" s="17"/>
      <c r="AU655" s="17"/>
      <c r="AV655" s="17"/>
      <c r="AW655" s="17"/>
      <c r="AX655" s="17"/>
      <c r="AY655" s="17"/>
      <c r="AZ655" s="17"/>
      <c r="BA655" s="17"/>
      <c r="BB655" s="17"/>
      <c r="BC655" s="17"/>
      <c r="BD655" s="17"/>
      <c r="BE655" s="17"/>
      <c r="BF655" s="17"/>
      <c r="BG655" s="17"/>
    </row>
    <row r="656" spans="1:59" s="7" customFormat="1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 s="17"/>
      <c r="N656" s="5">
        <v>651</v>
      </c>
      <c r="O656" s="5" t="str">
        <f t="shared" si="141"/>
        <v>NA</v>
      </c>
      <c r="P656" s="5" t="e">
        <f t="shared" si="137"/>
        <v>#VALUE!</v>
      </c>
      <c r="Q656" s="5" t="e">
        <f t="shared" si="138"/>
        <v>#VALUE!</v>
      </c>
      <c r="R656" s="5">
        <f t="shared" si="139"/>
        <v>0.13323467750529827</v>
      </c>
      <c r="S656" s="5">
        <f t="shared" si="140"/>
        <v>-7.69230769230769E-2</v>
      </c>
      <c r="T656" s="17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7"/>
      <c r="AQ656" s="17"/>
      <c r="AR656" s="17"/>
      <c r="AS656" s="17"/>
      <c r="AT656" s="17"/>
      <c r="AU656" s="17"/>
      <c r="AV656" s="17"/>
      <c r="AW656" s="17"/>
      <c r="AX656" s="17"/>
      <c r="AY656" s="17"/>
      <c r="AZ656" s="17"/>
      <c r="BA656" s="17"/>
      <c r="BB656" s="17"/>
      <c r="BC656" s="17"/>
      <c r="BD656" s="17"/>
      <c r="BE656" s="17"/>
      <c r="BF656" s="17"/>
      <c r="BG656" s="17"/>
    </row>
    <row r="657" spans="1:59" s="7" customFormat="1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 s="17"/>
      <c r="N657" s="5">
        <v>652</v>
      </c>
      <c r="O657" s="5" t="str">
        <f t="shared" si="141"/>
        <v>NA</v>
      </c>
      <c r="P657" s="5" t="e">
        <f t="shared" si="137"/>
        <v>#VALUE!</v>
      </c>
      <c r="Q657" s="5" t="e">
        <f t="shared" si="138"/>
        <v>#VALUE!</v>
      </c>
      <c r="R657" s="5">
        <f t="shared" si="139"/>
        <v>0.59955604877384217</v>
      </c>
      <c r="S657" s="5">
        <f t="shared" si="140"/>
        <v>-0.34615384615384603</v>
      </c>
      <c r="T657" s="17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7"/>
      <c r="AQ657" s="17"/>
      <c r="AR657" s="17"/>
      <c r="AS657" s="17"/>
      <c r="AT657" s="17"/>
      <c r="AU657" s="17"/>
      <c r="AV657" s="17"/>
      <c r="AW657" s="17"/>
      <c r="AX657" s="17"/>
      <c r="AY657" s="17"/>
      <c r="AZ657" s="17"/>
      <c r="BA657" s="17"/>
      <c r="BB657" s="17"/>
      <c r="BC657" s="17"/>
      <c r="BD657" s="17"/>
      <c r="BE657" s="17"/>
      <c r="BF657" s="17"/>
      <c r="BG657" s="17"/>
    </row>
    <row r="658" spans="1:59" s="7" customForma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 s="17"/>
      <c r="N658" s="5">
        <v>653</v>
      </c>
      <c r="O658" s="5" t="str">
        <f t="shared" si="141"/>
        <v>NA</v>
      </c>
      <c r="P658" s="5" t="e">
        <f t="shared" si="137"/>
        <v>#VALUE!</v>
      </c>
      <c r="Q658" s="5" t="e">
        <f t="shared" si="138"/>
        <v>#VALUE!</v>
      </c>
      <c r="R658" s="5">
        <f t="shared" si="139"/>
        <v>-6.6617338752648969E-2</v>
      </c>
      <c r="S658" s="5">
        <f t="shared" si="140"/>
        <v>-0.50000000000000011</v>
      </c>
      <c r="T658" s="17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7"/>
      <c r="AQ658" s="17"/>
      <c r="AR658" s="17"/>
      <c r="AS658" s="17"/>
      <c r="AT658" s="17"/>
      <c r="AU658" s="17"/>
      <c r="AV658" s="17"/>
      <c r="AW658" s="17"/>
      <c r="AX658" s="17"/>
      <c r="AY658" s="17"/>
      <c r="AZ658" s="17"/>
      <c r="BA658" s="17"/>
      <c r="BB658" s="17"/>
      <c r="BC658" s="17"/>
      <c r="BD658" s="17"/>
      <c r="BE658" s="17"/>
      <c r="BF658" s="17"/>
      <c r="BG658" s="17"/>
    </row>
    <row r="659" spans="1:59" s="7" customFormat="1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 s="17"/>
      <c r="N659" s="5">
        <v>654</v>
      </c>
      <c r="O659" s="5" t="str">
        <f t="shared" si="141"/>
        <v>NA</v>
      </c>
      <c r="P659" s="5" t="e">
        <f t="shared" si="137"/>
        <v>#VALUE!</v>
      </c>
      <c r="Q659" s="5" t="e">
        <f t="shared" si="138"/>
        <v>#VALUE!</v>
      </c>
      <c r="R659" s="5">
        <f t="shared" si="139"/>
        <v>-0.53293871002119297</v>
      </c>
      <c r="S659" s="5">
        <f t="shared" si="140"/>
        <v>-0.30769230769230793</v>
      </c>
      <c r="T659" s="17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  <c r="AP659" s="17"/>
      <c r="AQ659" s="17"/>
      <c r="AR659" s="17"/>
      <c r="AS659" s="17"/>
      <c r="AT659" s="17"/>
      <c r="AU659" s="17"/>
      <c r="AV659" s="17"/>
      <c r="AW659" s="17"/>
      <c r="AX659" s="17"/>
      <c r="AY659" s="17"/>
      <c r="AZ659" s="17"/>
      <c r="BA659" s="17"/>
      <c r="BB659" s="17"/>
      <c r="BC659" s="17"/>
      <c r="BD659" s="17"/>
      <c r="BE659" s="17"/>
      <c r="BF659" s="17"/>
      <c r="BG659" s="17"/>
    </row>
    <row r="660" spans="1:59" s="7" customFormat="1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 s="17"/>
      <c r="N660" s="5">
        <v>655</v>
      </c>
      <c r="O660" s="5" t="str">
        <f t="shared" si="141"/>
        <v>NA</v>
      </c>
      <c r="P660" s="5" t="e">
        <f t="shared" si="137"/>
        <v>#VALUE!</v>
      </c>
      <c r="Q660" s="5" t="e">
        <f t="shared" si="138"/>
        <v>#VALUE!</v>
      </c>
      <c r="R660" s="5">
        <f t="shared" si="139"/>
        <v>-0.19985201625794735</v>
      </c>
      <c r="S660" s="5">
        <f t="shared" si="140"/>
        <v>-0.11538461538461547</v>
      </c>
      <c r="T660" s="17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  <c r="AQ660" s="17"/>
      <c r="AR660" s="17"/>
      <c r="AS660" s="17"/>
      <c r="AT660" s="17"/>
      <c r="AU660" s="17"/>
      <c r="AV660" s="17"/>
      <c r="AW660" s="17"/>
      <c r="AX660" s="17"/>
      <c r="AY660" s="17"/>
      <c r="AZ660" s="17"/>
      <c r="BA660" s="17"/>
      <c r="BB660" s="17"/>
      <c r="BC660" s="17"/>
      <c r="BD660" s="17"/>
      <c r="BE660" s="17"/>
      <c r="BF660" s="17"/>
      <c r="BG660" s="17"/>
    </row>
    <row r="661" spans="1:59" s="7" customForma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 s="17"/>
      <c r="N661" s="5">
        <v>656</v>
      </c>
      <c r="O661" s="5" t="str">
        <f t="shared" si="141"/>
        <v>NA</v>
      </c>
      <c r="P661" s="5" t="e">
        <f t="shared" si="137"/>
        <v>#VALUE!</v>
      </c>
      <c r="Q661" s="5" t="e">
        <f t="shared" si="138"/>
        <v>#VALUE!</v>
      </c>
      <c r="R661" s="5">
        <f t="shared" si="139"/>
        <v>-0.79940806503178941</v>
      </c>
      <c r="S661" s="5">
        <f t="shared" si="140"/>
        <v>-0.38461538461538497</v>
      </c>
      <c r="T661" s="17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  <c r="AQ661" s="17"/>
      <c r="AR661" s="17"/>
      <c r="AS661" s="17"/>
      <c r="AT661" s="17"/>
      <c r="AU661" s="17"/>
      <c r="AV661" s="17"/>
      <c r="AW661" s="17"/>
      <c r="AX661" s="17"/>
      <c r="AY661" s="17"/>
      <c r="AZ661" s="17"/>
      <c r="BA661" s="17"/>
      <c r="BB661" s="17"/>
      <c r="BC661" s="17"/>
      <c r="BD661" s="17"/>
      <c r="BE661" s="17"/>
      <c r="BF661" s="17"/>
      <c r="BG661" s="17"/>
    </row>
    <row r="662" spans="1:59" s="7" customFormat="1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 s="17"/>
      <c r="N662" s="5">
        <v>657</v>
      </c>
      <c r="O662" s="5" t="str">
        <f t="shared" si="141"/>
        <v>NA</v>
      </c>
      <c r="P662" s="5" t="e">
        <f t="shared" si="137"/>
        <v>#VALUE!</v>
      </c>
      <c r="Q662" s="5" t="e">
        <f t="shared" si="138"/>
        <v>#VALUE!</v>
      </c>
      <c r="R662" s="5">
        <f t="shared" si="139"/>
        <v>-6.6617338752649011E-2</v>
      </c>
      <c r="S662" s="5">
        <f t="shared" si="140"/>
        <v>0.88461538461538469</v>
      </c>
      <c r="T662" s="17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17"/>
      <c r="BD662" s="17"/>
      <c r="BE662" s="17"/>
      <c r="BF662" s="17"/>
      <c r="BG662" s="17"/>
    </row>
    <row r="663" spans="1:59" s="7" customFormat="1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 s="17"/>
      <c r="N663" s="5">
        <v>658</v>
      </c>
      <c r="O663" s="5" t="str">
        <f t="shared" si="141"/>
        <v>NA</v>
      </c>
      <c r="P663" s="5" t="e">
        <f t="shared" si="137"/>
        <v>#VALUE!</v>
      </c>
      <c r="Q663" s="5" t="e">
        <f t="shared" si="138"/>
        <v>#VALUE!</v>
      </c>
      <c r="R663" s="5">
        <f t="shared" si="139"/>
        <v>1.413632832586869E-17</v>
      </c>
      <c r="S663" s="5">
        <f t="shared" si="140"/>
        <v>0.23076923076923073</v>
      </c>
      <c r="T663" s="17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  <c r="AQ663" s="17"/>
      <c r="AR663" s="17"/>
      <c r="AS663" s="17"/>
      <c r="AT663" s="17"/>
      <c r="AU663" s="17"/>
      <c r="AV663" s="17"/>
      <c r="AW663" s="17"/>
      <c r="AX663" s="17"/>
      <c r="AY663" s="17"/>
      <c r="AZ663" s="17"/>
      <c r="BA663" s="17"/>
      <c r="BB663" s="17"/>
      <c r="BC663" s="17"/>
      <c r="BD663" s="17"/>
      <c r="BE663" s="17"/>
      <c r="BF663" s="17"/>
      <c r="BG663" s="17"/>
    </row>
    <row r="664" spans="1:59" s="7" customForma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 s="17"/>
      <c r="N664" s="5">
        <v>659</v>
      </c>
      <c r="O664" s="5" t="str">
        <f t="shared" si="141"/>
        <v>NA</v>
      </c>
      <c r="P664" s="5" t="e">
        <f t="shared" si="137"/>
        <v>#VALUE!</v>
      </c>
      <c r="Q664" s="5" t="e">
        <f t="shared" si="138"/>
        <v>#VALUE!</v>
      </c>
      <c r="R664" s="5">
        <f t="shared" si="139"/>
        <v>3.7696875535649851E-17</v>
      </c>
      <c r="S664" s="5">
        <f t="shared" si="140"/>
        <v>0.61538461538461542</v>
      </c>
      <c r="T664" s="17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7"/>
      <c r="AQ664" s="17"/>
      <c r="AR664" s="17"/>
      <c r="AS664" s="17"/>
      <c r="AT664" s="17"/>
      <c r="AU664" s="17"/>
      <c r="AV664" s="17"/>
      <c r="AW664" s="17"/>
      <c r="AX664" s="17"/>
      <c r="AY664" s="17"/>
      <c r="AZ664" s="17"/>
      <c r="BA664" s="17"/>
      <c r="BB664" s="17"/>
      <c r="BC664" s="17"/>
      <c r="BD664" s="17"/>
      <c r="BE664" s="17"/>
      <c r="BF664" s="17"/>
      <c r="BG664" s="17"/>
    </row>
    <row r="665" spans="1:59" s="7" customFormat="1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 s="17"/>
      <c r="N665" s="5">
        <v>660</v>
      </c>
      <c r="O665" s="5" t="str">
        <f t="shared" si="141"/>
        <v>NA</v>
      </c>
      <c r="P665" s="5" t="e">
        <f t="shared" si="137"/>
        <v>#VALUE!</v>
      </c>
      <c r="Q665" s="5" t="e">
        <f t="shared" si="138"/>
        <v>#VALUE!</v>
      </c>
      <c r="R665" s="5">
        <f t="shared" si="139"/>
        <v>0.39970403251589487</v>
      </c>
      <c r="S665" s="5">
        <f t="shared" si="140"/>
        <v>0.30769230769230771</v>
      </c>
      <c r="T665" s="17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  <c r="AP665" s="17"/>
      <c r="AQ665" s="17"/>
      <c r="AR665" s="17"/>
      <c r="AS665" s="17"/>
      <c r="AT665" s="17"/>
      <c r="AU665" s="17"/>
      <c r="AV665" s="17"/>
      <c r="AW665" s="17"/>
      <c r="AX665" s="17"/>
      <c r="AY665" s="17"/>
      <c r="AZ665" s="17"/>
      <c r="BA665" s="17"/>
      <c r="BB665" s="17"/>
      <c r="BC665" s="17"/>
      <c r="BD665" s="17"/>
      <c r="BE665" s="17"/>
      <c r="BF665" s="17"/>
      <c r="BG665" s="17"/>
    </row>
    <row r="666" spans="1:59" s="7" customFormat="1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 s="17"/>
      <c r="N666" s="5">
        <v>661</v>
      </c>
      <c r="O666" s="5" t="str">
        <f t="shared" si="141"/>
        <v>NA</v>
      </c>
      <c r="P666" s="5" t="e">
        <f t="shared" si="137"/>
        <v>#VALUE!</v>
      </c>
      <c r="Q666" s="5" t="e">
        <f t="shared" si="138"/>
        <v>#VALUE!</v>
      </c>
      <c r="R666" s="5">
        <f t="shared" si="139"/>
        <v>0.59955604877384217</v>
      </c>
      <c r="S666" s="5">
        <f t="shared" si="140"/>
        <v>-0.34615384615384603</v>
      </c>
      <c r="T666" s="17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7"/>
      <c r="AQ666" s="17"/>
      <c r="AR666" s="17"/>
      <c r="AS666" s="17"/>
      <c r="AT666" s="17"/>
      <c r="AU666" s="17"/>
      <c r="AV666" s="17"/>
      <c r="AW666" s="17"/>
      <c r="AX666" s="17"/>
      <c r="AY666" s="17"/>
      <c r="AZ666" s="17"/>
      <c r="BA666" s="17"/>
      <c r="BB666" s="17"/>
      <c r="BC666" s="17"/>
      <c r="BD666" s="17"/>
      <c r="BE666" s="17"/>
      <c r="BF666" s="17"/>
      <c r="BG666" s="17"/>
    </row>
    <row r="667" spans="1:59" s="7" customForma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 s="17"/>
      <c r="N667" s="5">
        <v>662</v>
      </c>
      <c r="O667" s="5" t="str">
        <f t="shared" si="141"/>
        <v>NA</v>
      </c>
      <c r="P667" s="5" t="e">
        <f t="shared" si="137"/>
        <v>#VALUE!</v>
      </c>
      <c r="Q667" s="5" t="e">
        <f t="shared" si="138"/>
        <v>#VALUE!</v>
      </c>
      <c r="R667" s="5">
        <f t="shared" si="139"/>
        <v>0.13323467750529827</v>
      </c>
      <c r="S667" s="5">
        <f t="shared" si="140"/>
        <v>-7.69230769230769E-2</v>
      </c>
      <c r="T667" s="17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7"/>
      <c r="AQ667" s="17"/>
      <c r="AR667" s="17"/>
      <c r="AS667" s="17"/>
      <c r="AT667" s="17"/>
      <c r="AU667" s="17"/>
      <c r="AV667" s="17"/>
      <c r="AW667" s="17"/>
      <c r="AX667" s="17"/>
      <c r="AY667" s="17"/>
      <c r="AZ667" s="17"/>
      <c r="BA667" s="17"/>
      <c r="BB667" s="17"/>
      <c r="BC667" s="17"/>
      <c r="BD667" s="17"/>
      <c r="BE667" s="17"/>
      <c r="BF667" s="17"/>
      <c r="BG667" s="17"/>
    </row>
    <row r="668" spans="1:59" s="7" customFormat="1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 s="17"/>
      <c r="N668" s="5">
        <v>663</v>
      </c>
      <c r="O668" s="5" t="str">
        <f t="shared" si="141"/>
        <v>NA</v>
      </c>
      <c r="P668" s="5" t="e">
        <f t="shared" si="137"/>
        <v>#VALUE!</v>
      </c>
      <c r="Q668" s="5" t="e">
        <f t="shared" si="138"/>
        <v>#VALUE!</v>
      </c>
      <c r="R668" s="5">
        <f t="shared" si="139"/>
        <v>0.86602540378443871</v>
      </c>
      <c r="S668" s="5">
        <f t="shared" si="140"/>
        <v>-0.49999999999999983</v>
      </c>
      <c r="T668" s="17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7"/>
      <c r="AQ668" s="17"/>
      <c r="AR668" s="17"/>
      <c r="AS668" s="17"/>
      <c r="AT668" s="17"/>
      <c r="AU668" s="17"/>
      <c r="AV668" s="17"/>
      <c r="AW668" s="17"/>
      <c r="AX668" s="17"/>
      <c r="AY668" s="17"/>
      <c r="AZ668" s="17"/>
      <c r="BA668" s="17"/>
      <c r="BB668" s="17"/>
      <c r="BC668" s="17"/>
      <c r="BD668" s="17"/>
      <c r="BE668" s="17"/>
      <c r="BF668" s="17"/>
      <c r="BG668" s="17"/>
    </row>
    <row r="669" spans="1:59" s="7" customFormat="1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 s="17"/>
      <c r="N669" s="5">
        <v>664</v>
      </c>
      <c r="O669" s="5" t="str">
        <f t="shared" si="141"/>
        <v>NA</v>
      </c>
      <c r="P669" s="5" t="e">
        <f t="shared" si="137"/>
        <v>#VALUE!</v>
      </c>
      <c r="Q669" s="5" t="e">
        <f t="shared" si="138"/>
        <v>#VALUE!</v>
      </c>
      <c r="R669" s="5">
        <f t="shared" si="139"/>
        <v>-0.59955604877384194</v>
      </c>
      <c r="S669" s="5">
        <f t="shared" si="140"/>
        <v>-0.50000000000000022</v>
      </c>
      <c r="T669" s="17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7"/>
      <c r="AQ669" s="17"/>
      <c r="AR669" s="17"/>
      <c r="AS669" s="17"/>
      <c r="AT669" s="17"/>
      <c r="AU669" s="17"/>
      <c r="AV669" s="17"/>
      <c r="AW669" s="17"/>
      <c r="AX669" s="17"/>
      <c r="AY669" s="17"/>
      <c r="AZ669" s="17"/>
      <c r="BA669" s="17"/>
      <c r="BB669" s="17"/>
      <c r="BC669" s="17"/>
      <c r="BD669" s="17"/>
      <c r="BE669" s="17"/>
      <c r="BF669" s="17"/>
      <c r="BG669" s="17"/>
    </row>
    <row r="670" spans="1:59" s="7" customForma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 s="17"/>
      <c r="N670" s="5">
        <v>665</v>
      </c>
      <c r="O670" s="5" t="str">
        <f t="shared" si="141"/>
        <v>NA</v>
      </c>
      <c r="P670" s="5" t="e">
        <f t="shared" si="137"/>
        <v>#VALUE!</v>
      </c>
      <c r="Q670" s="5" t="e">
        <f t="shared" si="138"/>
        <v>#VALUE!</v>
      </c>
      <c r="R670" s="5">
        <f t="shared" si="139"/>
        <v>-0.26646935501059649</v>
      </c>
      <c r="S670" s="5">
        <f t="shared" si="140"/>
        <v>-0.15384615384615397</v>
      </c>
      <c r="T670" s="17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7"/>
      <c r="AQ670" s="17"/>
      <c r="AR670" s="17"/>
      <c r="AS670" s="17"/>
      <c r="AT670" s="17"/>
      <c r="AU670" s="17"/>
      <c r="AV670" s="17"/>
      <c r="AW670" s="17"/>
      <c r="AX670" s="17"/>
      <c r="AY670" s="17"/>
      <c r="AZ670" s="17"/>
      <c r="BA670" s="17"/>
      <c r="BB670" s="17"/>
      <c r="BC670" s="17"/>
      <c r="BD670" s="17"/>
      <c r="BE670" s="17"/>
      <c r="BF670" s="17"/>
      <c r="BG670" s="17"/>
    </row>
    <row r="671" spans="1:59" s="7" customFormat="1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 s="17"/>
      <c r="N671" s="5">
        <v>666</v>
      </c>
      <c r="O671" s="5" t="str">
        <f t="shared" si="141"/>
        <v>NA</v>
      </c>
      <c r="P671" s="5" t="e">
        <f t="shared" si="137"/>
        <v>#VALUE!</v>
      </c>
      <c r="Q671" s="5" t="e">
        <f t="shared" si="138"/>
        <v>#VALUE!</v>
      </c>
      <c r="R671" s="5">
        <f t="shared" si="139"/>
        <v>-0.46632137126854378</v>
      </c>
      <c r="S671" s="5">
        <f t="shared" si="140"/>
        <v>-0.26923076923076938</v>
      </c>
      <c r="T671" s="17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  <c r="AP671" s="17"/>
      <c r="AQ671" s="17"/>
      <c r="AR671" s="17"/>
      <c r="AS671" s="17"/>
      <c r="AT671" s="17"/>
      <c r="AU671" s="17"/>
      <c r="AV671" s="17"/>
      <c r="AW671" s="17"/>
      <c r="AX671" s="17"/>
      <c r="AY671" s="17"/>
      <c r="AZ671" s="17"/>
      <c r="BA671" s="17"/>
      <c r="BB671" s="17"/>
      <c r="BC671" s="17"/>
      <c r="BD671" s="17"/>
      <c r="BE671" s="17"/>
      <c r="BF671" s="17"/>
      <c r="BG671" s="17"/>
    </row>
    <row r="672" spans="1:59" s="7" customFormat="1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 s="17"/>
      <c r="N672" s="5">
        <v>667</v>
      </c>
      <c r="O672" s="5" t="str">
        <f t="shared" si="141"/>
        <v>NA</v>
      </c>
      <c r="P672" s="5" t="e">
        <f t="shared" si="137"/>
        <v>#VALUE!</v>
      </c>
      <c r="Q672" s="5" t="e">
        <f t="shared" si="138"/>
        <v>#VALUE!</v>
      </c>
      <c r="R672" s="5">
        <f t="shared" si="139"/>
        <v>-0.53293871002119297</v>
      </c>
      <c r="S672" s="5">
        <f t="shared" si="140"/>
        <v>7.6923076923076705E-2</v>
      </c>
      <c r="T672" s="17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7"/>
      <c r="AQ672" s="17"/>
      <c r="AR672" s="17"/>
      <c r="AS672" s="17"/>
      <c r="AT672" s="17"/>
      <c r="AU672" s="17"/>
      <c r="AV672" s="17"/>
      <c r="AW672" s="17"/>
      <c r="AX672" s="17"/>
      <c r="AY672" s="17"/>
      <c r="AZ672" s="17"/>
      <c r="BA672" s="17"/>
      <c r="BB672" s="17"/>
      <c r="BC672" s="17"/>
      <c r="BD672" s="17"/>
      <c r="BE672" s="17"/>
      <c r="BF672" s="17"/>
      <c r="BG672" s="17"/>
    </row>
    <row r="673" spans="1:59" s="7" customForma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 s="17"/>
      <c r="N673" s="5">
        <v>668</v>
      </c>
      <c r="O673" s="5" t="str">
        <f t="shared" si="141"/>
        <v>NA</v>
      </c>
      <c r="P673" s="5" t="e">
        <f t="shared" si="137"/>
        <v>#VALUE!</v>
      </c>
      <c r="Q673" s="5" t="e">
        <f t="shared" si="138"/>
        <v>#VALUE!</v>
      </c>
      <c r="R673" s="5">
        <f t="shared" si="139"/>
        <v>4.7121094419562305E-17</v>
      </c>
      <c r="S673" s="5">
        <f t="shared" si="140"/>
        <v>0.76923076923076916</v>
      </c>
      <c r="T673" s="17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7"/>
      <c r="AQ673" s="17"/>
      <c r="AR673" s="17"/>
      <c r="AS673" s="17"/>
      <c r="AT673" s="17"/>
      <c r="AU673" s="17"/>
      <c r="AV673" s="17"/>
      <c r="AW673" s="17"/>
      <c r="AX673" s="17"/>
      <c r="AY673" s="17"/>
      <c r="AZ673" s="17"/>
      <c r="BA673" s="17"/>
      <c r="BB673" s="17"/>
      <c r="BC673" s="17"/>
      <c r="BD673" s="17"/>
      <c r="BE673" s="17"/>
      <c r="BF673" s="17"/>
      <c r="BG673" s="17"/>
    </row>
    <row r="674" spans="1:59" s="7" customFormat="1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 s="17"/>
      <c r="N674" s="5">
        <v>669</v>
      </c>
      <c r="O674" s="5" t="str">
        <f t="shared" si="141"/>
        <v>NA</v>
      </c>
      <c r="P674" s="5" t="e">
        <f t="shared" si="137"/>
        <v>#VALUE!</v>
      </c>
      <c r="Q674" s="5" t="e">
        <f t="shared" si="138"/>
        <v>#VALUE!</v>
      </c>
      <c r="R674" s="5">
        <f t="shared" si="139"/>
        <v>4.7121094419562314E-18</v>
      </c>
      <c r="S674" s="5">
        <f t="shared" si="140"/>
        <v>7.6923076923076927E-2</v>
      </c>
      <c r="T674" s="17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7"/>
      <c r="AQ674" s="17"/>
      <c r="AR674" s="17"/>
      <c r="AS674" s="17"/>
      <c r="AT674" s="17"/>
      <c r="AU674" s="17"/>
      <c r="AV674" s="17"/>
      <c r="AW674" s="17"/>
      <c r="AX674" s="17"/>
      <c r="AY674" s="17"/>
      <c r="AZ674" s="17"/>
      <c r="BA674" s="17"/>
      <c r="BB674" s="17"/>
      <c r="BC674" s="17"/>
      <c r="BD674" s="17"/>
      <c r="BE674" s="17"/>
      <c r="BF674" s="17"/>
      <c r="BG674" s="17"/>
    </row>
    <row r="675" spans="1:59" s="7" customFormat="1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 s="17"/>
      <c r="N675" s="5">
        <v>670</v>
      </c>
      <c r="O675" s="5" t="str">
        <f t="shared" si="141"/>
        <v>NA</v>
      </c>
      <c r="P675" s="5" t="e">
        <f t="shared" si="137"/>
        <v>#VALUE!</v>
      </c>
      <c r="Q675" s="5" t="e">
        <f t="shared" si="138"/>
        <v>#VALUE!</v>
      </c>
      <c r="R675" s="5">
        <f t="shared" si="139"/>
        <v>5.6545313303474771E-17</v>
      </c>
      <c r="S675" s="5">
        <f t="shared" si="140"/>
        <v>0.92307692307692313</v>
      </c>
      <c r="T675" s="17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7"/>
      <c r="AQ675" s="17"/>
      <c r="AR675" s="17"/>
      <c r="AS675" s="17"/>
      <c r="AT675" s="17"/>
      <c r="AU675" s="17"/>
      <c r="AV675" s="17"/>
      <c r="AW675" s="17"/>
      <c r="AX675" s="17"/>
      <c r="AY675" s="17"/>
      <c r="AZ675" s="17"/>
      <c r="BA675" s="17"/>
      <c r="BB675" s="17"/>
      <c r="BC675" s="17"/>
      <c r="BD675" s="17"/>
      <c r="BE675" s="17"/>
      <c r="BF675" s="17"/>
      <c r="BG675" s="17"/>
    </row>
    <row r="676" spans="1:59" s="7" customForma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 s="17"/>
      <c r="N676" s="5">
        <v>671</v>
      </c>
      <c r="O676" s="5" t="str">
        <f t="shared" si="141"/>
        <v>NA</v>
      </c>
      <c r="P676" s="5" t="e">
        <f t="shared" si="137"/>
        <v>#VALUE!</v>
      </c>
      <c r="Q676" s="5" t="e">
        <f t="shared" si="138"/>
        <v>#VALUE!</v>
      </c>
      <c r="R676" s="5">
        <f t="shared" si="139"/>
        <v>0.66617338752649136</v>
      </c>
      <c r="S676" s="5">
        <f t="shared" si="140"/>
        <v>-0.1538461538461538</v>
      </c>
      <c r="T676" s="17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7"/>
      <c r="AQ676" s="17"/>
      <c r="AR676" s="17"/>
      <c r="AS676" s="17"/>
      <c r="AT676" s="17"/>
      <c r="AU676" s="17"/>
      <c r="AV676" s="17"/>
      <c r="AW676" s="17"/>
      <c r="AX676" s="17"/>
      <c r="AY676" s="17"/>
      <c r="AZ676" s="17"/>
      <c r="BA676" s="17"/>
      <c r="BB676" s="17"/>
      <c r="BC676" s="17"/>
      <c r="BD676" s="17"/>
      <c r="BE676" s="17"/>
      <c r="BF676" s="17"/>
      <c r="BG676" s="17"/>
    </row>
    <row r="677" spans="1:59" s="7" customFormat="1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 s="17"/>
      <c r="N677" s="5">
        <v>672</v>
      </c>
      <c r="O677" s="5" t="str">
        <f t="shared" si="141"/>
        <v>NA</v>
      </c>
      <c r="P677" s="5" t="e">
        <f t="shared" si="137"/>
        <v>#VALUE!</v>
      </c>
      <c r="Q677" s="5" t="e">
        <f t="shared" si="138"/>
        <v>#VALUE!</v>
      </c>
      <c r="R677" s="5">
        <f t="shared" si="139"/>
        <v>0.33308669376324562</v>
      </c>
      <c r="S677" s="5">
        <f t="shared" si="140"/>
        <v>-0.19230769230769224</v>
      </c>
      <c r="T677" s="17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7"/>
      <c r="AQ677" s="17"/>
      <c r="AR677" s="17"/>
      <c r="AS677" s="17"/>
      <c r="AT677" s="17"/>
      <c r="AU677" s="17"/>
      <c r="AV677" s="17"/>
      <c r="AW677" s="17"/>
      <c r="AX677" s="17"/>
      <c r="AY677" s="17"/>
      <c r="AZ677" s="17"/>
      <c r="BA677" s="17"/>
      <c r="BB677" s="17"/>
      <c r="BC677" s="17"/>
      <c r="BD677" s="17"/>
      <c r="BE677" s="17"/>
      <c r="BF677" s="17"/>
      <c r="BG677" s="17"/>
    </row>
    <row r="678" spans="1:59" s="7" customFormat="1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 s="17"/>
      <c r="N678" s="5">
        <v>673</v>
      </c>
      <c r="O678" s="5" t="str">
        <f t="shared" si="141"/>
        <v>NA</v>
      </c>
      <c r="P678" s="5" t="e">
        <f t="shared" si="137"/>
        <v>#VALUE!</v>
      </c>
      <c r="Q678" s="5" t="e">
        <f t="shared" si="138"/>
        <v>#VALUE!</v>
      </c>
      <c r="R678" s="5">
        <f t="shared" si="139"/>
        <v>0.39970403251589481</v>
      </c>
      <c r="S678" s="5">
        <f t="shared" si="140"/>
        <v>-0.2307692307692307</v>
      </c>
      <c r="T678" s="17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7"/>
      <c r="AQ678" s="17"/>
      <c r="AR678" s="17"/>
      <c r="AS678" s="17"/>
      <c r="AT678" s="17"/>
      <c r="AU678" s="17"/>
      <c r="AV678" s="17"/>
      <c r="AW678" s="17"/>
      <c r="AX678" s="17"/>
      <c r="AY678" s="17"/>
      <c r="AZ678" s="17"/>
      <c r="BA678" s="17"/>
      <c r="BB678" s="17"/>
      <c r="BC678" s="17"/>
      <c r="BD678" s="17"/>
      <c r="BE678" s="17"/>
      <c r="BF678" s="17"/>
      <c r="BG678" s="17"/>
    </row>
    <row r="679" spans="1:59" s="7" customForma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 s="17"/>
      <c r="N679" s="5">
        <v>674</v>
      </c>
      <c r="O679" s="5" t="str">
        <f t="shared" si="141"/>
        <v>NA</v>
      </c>
      <c r="P679" s="5" t="e">
        <f t="shared" si="137"/>
        <v>#VALUE!</v>
      </c>
      <c r="Q679" s="5" t="e">
        <f t="shared" si="138"/>
        <v>#VALUE!</v>
      </c>
      <c r="R679" s="5">
        <f t="shared" si="139"/>
        <v>0.33308669376324568</v>
      </c>
      <c r="S679" s="5">
        <f t="shared" si="140"/>
        <v>-0.5</v>
      </c>
      <c r="T679" s="17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7"/>
      <c r="AQ679" s="17"/>
      <c r="AR679" s="17"/>
      <c r="AS679" s="17"/>
      <c r="AT679" s="17"/>
      <c r="AU679" s="17"/>
      <c r="AV679" s="17"/>
      <c r="AW679" s="17"/>
      <c r="AX679" s="17"/>
      <c r="AY679" s="17"/>
      <c r="AZ679" s="17"/>
      <c r="BA679" s="17"/>
      <c r="BB679" s="17"/>
      <c r="BC679" s="17"/>
      <c r="BD679" s="17"/>
      <c r="BE679" s="17"/>
      <c r="BF679" s="17"/>
      <c r="BG679" s="17"/>
    </row>
    <row r="680" spans="1:59" s="7" customFormat="1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 s="17"/>
      <c r="N680" s="5">
        <v>675</v>
      </c>
      <c r="O680" s="5" t="str">
        <f t="shared" si="141"/>
        <v>NA</v>
      </c>
      <c r="P680" s="5" t="e">
        <f t="shared" si="137"/>
        <v>#VALUE!</v>
      </c>
      <c r="Q680" s="5" t="e">
        <f t="shared" si="138"/>
        <v>#VALUE!</v>
      </c>
      <c r="R680" s="5">
        <f t="shared" si="139"/>
        <v>-0.73279072627914021</v>
      </c>
      <c r="S680" s="5">
        <f t="shared" si="140"/>
        <v>-0.42307692307692335</v>
      </c>
      <c r="T680" s="17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7"/>
      <c r="AQ680" s="17"/>
      <c r="AR680" s="17"/>
      <c r="AS680" s="17"/>
      <c r="AT680" s="17"/>
      <c r="AU680" s="17"/>
      <c r="AV680" s="17"/>
      <c r="AW680" s="17"/>
      <c r="AX680" s="17"/>
      <c r="AY680" s="17"/>
      <c r="AZ680" s="17"/>
      <c r="BA680" s="17"/>
      <c r="BB680" s="17"/>
      <c r="BC680" s="17"/>
      <c r="BD680" s="17"/>
      <c r="BE680" s="17"/>
      <c r="BF680" s="17"/>
      <c r="BG680" s="17"/>
    </row>
    <row r="681" spans="1:59" s="7" customFormat="1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 s="17"/>
      <c r="N681" s="5">
        <v>676</v>
      </c>
      <c r="O681" s="5" t="str">
        <f t="shared" si="141"/>
        <v>NA</v>
      </c>
      <c r="P681" s="5" t="e">
        <f t="shared" si="137"/>
        <v>#VALUE!</v>
      </c>
      <c r="Q681" s="5" t="e">
        <f t="shared" si="138"/>
        <v>#VALUE!</v>
      </c>
      <c r="R681" s="5">
        <f t="shared" si="139"/>
        <v>0</v>
      </c>
      <c r="S681" s="5">
        <f t="shared" si="140"/>
        <v>0</v>
      </c>
      <c r="T681" s="17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  <c r="AP681" s="17"/>
      <c r="AQ681" s="17"/>
      <c r="AR681" s="17"/>
      <c r="AS681" s="17"/>
      <c r="AT681" s="17"/>
      <c r="AU681" s="17"/>
      <c r="AV681" s="17"/>
      <c r="AW681" s="17"/>
      <c r="AX681" s="17"/>
      <c r="AY681" s="17"/>
      <c r="AZ681" s="17"/>
      <c r="BA681" s="17"/>
      <c r="BB681" s="17"/>
      <c r="BC681" s="17"/>
      <c r="BD681" s="17"/>
      <c r="BE681" s="17"/>
      <c r="BF681" s="17"/>
      <c r="BG681" s="17"/>
    </row>
    <row r="682" spans="1:59" s="7" customForma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 s="17"/>
      <c r="N682" s="5">
        <v>677</v>
      </c>
      <c r="O682" s="5" t="str">
        <f t="shared" si="141"/>
        <v>NA</v>
      </c>
      <c r="P682" s="5" t="e">
        <f t="shared" si="137"/>
        <v>#VALUE!</v>
      </c>
      <c r="Q682" s="5" t="e">
        <f t="shared" si="138"/>
        <v>#VALUE!</v>
      </c>
      <c r="R682" s="5">
        <f t="shared" si="139"/>
        <v>-0.73279072627914021</v>
      </c>
      <c r="S682" s="5">
        <f t="shared" si="140"/>
        <v>-0.42307692307692335</v>
      </c>
      <c r="T682" s="17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7"/>
      <c r="AQ682" s="17"/>
      <c r="AR682" s="17"/>
      <c r="AS682" s="17"/>
      <c r="AT682" s="17"/>
      <c r="AU682" s="17"/>
      <c r="AV682" s="17"/>
      <c r="AW682" s="17"/>
      <c r="AX682" s="17"/>
      <c r="AY682" s="17"/>
      <c r="AZ682" s="17"/>
      <c r="BA682" s="17"/>
      <c r="BB682" s="17"/>
      <c r="BC682" s="17"/>
      <c r="BD682" s="17"/>
      <c r="BE682" s="17"/>
      <c r="BF682" s="17"/>
      <c r="BG682" s="17"/>
    </row>
    <row r="683" spans="1:59" s="7" customFormat="1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 s="17"/>
      <c r="N683" s="5">
        <v>678</v>
      </c>
      <c r="O683" s="5" t="str">
        <f t="shared" si="141"/>
        <v>NA</v>
      </c>
      <c r="P683" s="5" t="e">
        <f t="shared" si="137"/>
        <v>#VALUE!</v>
      </c>
      <c r="Q683" s="5" t="e">
        <f t="shared" si="138"/>
        <v>#VALUE!</v>
      </c>
      <c r="R683" s="5">
        <f t="shared" si="139"/>
        <v>-0.26646935501059643</v>
      </c>
      <c r="S683" s="5">
        <f t="shared" si="140"/>
        <v>0.53846153846153832</v>
      </c>
      <c r="T683" s="17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  <c r="AP683" s="17"/>
      <c r="AQ683" s="17"/>
      <c r="AR683" s="17"/>
      <c r="AS683" s="17"/>
      <c r="AT683" s="17"/>
      <c r="AU683" s="17"/>
      <c r="AV683" s="17"/>
      <c r="AW683" s="17"/>
      <c r="AX683" s="17"/>
      <c r="AY683" s="17"/>
      <c r="AZ683" s="17"/>
      <c r="BA683" s="17"/>
      <c r="BB683" s="17"/>
      <c r="BC683" s="17"/>
      <c r="BD683" s="17"/>
      <c r="BE683" s="17"/>
      <c r="BF683" s="17"/>
      <c r="BG683" s="17"/>
    </row>
    <row r="684" spans="1:59" s="7" customFormat="1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 s="17"/>
      <c r="N684" s="5">
        <v>679</v>
      </c>
      <c r="O684" s="5" t="str">
        <f t="shared" si="141"/>
        <v>NA</v>
      </c>
      <c r="P684" s="5" t="e">
        <f t="shared" si="137"/>
        <v>#VALUE!</v>
      </c>
      <c r="Q684" s="5" t="e">
        <f t="shared" si="138"/>
        <v>#VALUE!</v>
      </c>
      <c r="R684" s="5">
        <f t="shared" si="139"/>
        <v>2.8272656651737385E-17</v>
      </c>
      <c r="S684" s="5">
        <f t="shared" si="140"/>
        <v>0.46153846153846156</v>
      </c>
      <c r="T684" s="17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  <c r="AP684" s="17"/>
      <c r="AQ684" s="17"/>
      <c r="AR684" s="17"/>
      <c r="AS684" s="17"/>
      <c r="AT684" s="17"/>
      <c r="AU684" s="17"/>
      <c r="AV684" s="17"/>
      <c r="AW684" s="17"/>
      <c r="AX684" s="17"/>
      <c r="AY684" s="17"/>
      <c r="AZ684" s="17"/>
      <c r="BA684" s="17"/>
      <c r="BB684" s="17"/>
      <c r="BC684" s="17"/>
      <c r="BD684" s="17"/>
      <c r="BE684" s="17"/>
      <c r="BF684" s="17"/>
      <c r="BG684" s="17"/>
    </row>
    <row r="685" spans="1:59" s="7" customForma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 s="17"/>
      <c r="N685" s="5">
        <v>680</v>
      </c>
      <c r="O685" s="5" t="str">
        <f t="shared" si="141"/>
        <v>NA</v>
      </c>
      <c r="P685" s="5" t="e">
        <f t="shared" si="137"/>
        <v>#VALUE!</v>
      </c>
      <c r="Q685" s="5" t="e">
        <f t="shared" si="138"/>
        <v>#VALUE!</v>
      </c>
      <c r="R685" s="5">
        <f t="shared" si="139"/>
        <v>2.3560547209781155E-17</v>
      </c>
      <c r="S685" s="5">
        <f t="shared" si="140"/>
        <v>0.38461538461538464</v>
      </c>
      <c r="T685" s="17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7"/>
      <c r="AQ685" s="17"/>
      <c r="AR685" s="17"/>
      <c r="AS685" s="17"/>
      <c r="AT685" s="17"/>
      <c r="AU685" s="17"/>
      <c r="AV685" s="17"/>
      <c r="AW685" s="17"/>
      <c r="AX685" s="17"/>
      <c r="AY685" s="17"/>
      <c r="AZ685" s="17"/>
      <c r="BA685" s="17"/>
      <c r="BB685" s="17"/>
      <c r="BC685" s="17"/>
      <c r="BD685" s="17"/>
      <c r="BE685" s="17"/>
      <c r="BF685" s="17"/>
      <c r="BG685" s="17"/>
    </row>
    <row r="686" spans="1:59" s="7" customFormat="1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 s="17"/>
      <c r="N686" s="5">
        <v>681</v>
      </c>
      <c r="O686" s="5" t="str">
        <f t="shared" si="141"/>
        <v>NA</v>
      </c>
      <c r="P686" s="5" t="e">
        <f t="shared" si="137"/>
        <v>#VALUE!</v>
      </c>
      <c r="Q686" s="5" t="e">
        <f t="shared" si="138"/>
        <v>#VALUE!</v>
      </c>
      <c r="R686" s="5">
        <f t="shared" si="139"/>
        <v>0.19985201625794746</v>
      </c>
      <c r="S686" s="5">
        <f t="shared" si="140"/>
        <v>0.65384615384615385</v>
      </c>
      <c r="T686" s="17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  <c r="AP686" s="17"/>
      <c r="AQ686" s="17"/>
      <c r="AR686" s="17"/>
      <c r="AS686" s="17"/>
      <c r="AT686" s="17"/>
      <c r="AU686" s="17"/>
      <c r="AV686" s="17"/>
      <c r="AW686" s="17"/>
      <c r="AX686" s="17"/>
      <c r="AY686" s="17"/>
      <c r="AZ686" s="17"/>
      <c r="BA686" s="17"/>
      <c r="BB686" s="17"/>
      <c r="BC686" s="17"/>
      <c r="BD686" s="17"/>
      <c r="BE686" s="17"/>
      <c r="BF686" s="17"/>
      <c r="BG686" s="17"/>
    </row>
    <row r="687" spans="1:59" s="7" customFormat="1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 s="17"/>
      <c r="N687" s="5">
        <v>682</v>
      </c>
      <c r="O687" s="5" t="str">
        <f t="shared" si="141"/>
        <v>NA</v>
      </c>
      <c r="P687" s="5" t="e">
        <f t="shared" si="137"/>
        <v>#VALUE!</v>
      </c>
      <c r="Q687" s="5" t="e">
        <f t="shared" si="138"/>
        <v>#VALUE!</v>
      </c>
      <c r="R687" s="5">
        <f t="shared" si="139"/>
        <v>0.79940806503178963</v>
      </c>
      <c r="S687" s="5">
        <f t="shared" si="140"/>
        <v>-0.4615384615384614</v>
      </c>
      <c r="T687" s="17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7"/>
      <c r="AQ687" s="17"/>
      <c r="AR687" s="17"/>
      <c r="AS687" s="17"/>
      <c r="AT687" s="17"/>
      <c r="AU687" s="17"/>
      <c r="AV687" s="17"/>
      <c r="AW687" s="17"/>
      <c r="AX687" s="17"/>
      <c r="AY687" s="17"/>
      <c r="AZ687" s="17"/>
      <c r="BA687" s="17"/>
      <c r="BB687" s="17"/>
      <c r="BC687" s="17"/>
      <c r="BD687" s="17"/>
      <c r="BE687" s="17"/>
      <c r="BF687" s="17"/>
      <c r="BG687" s="17"/>
    </row>
    <row r="688" spans="1:59" s="7" customForma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 s="17"/>
      <c r="N688" s="5">
        <v>683</v>
      </c>
      <c r="O688" s="5" t="str">
        <f t="shared" si="141"/>
        <v>NA</v>
      </c>
      <c r="P688" s="5" t="e">
        <f t="shared" si="137"/>
        <v>#VALUE!</v>
      </c>
      <c r="Q688" s="5" t="e">
        <f t="shared" si="138"/>
        <v>#VALUE!</v>
      </c>
      <c r="R688" s="5">
        <f t="shared" si="139"/>
        <v>6.661733875264908E-2</v>
      </c>
      <c r="S688" s="5">
        <f t="shared" si="140"/>
        <v>-3.8461538461538422E-2</v>
      </c>
      <c r="T688" s="17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7"/>
      <c r="AQ688" s="17"/>
      <c r="AR688" s="17"/>
      <c r="AS688" s="17"/>
      <c r="AT688" s="17"/>
      <c r="AU688" s="17"/>
      <c r="AV688" s="17"/>
      <c r="AW688" s="17"/>
      <c r="AX688" s="17"/>
      <c r="AY688" s="17"/>
      <c r="AZ688" s="17"/>
      <c r="BA688" s="17"/>
      <c r="BB688" s="17"/>
      <c r="BC688" s="17"/>
      <c r="BD688" s="17"/>
      <c r="BE688" s="17"/>
      <c r="BF688" s="17"/>
      <c r="BG688" s="17"/>
    </row>
    <row r="689" spans="1:59" s="7" customFormat="1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 s="17"/>
      <c r="N689" s="5">
        <v>684</v>
      </c>
      <c r="O689" s="5" t="str">
        <f t="shared" si="141"/>
        <v>NA</v>
      </c>
      <c r="P689" s="5" t="e">
        <f t="shared" si="137"/>
        <v>#VALUE!</v>
      </c>
      <c r="Q689" s="5" t="e">
        <f t="shared" si="138"/>
        <v>#VALUE!</v>
      </c>
      <c r="R689" s="5">
        <f t="shared" si="139"/>
        <v>0.66617338752649136</v>
      </c>
      <c r="S689" s="5">
        <f t="shared" si="140"/>
        <v>-0.38461538461538453</v>
      </c>
      <c r="T689" s="17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7"/>
      <c r="AQ689" s="17"/>
      <c r="AR689" s="17"/>
      <c r="AS689" s="17"/>
      <c r="AT689" s="17"/>
      <c r="AU689" s="17"/>
      <c r="AV689" s="17"/>
      <c r="AW689" s="17"/>
      <c r="AX689" s="17"/>
      <c r="AY689" s="17"/>
      <c r="AZ689" s="17"/>
      <c r="BA689" s="17"/>
      <c r="BB689" s="17"/>
      <c r="BC689" s="17"/>
      <c r="BD689" s="17"/>
      <c r="BE689" s="17"/>
      <c r="BF689" s="17"/>
      <c r="BG689" s="17"/>
    </row>
    <row r="690" spans="1:59" s="7" customFormat="1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 s="17"/>
      <c r="N690" s="5">
        <v>685</v>
      </c>
      <c r="O690" s="5" t="str">
        <f t="shared" si="141"/>
        <v>NA</v>
      </c>
      <c r="P690" s="5" t="e">
        <f t="shared" si="137"/>
        <v>#VALUE!</v>
      </c>
      <c r="Q690" s="5" t="e">
        <f t="shared" si="138"/>
        <v>#VALUE!</v>
      </c>
      <c r="R690" s="5">
        <f t="shared" si="139"/>
        <v>-0.19985201625794735</v>
      </c>
      <c r="S690" s="5">
        <f t="shared" si="140"/>
        <v>-0.50000000000000022</v>
      </c>
      <c r="T690" s="17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  <c r="AP690" s="17"/>
      <c r="AQ690" s="17"/>
      <c r="AR690" s="17"/>
      <c r="AS690" s="17"/>
      <c r="AT690" s="17"/>
      <c r="AU690" s="17"/>
      <c r="AV690" s="17"/>
      <c r="AW690" s="17"/>
      <c r="AX690" s="17"/>
      <c r="AY690" s="17"/>
      <c r="AZ690" s="17"/>
      <c r="BA690" s="17"/>
      <c r="BB690" s="17"/>
      <c r="BC690" s="17"/>
      <c r="BD690" s="17"/>
      <c r="BE690" s="17"/>
      <c r="BF690" s="17"/>
      <c r="BG690" s="17"/>
    </row>
    <row r="691" spans="1:59" s="7" customForma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 s="17"/>
      <c r="N691" s="5">
        <v>686</v>
      </c>
      <c r="O691" s="5" t="str">
        <f t="shared" si="141"/>
        <v>NA</v>
      </c>
      <c r="P691" s="5" t="e">
        <f t="shared" si="137"/>
        <v>#VALUE!</v>
      </c>
      <c r="Q691" s="5" t="e">
        <f t="shared" si="138"/>
        <v>#VALUE!</v>
      </c>
      <c r="R691" s="5">
        <f t="shared" si="139"/>
        <v>-0.46632137126854378</v>
      </c>
      <c r="S691" s="5">
        <f t="shared" si="140"/>
        <v>-0.26923076923076938</v>
      </c>
      <c r="T691" s="17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7"/>
      <c r="AQ691" s="17"/>
      <c r="AR691" s="17"/>
      <c r="AS691" s="17"/>
      <c r="AT691" s="17"/>
      <c r="AU691" s="17"/>
      <c r="AV691" s="17"/>
      <c r="AW691" s="17"/>
      <c r="AX691" s="17"/>
      <c r="AY691" s="17"/>
      <c r="AZ691" s="17"/>
      <c r="BA691" s="17"/>
      <c r="BB691" s="17"/>
      <c r="BC691" s="17"/>
      <c r="BD691" s="17"/>
      <c r="BE691" s="17"/>
      <c r="BF691" s="17"/>
      <c r="BG691" s="17"/>
    </row>
    <row r="692" spans="1:59" s="7" customFormat="1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 s="17"/>
      <c r="N692" s="5">
        <v>687</v>
      </c>
      <c r="O692" s="5" t="str">
        <f t="shared" si="141"/>
        <v>NA</v>
      </c>
      <c r="P692" s="5" t="e">
        <f t="shared" si="137"/>
        <v>#VALUE!</v>
      </c>
      <c r="Q692" s="5" t="e">
        <f t="shared" si="138"/>
        <v>#VALUE!</v>
      </c>
      <c r="R692" s="5">
        <f t="shared" si="139"/>
        <v>-0.26646935501059649</v>
      </c>
      <c r="S692" s="5">
        <f t="shared" si="140"/>
        <v>-0.15384615384615397</v>
      </c>
      <c r="T692" s="17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7"/>
      <c r="AQ692" s="17"/>
      <c r="AR692" s="17"/>
      <c r="AS692" s="17"/>
      <c r="AT692" s="17"/>
      <c r="AU692" s="17"/>
      <c r="AV692" s="17"/>
      <c r="AW692" s="17"/>
      <c r="AX692" s="17"/>
      <c r="AY692" s="17"/>
      <c r="AZ692" s="17"/>
      <c r="BA692" s="17"/>
      <c r="BB692" s="17"/>
      <c r="BC692" s="17"/>
      <c r="BD692" s="17"/>
      <c r="BE692" s="17"/>
      <c r="BF692" s="17"/>
      <c r="BG692" s="17"/>
    </row>
    <row r="693" spans="1:59" s="7" customFormat="1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 s="17"/>
      <c r="N693" s="5">
        <v>688</v>
      </c>
      <c r="O693" s="5" t="str">
        <f t="shared" si="141"/>
        <v>NA</v>
      </c>
      <c r="P693" s="5" t="e">
        <f t="shared" si="137"/>
        <v>#VALUE!</v>
      </c>
      <c r="Q693" s="5" t="e">
        <f t="shared" si="138"/>
        <v>#VALUE!</v>
      </c>
      <c r="R693" s="5">
        <f t="shared" si="139"/>
        <v>-0.73279072627914021</v>
      </c>
      <c r="S693" s="5">
        <f t="shared" si="140"/>
        <v>-0.2692307692307695</v>
      </c>
      <c r="T693" s="17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7"/>
      <c r="AQ693" s="17"/>
      <c r="AR693" s="17"/>
      <c r="AS693" s="17"/>
      <c r="AT693" s="17"/>
      <c r="AU693" s="17"/>
      <c r="AV693" s="17"/>
      <c r="AW693" s="17"/>
      <c r="AX693" s="17"/>
      <c r="AY693" s="17"/>
      <c r="AZ693" s="17"/>
      <c r="BA693" s="17"/>
      <c r="BB693" s="17"/>
      <c r="BC693" s="17"/>
      <c r="BD693" s="17"/>
      <c r="BE693" s="17"/>
      <c r="BF693" s="17"/>
      <c r="BG693" s="17"/>
    </row>
    <row r="694" spans="1:59" s="7" customForma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 s="17"/>
      <c r="N694" s="5">
        <v>689</v>
      </c>
      <c r="O694" s="5" t="str">
        <f t="shared" si="141"/>
        <v>NA</v>
      </c>
      <c r="P694" s="5" t="e">
        <f t="shared" si="137"/>
        <v>#VALUE!</v>
      </c>
      <c r="Q694" s="5" t="e">
        <f t="shared" si="138"/>
        <v>#VALUE!</v>
      </c>
      <c r="R694" s="5">
        <f t="shared" si="139"/>
        <v>6.1257422745431001E-17</v>
      </c>
      <c r="S694" s="5">
        <f t="shared" si="140"/>
        <v>1</v>
      </c>
      <c r="T694" s="17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  <c r="AP694" s="17"/>
      <c r="AQ694" s="17"/>
      <c r="AR694" s="17"/>
      <c r="AS694" s="17"/>
      <c r="AT694" s="17"/>
      <c r="AU694" s="17"/>
      <c r="AV694" s="17"/>
      <c r="AW694" s="17"/>
      <c r="AX694" s="17"/>
      <c r="AY694" s="17"/>
      <c r="AZ694" s="17"/>
      <c r="BA694" s="17"/>
      <c r="BB694" s="17"/>
      <c r="BC694" s="17"/>
      <c r="BD694" s="17"/>
      <c r="BE694" s="17"/>
      <c r="BF694" s="17"/>
      <c r="BG694" s="17"/>
    </row>
    <row r="695" spans="1:59" s="7" customFormat="1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 s="17"/>
      <c r="N695" s="5">
        <v>690</v>
      </c>
      <c r="O695" s="5" t="str">
        <f t="shared" si="141"/>
        <v>NA</v>
      </c>
      <c r="P695" s="5" t="e">
        <f t="shared" si="137"/>
        <v>#VALUE!</v>
      </c>
      <c r="Q695" s="5" t="e">
        <f t="shared" si="138"/>
        <v>#VALUE!</v>
      </c>
      <c r="R695" s="5">
        <f t="shared" si="139"/>
        <v>9.4242188839124628E-18</v>
      </c>
      <c r="S695" s="5">
        <f t="shared" si="140"/>
        <v>0.15384615384615385</v>
      </c>
      <c r="T695" s="17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  <c r="AO695" s="17"/>
      <c r="AP695" s="17"/>
      <c r="AQ695" s="17"/>
      <c r="AR695" s="17"/>
      <c r="AS695" s="17"/>
      <c r="AT695" s="17"/>
      <c r="AU695" s="17"/>
      <c r="AV695" s="17"/>
      <c r="AW695" s="17"/>
      <c r="AX695" s="17"/>
      <c r="AY695" s="17"/>
      <c r="AZ695" s="17"/>
      <c r="BA695" s="17"/>
      <c r="BB695" s="17"/>
      <c r="BC695" s="17"/>
      <c r="BD695" s="17"/>
      <c r="BE695" s="17"/>
      <c r="BF695" s="17"/>
      <c r="BG695" s="17"/>
    </row>
    <row r="696" spans="1:59" s="7" customFormat="1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 s="17"/>
      <c r="N696" s="5">
        <v>691</v>
      </c>
      <c r="O696" s="5" t="str">
        <f t="shared" si="141"/>
        <v>NA</v>
      </c>
      <c r="P696" s="5" t="e">
        <f t="shared" si="137"/>
        <v>#VALUE!</v>
      </c>
      <c r="Q696" s="5" t="e">
        <f t="shared" si="138"/>
        <v>#VALUE!</v>
      </c>
      <c r="R696" s="5">
        <f t="shared" si="139"/>
        <v>4.2408984977606075E-17</v>
      </c>
      <c r="S696" s="5">
        <f t="shared" si="140"/>
        <v>0.69230769230769229</v>
      </c>
      <c r="T696" s="17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7"/>
      <c r="AQ696" s="17"/>
      <c r="AR696" s="17"/>
      <c r="AS696" s="17"/>
      <c r="AT696" s="17"/>
      <c r="AU696" s="17"/>
      <c r="AV696" s="17"/>
      <c r="AW696" s="17"/>
      <c r="AX696" s="17"/>
      <c r="AY696" s="17"/>
      <c r="AZ696" s="17"/>
      <c r="BA696" s="17"/>
      <c r="BB696" s="17"/>
      <c r="BC696" s="17"/>
      <c r="BD696" s="17"/>
      <c r="BE696" s="17"/>
      <c r="BF696" s="17"/>
      <c r="BG696" s="17"/>
    </row>
    <row r="697" spans="1:59" s="7" customForma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 s="17"/>
      <c r="N697" s="5">
        <v>692</v>
      </c>
      <c r="O697" s="5" t="str">
        <f t="shared" si="141"/>
        <v>NA</v>
      </c>
      <c r="P697" s="5" t="e">
        <f t="shared" si="137"/>
        <v>#VALUE!</v>
      </c>
      <c r="Q697" s="5" t="e">
        <f t="shared" si="138"/>
        <v>#VALUE!</v>
      </c>
      <c r="R697" s="5">
        <f t="shared" si="139"/>
        <v>0.46632137126854395</v>
      </c>
      <c r="S697" s="5">
        <f t="shared" si="140"/>
        <v>0.19230769230769246</v>
      </c>
      <c r="T697" s="17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  <c r="AO697" s="17"/>
      <c r="AP697" s="17"/>
      <c r="AQ697" s="17"/>
      <c r="AR697" s="17"/>
      <c r="AS697" s="17"/>
      <c r="AT697" s="17"/>
      <c r="AU697" s="17"/>
      <c r="AV697" s="17"/>
      <c r="AW697" s="17"/>
      <c r="AX697" s="17"/>
      <c r="AY697" s="17"/>
      <c r="AZ697" s="17"/>
      <c r="BA697" s="17"/>
      <c r="BB697" s="17"/>
      <c r="BC697" s="17"/>
      <c r="BD697" s="17"/>
      <c r="BE697" s="17"/>
      <c r="BF697" s="17"/>
      <c r="BG697" s="17"/>
    </row>
    <row r="698" spans="1:59" s="7" customFormat="1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 s="17"/>
      <c r="N698" s="5">
        <v>693</v>
      </c>
      <c r="O698" s="5" t="str">
        <f t="shared" si="141"/>
        <v>NA</v>
      </c>
      <c r="P698" s="5" t="e">
        <f t="shared" si="137"/>
        <v>#VALUE!</v>
      </c>
      <c r="Q698" s="5" t="e">
        <f t="shared" si="138"/>
        <v>#VALUE!</v>
      </c>
      <c r="R698" s="5">
        <f t="shared" si="139"/>
        <v>0.53293871002119308</v>
      </c>
      <c r="S698" s="5">
        <f t="shared" si="140"/>
        <v>-0.3076923076923076</v>
      </c>
      <c r="T698" s="17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  <c r="AO698" s="17"/>
      <c r="AP698" s="17"/>
      <c r="AQ698" s="17"/>
      <c r="AR698" s="17"/>
      <c r="AS698" s="17"/>
      <c r="AT698" s="17"/>
      <c r="AU698" s="17"/>
      <c r="AV698" s="17"/>
      <c r="AW698" s="17"/>
      <c r="AX698" s="17"/>
      <c r="AY698" s="17"/>
      <c r="AZ698" s="17"/>
      <c r="BA698" s="17"/>
      <c r="BB698" s="17"/>
      <c r="BC698" s="17"/>
      <c r="BD698" s="17"/>
      <c r="BE698" s="17"/>
      <c r="BF698" s="17"/>
      <c r="BG698" s="17"/>
    </row>
    <row r="699" spans="1:59" s="7" customFormat="1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 s="17"/>
      <c r="N699" s="5">
        <v>694</v>
      </c>
      <c r="O699" s="5" t="str">
        <f t="shared" si="141"/>
        <v>NA</v>
      </c>
      <c r="P699" s="5" t="e">
        <f t="shared" si="137"/>
        <v>#VALUE!</v>
      </c>
      <c r="Q699" s="5" t="e">
        <f t="shared" si="138"/>
        <v>#VALUE!</v>
      </c>
      <c r="R699" s="5">
        <f t="shared" si="139"/>
        <v>0.19985201625794741</v>
      </c>
      <c r="S699" s="5">
        <f t="shared" si="140"/>
        <v>-0.11538461538461535</v>
      </c>
      <c r="T699" s="17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  <c r="AO699" s="17"/>
      <c r="AP699" s="17"/>
      <c r="AQ699" s="17"/>
      <c r="AR699" s="17"/>
      <c r="AS699" s="17"/>
      <c r="AT699" s="17"/>
      <c r="AU699" s="17"/>
      <c r="AV699" s="17"/>
      <c r="AW699" s="17"/>
      <c r="AX699" s="17"/>
      <c r="AY699" s="17"/>
      <c r="AZ699" s="17"/>
      <c r="BA699" s="17"/>
      <c r="BB699" s="17"/>
      <c r="BC699" s="17"/>
      <c r="BD699" s="17"/>
      <c r="BE699" s="17"/>
      <c r="BF699" s="17"/>
      <c r="BG699" s="17"/>
    </row>
    <row r="700" spans="1:59" s="7" customForma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 s="17"/>
      <c r="N700" s="5">
        <v>695</v>
      </c>
      <c r="O700" s="5" t="str">
        <f t="shared" si="141"/>
        <v>NA</v>
      </c>
      <c r="P700" s="5" t="e">
        <f t="shared" si="137"/>
        <v>#VALUE!</v>
      </c>
      <c r="Q700" s="5" t="e">
        <f t="shared" si="138"/>
        <v>#VALUE!</v>
      </c>
      <c r="R700" s="5">
        <f t="shared" si="139"/>
        <v>0.73279072627914055</v>
      </c>
      <c r="S700" s="5">
        <f t="shared" si="140"/>
        <v>-0.49999999999999989</v>
      </c>
      <c r="T700" s="17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  <c r="AO700" s="17"/>
      <c r="AP700" s="17"/>
      <c r="AQ700" s="17"/>
      <c r="AR700" s="17"/>
      <c r="AS700" s="17"/>
      <c r="AT700" s="17"/>
      <c r="AU700" s="17"/>
      <c r="AV700" s="17"/>
      <c r="AW700" s="17"/>
      <c r="AX700" s="17"/>
      <c r="AY700" s="17"/>
      <c r="AZ700" s="17"/>
      <c r="BA700" s="17"/>
      <c r="BB700" s="17"/>
      <c r="BC700" s="17"/>
      <c r="BD700" s="17"/>
      <c r="BE700" s="17"/>
      <c r="BF700" s="17"/>
      <c r="BG700" s="17"/>
    </row>
    <row r="701" spans="1:59" s="7" customFormat="1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 s="17"/>
      <c r="N701" s="5">
        <v>696</v>
      </c>
      <c r="O701" s="5" t="str">
        <f t="shared" si="141"/>
        <v>NA</v>
      </c>
      <c r="P701" s="5" t="e">
        <f t="shared" si="137"/>
        <v>#VALUE!</v>
      </c>
      <c r="Q701" s="5" t="e">
        <f t="shared" si="138"/>
        <v>#VALUE!</v>
      </c>
      <c r="R701" s="5">
        <f t="shared" si="139"/>
        <v>-0.73279072627914033</v>
      </c>
      <c r="S701" s="5">
        <f t="shared" si="140"/>
        <v>-0.50000000000000033</v>
      </c>
      <c r="T701" s="17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  <c r="AP701" s="17"/>
      <c r="AQ701" s="17"/>
      <c r="AR701" s="17"/>
      <c r="AS701" s="17"/>
      <c r="AT701" s="17"/>
      <c r="AU701" s="17"/>
      <c r="AV701" s="17"/>
      <c r="AW701" s="17"/>
      <c r="AX701" s="17"/>
      <c r="AY701" s="17"/>
      <c r="AZ701" s="17"/>
      <c r="BA701" s="17"/>
      <c r="BB701" s="17"/>
      <c r="BC701" s="17"/>
      <c r="BD701" s="17"/>
      <c r="BE701" s="17"/>
      <c r="BF701" s="17"/>
      <c r="BG701" s="17"/>
    </row>
    <row r="702" spans="1:59" s="7" customFormat="1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 s="17"/>
      <c r="N702" s="5">
        <v>697</v>
      </c>
      <c r="O702" s="5" t="str">
        <f t="shared" si="141"/>
        <v>NA</v>
      </c>
      <c r="P702" s="5" t="e">
        <f t="shared" si="137"/>
        <v>#VALUE!</v>
      </c>
      <c r="Q702" s="5" t="e">
        <f t="shared" si="138"/>
        <v>#VALUE!</v>
      </c>
      <c r="R702" s="5">
        <f t="shared" si="139"/>
        <v>-0.1998520162579473</v>
      </c>
      <c r="S702" s="5">
        <f t="shared" si="140"/>
        <v>-0.11538461538461545</v>
      </c>
      <c r="T702" s="17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  <c r="AO702" s="17"/>
      <c r="AP702" s="17"/>
      <c r="AQ702" s="17"/>
      <c r="AR702" s="17"/>
      <c r="AS702" s="17"/>
      <c r="AT702" s="17"/>
      <c r="AU702" s="17"/>
      <c r="AV702" s="17"/>
      <c r="AW702" s="17"/>
      <c r="AX702" s="17"/>
      <c r="AY702" s="17"/>
      <c r="AZ702" s="17"/>
      <c r="BA702" s="17"/>
      <c r="BB702" s="17"/>
      <c r="BC702" s="17"/>
      <c r="BD702" s="17"/>
      <c r="BE702" s="17"/>
      <c r="BF702" s="17"/>
      <c r="BG702" s="17"/>
    </row>
    <row r="703" spans="1:59" s="7" customForma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 s="17"/>
      <c r="N703" s="5">
        <v>698</v>
      </c>
      <c r="O703" s="5" t="str">
        <f t="shared" si="141"/>
        <v>NA</v>
      </c>
      <c r="P703" s="5" t="e">
        <f t="shared" si="137"/>
        <v>#VALUE!</v>
      </c>
      <c r="Q703" s="5" t="e">
        <f t="shared" si="138"/>
        <v>#VALUE!</v>
      </c>
      <c r="R703" s="5">
        <f t="shared" si="139"/>
        <v>-0.53293871002119297</v>
      </c>
      <c r="S703" s="5">
        <f t="shared" si="140"/>
        <v>-0.30769230769230793</v>
      </c>
      <c r="T703" s="17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  <c r="AO703" s="17"/>
      <c r="AP703" s="17"/>
      <c r="AQ703" s="17"/>
      <c r="AR703" s="17"/>
      <c r="AS703" s="17"/>
      <c r="AT703" s="17"/>
      <c r="AU703" s="17"/>
      <c r="AV703" s="17"/>
      <c r="AW703" s="17"/>
      <c r="AX703" s="17"/>
      <c r="AY703" s="17"/>
      <c r="AZ703" s="17"/>
      <c r="BA703" s="17"/>
      <c r="BB703" s="17"/>
      <c r="BC703" s="17"/>
      <c r="BD703" s="17"/>
      <c r="BE703" s="17"/>
      <c r="BF703" s="17"/>
      <c r="BG703" s="17"/>
    </row>
    <row r="704" spans="1:59" s="7" customFormat="1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 s="17"/>
      <c r="N704" s="5">
        <v>699</v>
      </c>
      <c r="O704" s="5" t="str">
        <f t="shared" si="141"/>
        <v>NA</v>
      </c>
      <c r="P704" s="5" t="e">
        <f t="shared" si="137"/>
        <v>#VALUE!</v>
      </c>
      <c r="Q704" s="5" t="e">
        <f t="shared" si="138"/>
        <v>#VALUE!</v>
      </c>
      <c r="R704" s="5">
        <f t="shared" si="139"/>
        <v>-0.46632137126854373</v>
      </c>
      <c r="S704" s="5">
        <f t="shared" si="140"/>
        <v>0.19230769230769218</v>
      </c>
      <c r="T704" s="17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17"/>
      <c r="AF704" s="17"/>
      <c r="AG704" s="17"/>
      <c r="AH704" s="17"/>
      <c r="AI704" s="17"/>
      <c r="AJ704" s="17"/>
      <c r="AK704" s="17"/>
      <c r="AL704" s="17"/>
      <c r="AM704" s="17"/>
      <c r="AN704" s="17"/>
      <c r="AO704" s="17"/>
      <c r="AP704" s="17"/>
      <c r="AQ704" s="17"/>
      <c r="AR704" s="17"/>
      <c r="AS704" s="17"/>
      <c r="AT704" s="17"/>
      <c r="AU704" s="17"/>
      <c r="AV704" s="17"/>
      <c r="AW704" s="17"/>
      <c r="AX704" s="17"/>
      <c r="AY704" s="17"/>
      <c r="AZ704" s="17"/>
      <c r="BA704" s="17"/>
      <c r="BB704" s="17"/>
      <c r="BC704" s="17"/>
      <c r="BD704" s="17"/>
      <c r="BE704" s="17"/>
      <c r="BF704" s="17"/>
      <c r="BG704" s="17"/>
    </row>
    <row r="705" spans="1:59" s="7" customFormat="1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 s="17"/>
      <c r="N705" s="5">
        <v>700</v>
      </c>
      <c r="O705" s="5" t="str">
        <f t="shared" si="141"/>
        <v>NA</v>
      </c>
      <c r="P705" s="5" t="e">
        <f t="shared" si="137"/>
        <v>#VALUE!</v>
      </c>
      <c r="Q705" s="5" t="e">
        <f t="shared" si="138"/>
        <v>#VALUE!</v>
      </c>
      <c r="R705" s="5">
        <f t="shared" si="139"/>
        <v>4.2408984977606075E-17</v>
      </c>
      <c r="S705" s="5">
        <f t="shared" si="140"/>
        <v>0.69230769230769229</v>
      </c>
      <c r="T705" s="17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17"/>
      <c r="AF705" s="17"/>
      <c r="AG705" s="17"/>
      <c r="AH705" s="17"/>
      <c r="AI705" s="17"/>
      <c r="AJ705" s="17"/>
      <c r="AK705" s="17"/>
      <c r="AL705" s="17"/>
      <c r="AM705" s="17"/>
      <c r="AN705" s="17"/>
      <c r="AO705" s="17"/>
      <c r="AP705" s="17"/>
      <c r="AQ705" s="17"/>
      <c r="AR705" s="17"/>
      <c r="AS705" s="17"/>
      <c r="AT705" s="17"/>
      <c r="AU705" s="17"/>
      <c r="AV705" s="17"/>
      <c r="AW705" s="17"/>
      <c r="AX705" s="17"/>
      <c r="AY705" s="17"/>
      <c r="AZ705" s="17"/>
      <c r="BA705" s="17"/>
      <c r="BB705" s="17"/>
      <c r="BC705" s="17"/>
      <c r="BD705" s="17"/>
      <c r="BE705" s="17"/>
      <c r="BF705" s="17"/>
      <c r="BG705" s="17"/>
    </row>
    <row r="706" spans="1:59" s="7" customForma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 s="17"/>
      <c r="N706" s="5">
        <v>701</v>
      </c>
      <c r="O706" s="5" t="str">
        <f t="shared" si="141"/>
        <v>NA</v>
      </c>
      <c r="P706" s="5" t="e">
        <f t="shared" si="137"/>
        <v>#VALUE!</v>
      </c>
      <c r="Q706" s="5" t="e">
        <f t="shared" si="138"/>
        <v>#VALUE!</v>
      </c>
      <c r="R706" s="5">
        <f t="shared" si="139"/>
        <v>9.4242188839124628E-18</v>
      </c>
      <c r="S706" s="5">
        <f t="shared" si="140"/>
        <v>0.15384615384615385</v>
      </c>
      <c r="T706" s="17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17"/>
      <c r="AF706" s="17"/>
      <c r="AG706" s="17"/>
      <c r="AH706" s="17"/>
      <c r="AI706" s="17"/>
      <c r="AJ706" s="17"/>
      <c r="AK706" s="17"/>
      <c r="AL706" s="17"/>
      <c r="AM706" s="17"/>
      <c r="AN706" s="17"/>
      <c r="AO706" s="17"/>
      <c r="AP706" s="17"/>
      <c r="AQ706" s="17"/>
      <c r="AR706" s="17"/>
      <c r="AS706" s="17"/>
      <c r="AT706" s="17"/>
      <c r="AU706" s="17"/>
      <c r="AV706" s="17"/>
      <c r="AW706" s="17"/>
      <c r="AX706" s="17"/>
      <c r="AY706" s="17"/>
      <c r="AZ706" s="17"/>
      <c r="BA706" s="17"/>
      <c r="BB706" s="17"/>
      <c r="BC706" s="17"/>
      <c r="BD706" s="17"/>
      <c r="BE706" s="17"/>
      <c r="BF706" s="17"/>
      <c r="BG706" s="17"/>
    </row>
    <row r="707" spans="1:59" s="7" customFormat="1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 s="17"/>
      <c r="N707" s="5">
        <v>702</v>
      </c>
      <c r="O707" s="5" t="str">
        <f t="shared" si="141"/>
        <v>NA</v>
      </c>
      <c r="P707" s="5" t="e">
        <f t="shared" si="137"/>
        <v>#VALUE!</v>
      </c>
      <c r="Q707" s="5" t="e">
        <f t="shared" si="138"/>
        <v>#VALUE!</v>
      </c>
      <c r="R707" s="5">
        <f t="shared" si="139"/>
        <v>6.1257422745431001E-17</v>
      </c>
      <c r="S707" s="5">
        <f t="shared" si="140"/>
        <v>1</v>
      </c>
      <c r="T707" s="17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17"/>
      <c r="AF707" s="17"/>
      <c r="AG707" s="17"/>
      <c r="AH707" s="17"/>
      <c r="AI707" s="17"/>
      <c r="AJ707" s="17"/>
      <c r="AK707" s="17"/>
      <c r="AL707" s="17"/>
      <c r="AM707" s="17"/>
      <c r="AN707" s="17"/>
      <c r="AO707" s="17"/>
      <c r="AP707" s="17"/>
      <c r="AQ707" s="17"/>
      <c r="AR707" s="17"/>
      <c r="AS707" s="17"/>
      <c r="AT707" s="17"/>
      <c r="AU707" s="17"/>
      <c r="AV707" s="17"/>
      <c r="AW707" s="17"/>
      <c r="AX707" s="17"/>
      <c r="AY707" s="17"/>
      <c r="AZ707" s="17"/>
      <c r="BA707" s="17"/>
      <c r="BB707" s="17"/>
      <c r="BC707" s="17"/>
      <c r="BD707" s="17"/>
      <c r="BE707" s="17"/>
      <c r="BF707" s="17"/>
      <c r="BG707" s="17"/>
    </row>
    <row r="708" spans="1:59" s="7" customFormat="1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 s="17"/>
      <c r="N708" s="5">
        <v>703</v>
      </c>
      <c r="O708" s="5" t="str">
        <f t="shared" si="141"/>
        <v>NA</v>
      </c>
      <c r="P708" s="5" t="e">
        <f t="shared" si="137"/>
        <v>#VALUE!</v>
      </c>
      <c r="Q708" s="5" t="e">
        <f t="shared" si="138"/>
        <v>#VALUE!</v>
      </c>
      <c r="R708" s="5">
        <f t="shared" si="139"/>
        <v>0.73279072627914044</v>
      </c>
      <c r="S708" s="5">
        <f t="shared" si="140"/>
        <v>-0.26923076923076905</v>
      </c>
      <c r="T708" s="17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17"/>
      <c r="AF708" s="17"/>
      <c r="AG708" s="17"/>
      <c r="AH708" s="17"/>
      <c r="AI708" s="17"/>
      <c r="AJ708" s="17"/>
      <c r="AK708" s="17"/>
      <c r="AL708" s="17"/>
      <c r="AM708" s="17"/>
      <c r="AN708" s="17"/>
      <c r="AO708" s="17"/>
      <c r="AP708" s="17"/>
      <c r="AQ708" s="17"/>
      <c r="AR708" s="17"/>
      <c r="AS708" s="17"/>
      <c r="AT708" s="17"/>
      <c r="AU708" s="17"/>
      <c r="AV708" s="17"/>
      <c r="AW708" s="17"/>
      <c r="AX708" s="17"/>
      <c r="AY708" s="17"/>
      <c r="AZ708" s="17"/>
      <c r="BA708" s="17"/>
      <c r="BB708" s="17"/>
      <c r="BC708" s="17"/>
      <c r="BD708" s="17"/>
      <c r="BE708" s="17"/>
      <c r="BF708" s="17"/>
      <c r="BG708" s="17"/>
    </row>
    <row r="709" spans="1:59" s="7" customForma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 s="17"/>
      <c r="N709" s="5">
        <v>704</v>
      </c>
      <c r="O709" s="5" t="str">
        <f t="shared" si="141"/>
        <v>NA</v>
      </c>
      <c r="P709" s="5" t="e">
        <f t="shared" ref="P709:P772" si="142">(1-MOD(O709-1,$B$1)/$B$1)*VLOOKUP(IF(INT((O709-1)/$B$1)=$A$1,1,INT((O709-1)/$B$1)+1),$A$7:$C$57,2)+MOD(O709-1,$B$1)/$B$1*VLOOKUP(IF(INT((O709-1)/$B$1)+1=$A$1,1,(INT((O709-1)/$B$1)+2)),$A$7:$C$57,2)</f>
        <v>#VALUE!</v>
      </c>
      <c r="Q709" s="5" t="e">
        <f t="shared" ref="Q709:Q772" si="143">(1-MOD(O709-1,$B$1)/$B$1)*VLOOKUP(IF(INT((O709-1)/$B$1)=$A$1,1,INT((O709-1)/$B$1)+1),$A$7:$C$57,3)+MOD(O709-1,$B$1)/$B$1*VLOOKUP(IF(INT((O709-1)/$B$1)+1=$A$1,1,(INT((O709-1)/$B$1)+2)),$A$7:$C$57,3)</f>
        <v>#VALUE!</v>
      </c>
      <c r="R709" s="5">
        <f t="shared" ref="R709:R772" si="144">VLOOKUP(MOD(N709*$C$1,$A$1*$B$1),$N$5:$Q$2019,3)</f>
        <v>0.26646935501059654</v>
      </c>
      <c r="S709" s="5">
        <f t="shared" ref="S709:S772" si="145">VLOOKUP(MOD(N709*$C$1,$A$1*$B$1),$N$5:$Q$2019,4)</f>
        <v>-0.1538461538461538</v>
      </c>
      <c r="T709" s="17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17"/>
      <c r="AF709" s="17"/>
      <c r="AG709" s="17"/>
      <c r="AH709" s="17"/>
      <c r="AI709" s="17"/>
      <c r="AJ709" s="17"/>
      <c r="AK709" s="17"/>
      <c r="AL709" s="17"/>
      <c r="AM709" s="17"/>
      <c r="AN709" s="17"/>
      <c r="AO709" s="17"/>
      <c r="AP709" s="17"/>
      <c r="AQ709" s="17"/>
      <c r="AR709" s="17"/>
      <c r="AS709" s="17"/>
      <c r="AT709" s="17"/>
      <c r="AU709" s="17"/>
      <c r="AV709" s="17"/>
      <c r="AW709" s="17"/>
      <c r="AX709" s="17"/>
      <c r="AY709" s="17"/>
      <c r="AZ709" s="17"/>
      <c r="BA709" s="17"/>
      <c r="BB709" s="17"/>
      <c r="BC709" s="17"/>
      <c r="BD709" s="17"/>
      <c r="BE709" s="17"/>
      <c r="BF709" s="17"/>
      <c r="BG709" s="17"/>
    </row>
    <row r="710" spans="1:59" s="7" customFormat="1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 s="17"/>
      <c r="N710" s="5">
        <v>705</v>
      </c>
      <c r="O710" s="5" t="str">
        <f t="shared" ref="O710:O773" si="146">IF($N$4&gt;=O709,O709+1,"NA")</f>
        <v>NA</v>
      </c>
      <c r="P710" s="5" t="e">
        <f t="shared" si="142"/>
        <v>#VALUE!</v>
      </c>
      <c r="Q710" s="5" t="e">
        <f t="shared" si="143"/>
        <v>#VALUE!</v>
      </c>
      <c r="R710" s="5">
        <f t="shared" si="144"/>
        <v>0.46632137126854389</v>
      </c>
      <c r="S710" s="5">
        <f t="shared" si="145"/>
        <v>-0.26923076923076911</v>
      </c>
      <c r="T710" s="17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17"/>
      <c r="AF710" s="17"/>
      <c r="AG710" s="17"/>
      <c r="AH710" s="17"/>
      <c r="AI710" s="17"/>
      <c r="AJ710" s="17"/>
      <c r="AK710" s="17"/>
      <c r="AL710" s="17"/>
      <c r="AM710" s="17"/>
      <c r="AN710" s="17"/>
      <c r="AO710" s="17"/>
      <c r="AP710" s="17"/>
      <c r="AQ710" s="17"/>
      <c r="AR710" s="17"/>
      <c r="AS710" s="17"/>
      <c r="AT710" s="17"/>
      <c r="AU710" s="17"/>
      <c r="AV710" s="17"/>
      <c r="AW710" s="17"/>
      <c r="AX710" s="17"/>
      <c r="AY710" s="17"/>
      <c r="AZ710" s="17"/>
      <c r="BA710" s="17"/>
      <c r="BB710" s="17"/>
      <c r="BC710" s="17"/>
      <c r="BD710" s="17"/>
      <c r="BE710" s="17"/>
      <c r="BF710" s="17"/>
      <c r="BG710" s="17"/>
    </row>
    <row r="711" spans="1:59" s="7" customFormat="1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 s="17"/>
      <c r="N711" s="5">
        <v>706</v>
      </c>
      <c r="O711" s="5" t="str">
        <f t="shared" si="146"/>
        <v>NA</v>
      </c>
      <c r="P711" s="5" t="e">
        <f t="shared" si="142"/>
        <v>#VALUE!</v>
      </c>
      <c r="Q711" s="5" t="e">
        <f t="shared" si="143"/>
        <v>#VALUE!</v>
      </c>
      <c r="R711" s="5">
        <f t="shared" si="144"/>
        <v>0.19985201625794752</v>
      </c>
      <c r="S711" s="5">
        <f t="shared" si="145"/>
        <v>-0.5</v>
      </c>
      <c r="T711" s="17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17"/>
      <c r="AF711" s="17"/>
      <c r="AG711" s="17"/>
      <c r="AH711" s="17"/>
      <c r="AI711" s="17"/>
      <c r="AJ711" s="17"/>
      <c r="AK711" s="17"/>
      <c r="AL711" s="17"/>
      <c r="AM711" s="17"/>
      <c r="AN711" s="17"/>
      <c r="AO711" s="17"/>
      <c r="AP711" s="17"/>
      <c r="AQ711" s="17"/>
      <c r="AR711" s="17"/>
      <c r="AS711" s="17"/>
      <c r="AT711" s="17"/>
      <c r="AU711" s="17"/>
      <c r="AV711" s="17"/>
      <c r="AW711" s="17"/>
      <c r="AX711" s="17"/>
      <c r="AY711" s="17"/>
      <c r="AZ711" s="17"/>
      <c r="BA711" s="17"/>
      <c r="BB711" s="17"/>
      <c r="BC711" s="17"/>
      <c r="BD711" s="17"/>
      <c r="BE711" s="17"/>
      <c r="BF711" s="17"/>
      <c r="BG711" s="17"/>
    </row>
    <row r="712" spans="1:59" s="7" customForma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 s="17"/>
      <c r="N712" s="5">
        <v>707</v>
      </c>
      <c r="O712" s="5" t="str">
        <f t="shared" si="146"/>
        <v>NA</v>
      </c>
      <c r="P712" s="5" t="e">
        <f t="shared" si="142"/>
        <v>#VALUE!</v>
      </c>
      <c r="Q712" s="5" t="e">
        <f t="shared" si="143"/>
        <v>#VALUE!</v>
      </c>
      <c r="R712" s="5">
        <f t="shared" si="144"/>
        <v>-0.66617338752649113</v>
      </c>
      <c r="S712" s="5">
        <f t="shared" si="145"/>
        <v>-0.38461538461538486</v>
      </c>
      <c r="T712" s="17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  <c r="AO712" s="17"/>
      <c r="AP712" s="17"/>
      <c r="AQ712" s="17"/>
      <c r="AR712" s="17"/>
      <c r="AS712" s="17"/>
      <c r="AT712" s="17"/>
      <c r="AU712" s="17"/>
      <c r="AV712" s="17"/>
      <c r="AW712" s="17"/>
      <c r="AX712" s="17"/>
      <c r="AY712" s="17"/>
      <c r="AZ712" s="17"/>
      <c r="BA712" s="17"/>
      <c r="BB712" s="17"/>
      <c r="BC712" s="17"/>
      <c r="BD712" s="17"/>
      <c r="BE712" s="17"/>
      <c r="BF712" s="17"/>
      <c r="BG712" s="17"/>
    </row>
    <row r="713" spans="1:59" s="7" customFormat="1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 s="17"/>
      <c r="N713" s="5">
        <v>708</v>
      </c>
      <c r="O713" s="5" t="str">
        <f t="shared" si="146"/>
        <v>NA</v>
      </c>
      <c r="P713" s="5" t="e">
        <f t="shared" si="142"/>
        <v>#VALUE!</v>
      </c>
      <c r="Q713" s="5" t="e">
        <f t="shared" si="143"/>
        <v>#VALUE!</v>
      </c>
      <c r="R713" s="5">
        <f t="shared" si="144"/>
        <v>-6.6617338752649122E-2</v>
      </c>
      <c r="S713" s="5">
        <f t="shared" si="145"/>
        <v>-3.8461538461538491E-2</v>
      </c>
      <c r="T713" s="17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17"/>
      <c r="AF713" s="17"/>
      <c r="AG713" s="17"/>
      <c r="AH713" s="17"/>
      <c r="AI713" s="17"/>
      <c r="AJ713" s="17"/>
      <c r="AK713" s="17"/>
      <c r="AL713" s="17"/>
      <c r="AM713" s="17"/>
      <c r="AN713" s="17"/>
      <c r="AO713" s="17"/>
      <c r="AP713" s="17"/>
      <c r="AQ713" s="17"/>
      <c r="AR713" s="17"/>
      <c r="AS713" s="17"/>
      <c r="AT713" s="17"/>
      <c r="AU713" s="17"/>
      <c r="AV713" s="17"/>
      <c r="AW713" s="17"/>
      <c r="AX713" s="17"/>
      <c r="AY713" s="17"/>
      <c r="AZ713" s="17"/>
      <c r="BA713" s="17"/>
      <c r="BB713" s="17"/>
      <c r="BC713" s="17"/>
      <c r="BD713" s="17"/>
      <c r="BE713" s="17"/>
      <c r="BF713" s="17"/>
      <c r="BG713" s="17"/>
    </row>
    <row r="714" spans="1:59" s="7" customFormat="1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 s="17"/>
      <c r="N714" s="5">
        <v>709</v>
      </c>
      <c r="O714" s="5" t="str">
        <f t="shared" si="146"/>
        <v>NA</v>
      </c>
      <c r="P714" s="5" t="e">
        <f t="shared" si="142"/>
        <v>#VALUE!</v>
      </c>
      <c r="Q714" s="5" t="e">
        <f t="shared" si="143"/>
        <v>#VALUE!</v>
      </c>
      <c r="R714" s="5">
        <f t="shared" si="144"/>
        <v>-0.79940806503178941</v>
      </c>
      <c r="S714" s="5">
        <f t="shared" si="145"/>
        <v>-0.4615384615384619</v>
      </c>
      <c r="T714" s="17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17"/>
      <c r="AF714" s="17"/>
      <c r="AG714" s="17"/>
      <c r="AH714" s="17"/>
      <c r="AI714" s="17"/>
      <c r="AJ714" s="17"/>
      <c r="AK714" s="17"/>
      <c r="AL714" s="17"/>
      <c r="AM714" s="17"/>
      <c r="AN714" s="17"/>
      <c r="AO714" s="17"/>
      <c r="AP714" s="17"/>
      <c r="AQ714" s="17"/>
      <c r="AR714" s="17"/>
      <c r="AS714" s="17"/>
      <c r="AT714" s="17"/>
      <c r="AU714" s="17"/>
      <c r="AV714" s="17"/>
      <c r="AW714" s="17"/>
      <c r="AX714" s="17"/>
      <c r="AY714" s="17"/>
      <c r="AZ714" s="17"/>
      <c r="BA714" s="17"/>
      <c r="BB714" s="17"/>
      <c r="BC714" s="17"/>
      <c r="BD714" s="17"/>
      <c r="BE714" s="17"/>
      <c r="BF714" s="17"/>
      <c r="BG714" s="17"/>
    </row>
    <row r="715" spans="1:59" s="7" customForma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 s="17"/>
      <c r="N715" s="5">
        <v>710</v>
      </c>
      <c r="O715" s="5" t="str">
        <f t="shared" si="146"/>
        <v>NA</v>
      </c>
      <c r="P715" s="5" t="e">
        <f t="shared" si="142"/>
        <v>#VALUE!</v>
      </c>
      <c r="Q715" s="5" t="e">
        <f t="shared" si="143"/>
        <v>#VALUE!</v>
      </c>
      <c r="R715" s="5">
        <f t="shared" si="144"/>
        <v>-0.19985201625794724</v>
      </c>
      <c r="S715" s="5">
        <f t="shared" si="145"/>
        <v>0.65384615384615385</v>
      </c>
      <c r="T715" s="17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17"/>
      <c r="AF715" s="17"/>
      <c r="AG715" s="17"/>
      <c r="AH715" s="17"/>
      <c r="AI715" s="17"/>
      <c r="AJ715" s="17"/>
      <c r="AK715" s="17"/>
      <c r="AL715" s="17"/>
      <c r="AM715" s="17"/>
      <c r="AN715" s="17"/>
      <c r="AO715" s="17"/>
      <c r="AP715" s="17"/>
      <c r="AQ715" s="17"/>
      <c r="AR715" s="17"/>
      <c r="AS715" s="17"/>
      <c r="AT715" s="17"/>
      <c r="AU715" s="17"/>
      <c r="AV715" s="17"/>
      <c r="AW715" s="17"/>
      <c r="AX715" s="17"/>
      <c r="AY715" s="17"/>
      <c r="AZ715" s="17"/>
      <c r="BA715" s="17"/>
      <c r="BB715" s="17"/>
      <c r="BC715" s="17"/>
      <c r="BD715" s="17"/>
      <c r="BE715" s="17"/>
      <c r="BF715" s="17"/>
      <c r="BG715" s="17"/>
    </row>
    <row r="716" spans="1:59" s="7" customFormat="1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 s="17"/>
      <c r="N716" s="5">
        <v>711</v>
      </c>
      <c r="O716" s="5" t="str">
        <f t="shared" si="146"/>
        <v>NA</v>
      </c>
      <c r="P716" s="5" t="e">
        <f t="shared" si="142"/>
        <v>#VALUE!</v>
      </c>
      <c r="Q716" s="5" t="e">
        <f t="shared" si="143"/>
        <v>#VALUE!</v>
      </c>
      <c r="R716" s="5">
        <f t="shared" si="144"/>
        <v>2.3560547209781152E-17</v>
      </c>
      <c r="S716" s="5">
        <f t="shared" si="145"/>
        <v>0.38461538461538458</v>
      </c>
      <c r="T716" s="17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17"/>
      <c r="AF716" s="17"/>
      <c r="AG716" s="17"/>
      <c r="AH716" s="17"/>
      <c r="AI716" s="17"/>
      <c r="AJ716" s="17"/>
      <c r="AK716" s="17"/>
      <c r="AL716" s="17"/>
      <c r="AM716" s="17"/>
      <c r="AN716" s="17"/>
      <c r="AO716" s="17"/>
      <c r="AP716" s="17"/>
      <c r="AQ716" s="17"/>
      <c r="AR716" s="17"/>
      <c r="AS716" s="17"/>
      <c r="AT716" s="17"/>
      <c r="AU716" s="17"/>
      <c r="AV716" s="17"/>
      <c r="AW716" s="17"/>
      <c r="AX716" s="17"/>
      <c r="AY716" s="17"/>
      <c r="AZ716" s="17"/>
      <c r="BA716" s="17"/>
      <c r="BB716" s="17"/>
      <c r="BC716" s="17"/>
      <c r="BD716" s="17"/>
      <c r="BE716" s="17"/>
      <c r="BF716" s="17"/>
      <c r="BG716" s="17"/>
    </row>
    <row r="717" spans="1:59" s="7" customFormat="1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 s="17"/>
      <c r="N717" s="5">
        <v>712</v>
      </c>
      <c r="O717" s="5" t="str">
        <f t="shared" si="146"/>
        <v>NA</v>
      </c>
      <c r="P717" s="5" t="e">
        <f t="shared" si="142"/>
        <v>#VALUE!</v>
      </c>
      <c r="Q717" s="5" t="e">
        <f t="shared" si="143"/>
        <v>#VALUE!</v>
      </c>
      <c r="R717" s="5">
        <f t="shared" si="144"/>
        <v>2.8272656651737385E-17</v>
      </c>
      <c r="S717" s="5">
        <f t="shared" si="145"/>
        <v>0.46153846153846156</v>
      </c>
      <c r="T717" s="17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17"/>
      <c r="AF717" s="17"/>
      <c r="AG717" s="17"/>
      <c r="AH717" s="17"/>
      <c r="AI717" s="17"/>
      <c r="AJ717" s="17"/>
      <c r="AK717" s="17"/>
      <c r="AL717" s="17"/>
      <c r="AM717" s="17"/>
      <c r="AN717" s="17"/>
      <c r="AO717" s="17"/>
      <c r="AP717" s="17"/>
      <c r="AQ717" s="17"/>
      <c r="AR717" s="17"/>
      <c r="AS717" s="17"/>
      <c r="AT717" s="17"/>
      <c r="AU717" s="17"/>
      <c r="AV717" s="17"/>
      <c r="AW717" s="17"/>
      <c r="AX717" s="17"/>
      <c r="AY717" s="17"/>
      <c r="AZ717" s="17"/>
      <c r="BA717" s="17"/>
      <c r="BB717" s="17"/>
      <c r="BC717" s="17"/>
      <c r="BD717" s="17"/>
      <c r="BE717" s="17"/>
      <c r="BF717" s="17"/>
      <c r="BG717" s="17"/>
    </row>
    <row r="718" spans="1:59" s="7" customForma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 s="17"/>
      <c r="N718" s="5">
        <v>713</v>
      </c>
      <c r="O718" s="5" t="str">
        <f t="shared" si="146"/>
        <v>NA</v>
      </c>
      <c r="P718" s="5" t="e">
        <f t="shared" si="142"/>
        <v>#VALUE!</v>
      </c>
      <c r="Q718" s="5" t="e">
        <f t="shared" si="143"/>
        <v>#VALUE!</v>
      </c>
      <c r="R718" s="5">
        <f t="shared" si="144"/>
        <v>0.2664693550105966</v>
      </c>
      <c r="S718" s="5">
        <f t="shared" si="145"/>
        <v>0.53846153846153855</v>
      </c>
      <c r="T718" s="17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17"/>
      <c r="AF718" s="17"/>
      <c r="AG718" s="17"/>
      <c r="AH718" s="17"/>
      <c r="AI718" s="17"/>
      <c r="AJ718" s="17"/>
      <c r="AK718" s="17"/>
      <c r="AL718" s="17"/>
      <c r="AM718" s="17"/>
      <c r="AN718" s="17"/>
      <c r="AO718" s="17"/>
      <c r="AP718" s="17"/>
      <c r="AQ718" s="17"/>
      <c r="AR718" s="17"/>
      <c r="AS718" s="17"/>
      <c r="AT718" s="17"/>
      <c r="AU718" s="17"/>
      <c r="AV718" s="17"/>
      <c r="AW718" s="17"/>
      <c r="AX718" s="17"/>
      <c r="AY718" s="17"/>
      <c r="AZ718" s="17"/>
      <c r="BA718" s="17"/>
      <c r="BB718" s="17"/>
      <c r="BC718" s="17"/>
      <c r="BD718" s="17"/>
      <c r="BE718" s="17"/>
      <c r="BF718" s="17"/>
      <c r="BG718" s="17"/>
    </row>
    <row r="719" spans="1:59" s="7" customFormat="1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 s="17"/>
      <c r="N719" s="5">
        <v>714</v>
      </c>
      <c r="O719" s="5" t="str">
        <f t="shared" si="146"/>
        <v>NA</v>
      </c>
      <c r="P719" s="5" t="e">
        <f t="shared" si="142"/>
        <v>#VALUE!</v>
      </c>
      <c r="Q719" s="5" t="e">
        <f t="shared" si="143"/>
        <v>#VALUE!</v>
      </c>
      <c r="R719" s="5">
        <f t="shared" si="144"/>
        <v>0.73279072627914044</v>
      </c>
      <c r="S719" s="5">
        <f t="shared" si="145"/>
        <v>-0.42307692307692291</v>
      </c>
      <c r="T719" s="17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17"/>
      <c r="AF719" s="17"/>
      <c r="AG719" s="17"/>
      <c r="AH719" s="17"/>
      <c r="AI719" s="17"/>
      <c r="AJ719" s="17"/>
      <c r="AK719" s="17"/>
      <c r="AL719" s="17"/>
      <c r="AM719" s="17"/>
      <c r="AN719" s="17"/>
      <c r="AO719" s="17"/>
      <c r="AP719" s="17"/>
      <c r="AQ719" s="17"/>
      <c r="AR719" s="17"/>
      <c r="AS719" s="17"/>
      <c r="AT719" s="17"/>
      <c r="AU719" s="17"/>
      <c r="AV719" s="17"/>
      <c r="AW719" s="17"/>
      <c r="AX719" s="17"/>
      <c r="AY719" s="17"/>
      <c r="AZ719" s="17"/>
      <c r="BA719" s="17"/>
      <c r="BB719" s="17"/>
      <c r="BC719" s="17"/>
      <c r="BD719" s="17"/>
      <c r="BE719" s="17"/>
      <c r="BF719" s="17"/>
      <c r="BG719" s="17"/>
    </row>
    <row r="720" spans="1:59" s="7" customFormat="1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 s="17"/>
      <c r="N720" s="5">
        <v>715</v>
      </c>
      <c r="O720" s="5" t="str">
        <f t="shared" si="146"/>
        <v>NA</v>
      </c>
      <c r="P720" s="5" t="e">
        <f t="shared" si="142"/>
        <v>#VALUE!</v>
      </c>
      <c r="Q720" s="5" t="e">
        <f t="shared" si="143"/>
        <v>#VALUE!</v>
      </c>
      <c r="R720" s="5">
        <f t="shared" si="144"/>
        <v>0</v>
      </c>
      <c r="S720" s="5">
        <f t="shared" si="145"/>
        <v>0</v>
      </c>
      <c r="T720" s="17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17"/>
      <c r="AF720" s="17"/>
      <c r="AG720" s="17"/>
      <c r="AH720" s="17"/>
      <c r="AI720" s="17"/>
      <c r="AJ720" s="17"/>
      <c r="AK720" s="17"/>
      <c r="AL720" s="17"/>
      <c r="AM720" s="17"/>
      <c r="AN720" s="17"/>
      <c r="AO720" s="17"/>
      <c r="AP720" s="17"/>
      <c r="AQ720" s="17"/>
      <c r="AR720" s="17"/>
      <c r="AS720" s="17"/>
      <c r="AT720" s="17"/>
      <c r="AU720" s="17"/>
      <c r="AV720" s="17"/>
      <c r="AW720" s="17"/>
      <c r="AX720" s="17"/>
      <c r="AY720" s="17"/>
      <c r="AZ720" s="17"/>
      <c r="BA720" s="17"/>
      <c r="BB720" s="17"/>
      <c r="BC720" s="17"/>
      <c r="BD720" s="17"/>
      <c r="BE720" s="17"/>
      <c r="BF720" s="17"/>
      <c r="BG720" s="17"/>
    </row>
    <row r="721" spans="1:59" s="7" customForma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 s="17"/>
      <c r="N721" s="5">
        <v>716</v>
      </c>
      <c r="O721" s="5" t="str">
        <f t="shared" si="146"/>
        <v>NA</v>
      </c>
      <c r="P721" s="5" t="e">
        <f t="shared" si="142"/>
        <v>#VALUE!</v>
      </c>
      <c r="Q721" s="5" t="e">
        <f t="shared" si="143"/>
        <v>#VALUE!</v>
      </c>
      <c r="R721" s="5">
        <f t="shared" si="144"/>
        <v>0.73279072627914044</v>
      </c>
      <c r="S721" s="5">
        <f t="shared" si="145"/>
        <v>-0.42307692307692291</v>
      </c>
      <c r="T721" s="17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17"/>
      <c r="AF721" s="17"/>
      <c r="AG721" s="17"/>
      <c r="AH721" s="17"/>
      <c r="AI721" s="17"/>
      <c r="AJ721" s="17"/>
      <c r="AK721" s="17"/>
      <c r="AL721" s="17"/>
      <c r="AM721" s="17"/>
      <c r="AN721" s="17"/>
      <c r="AO721" s="17"/>
      <c r="AP721" s="17"/>
      <c r="AQ721" s="17"/>
      <c r="AR721" s="17"/>
      <c r="AS721" s="17"/>
      <c r="AT721" s="17"/>
      <c r="AU721" s="17"/>
      <c r="AV721" s="17"/>
      <c r="AW721" s="17"/>
      <c r="AX721" s="17"/>
      <c r="AY721" s="17"/>
      <c r="AZ721" s="17"/>
      <c r="BA721" s="17"/>
      <c r="BB721" s="17"/>
      <c r="BC721" s="17"/>
      <c r="BD721" s="17"/>
      <c r="BE721" s="17"/>
      <c r="BF721" s="17"/>
      <c r="BG721" s="17"/>
    </row>
    <row r="722" spans="1:59" s="7" customFormat="1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 s="17"/>
      <c r="N722" s="5">
        <v>717</v>
      </c>
      <c r="O722" s="5" t="str">
        <f t="shared" si="146"/>
        <v>NA</v>
      </c>
      <c r="P722" s="5" t="e">
        <f t="shared" si="142"/>
        <v>#VALUE!</v>
      </c>
      <c r="Q722" s="5" t="e">
        <f t="shared" si="143"/>
        <v>#VALUE!</v>
      </c>
      <c r="R722" s="5">
        <f t="shared" si="144"/>
        <v>-0.33308669376324551</v>
      </c>
      <c r="S722" s="5">
        <f t="shared" si="145"/>
        <v>-0.50000000000000022</v>
      </c>
      <c r="T722" s="17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17"/>
      <c r="AF722" s="17"/>
      <c r="AG722" s="17"/>
      <c r="AH722" s="17"/>
      <c r="AI722" s="17"/>
      <c r="AJ722" s="17"/>
      <c r="AK722" s="17"/>
      <c r="AL722" s="17"/>
      <c r="AM722" s="17"/>
      <c r="AN722" s="17"/>
      <c r="AO722" s="17"/>
      <c r="AP722" s="17"/>
      <c r="AQ722" s="17"/>
      <c r="AR722" s="17"/>
      <c r="AS722" s="17"/>
      <c r="AT722" s="17"/>
      <c r="AU722" s="17"/>
      <c r="AV722" s="17"/>
      <c r="AW722" s="17"/>
      <c r="AX722" s="17"/>
      <c r="AY722" s="17"/>
      <c r="AZ722" s="17"/>
      <c r="BA722" s="17"/>
      <c r="BB722" s="17"/>
      <c r="BC722" s="17"/>
      <c r="BD722" s="17"/>
      <c r="BE722" s="17"/>
      <c r="BF722" s="17"/>
      <c r="BG722" s="17"/>
    </row>
    <row r="723" spans="1:59" s="7" customFormat="1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 s="17"/>
      <c r="N723" s="5">
        <v>718</v>
      </c>
      <c r="O723" s="5" t="str">
        <f t="shared" si="146"/>
        <v>NA</v>
      </c>
      <c r="P723" s="5" t="e">
        <f t="shared" si="142"/>
        <v>#VALUE!</v>
      </c>
      <c r="Q723" s="5" t="e">
        <f t="shared" si="143"/>
        <v>#VALUE!</v>
      </c>
      <c r="R723" s="5">
        <f t="shared" si="144"/>
        <v>-0.3997040325158947</v>
      </c>
      <c r="S723" s="5">
        <f t="shared" si="145"/>
        <v>-0.23076923076923095</v>
      </c>
      <c r="T723" s="17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17"/>
      <c r="AF723" s="17"/>
      <c r="AG723" s="17"/>
      <c r="AH723" s="17"/>
      <c r="AI723" s="17"/>
      <c r="AJ723" s="17"/>
      <c r="AK723" s="17"/>
      <c r="AL723" s="17"/>
      <c r="AM723" s="17"/>
      <c r="AN723" s="17"/>
      <c r="AO723" s="17"/>
      <c r="AP723" s="17"/>
      <c r="AQ723" s="17"/>
      <c r="AR723" s="17"/>
      <c r="AS723" s="17"/>
      <c r="AT723" s="17"/>
      <c r="AU723" s="17"/>
      <c r="AV723" s="17"/>
      <c r="AW723" s="17"/>
      <c r="AX723" s="17"/>
      <c r="AY723" s="17"/>
      <c r="AZ723" s="17"/>
      <c r="BA723" s="17"/>
      <c r="BB723" s="17"/>
      <c r="BC723" s="17"/>
      <c r="BD723" s="17"/>
      <c r="BE723" s="17"/>
      <c r="BF723" s="17"/>
      <c r="BG723" s="17"/>
    </row>
    <row r="724" spans="1:59" s="7" customForma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 s="17"/>
      <c r="N724" s="5">
        <v>719</v>
      </c>
      <c r="O724" s="5" t="str">
        <f t="shared" si="146"/>
        <v>NA</v>
      </c>
      <c r="P724" s="5" t="e">
        <f t="shared" si="142"/>
        <v>#VALUE!</v>
      </c>
      <c r="Q724" s="5" t="e">
        <f t="shared" si="143"/>
        <v>#VALUE!</v>
      </c>
      <c r="R724" s="5">
        <f t="shared" si="144"/>
        <v>-0.33308669376324557</v>
      </c>
      <c r="S724" s="5">
        <f t="shared" si="145"/>
        <v>-0.19230769230769246</v>
      </c>
      <c r="T724" s="17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17"/>
      <c r="AF724" s="17"/>
      <c r="AG724" s="17"/>
      <c r="AH724" s="17"/>
      <c r="AI724" s="17"/>
      <c r="AJ724" s="17"/>
      <c r="AK724" s="17"/>
      <c r="AL724" s="17"/>
      <c r="AM724" s="17"/>
      <c r="AN724" s="17"/>
      <c r="AO724" s="17"/>
      <c r="AP724" s="17"/>
      <c r="AQ724" s="17"/>
      <c r="AR724" s="17"/>
      <c r="AS724" s="17"/>
      <c r="AT724" s="17"/>
      <c r="AU724" s="17"/>
      <c r="AV724" s="17"/>
      <c r="AW724" s="17"/>
      <c r="AX724" s="17"/>
      <c r="AY724" s="17"/>
      <c r="AZ724" s="17"/>
      <c r="BA724" s="17"/>
      <c r="BB724" s="17"/>
      <c r="BC724" s="17"/>
      <c r="BD724" s="17"/>
      <c r="BE724" s="17"/>
      <c r="BF724" s="17"/>
      <c r="BG724" s="17"/>
    </row>
    <row r="725" spans="1:59" s="7" customFormat="1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 s="17"/>
      <c r="N725" s="5">
        <v>720</v>
      </c>
      <c r="O725" s="5" t="str">
        <f t="shared" si="146"/>
        <v>NA</v>
      </c>
      <c r="P725" s="5" t="e">
        <f t="shared" si="142"/>
        <v>#VALUE!</v>
      </c>
      <c r="Q725" s="5" t="e">
        <f t="shared" si="143"/>
        <v>#VALUE!</v>
      </c>
      <c r="R725" s="5">
        <f t="shared" si="144"/>
        <v>-0.66617338752649113</v>
      </c>
      <c r="S725" s="5">
        <f t="shared" si="145"/>
        <v>-0.15384615384615408</v>
      </c>
      <c r="T725" s="17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17"/>
      <c r="AF725" s="17"/>
      <c r="AG725" s="17"/>
      <c r="AH725" s="17"/>
      <c r="AI725" s="17"/>
      <c r="AJ725" s="17"/>
      <c r="AK725" s="17"/>
      <c r="AL725" s="17"/>
      <c r="AM725" s="17"/>
      <c r="AN725" s="17"/>
      <c r="AO725" s="17"/>
      <c r="AP725" s="17"/>
      <c r="AQ725" s="17"/>
      <c r="AR725" s="17"/>
      <c r="AS725" s="17"/>
      <c r="AT725" s="17"/>
      <c r="AU725" s="17"/>
      <c r="AV725" s="17"/>
      <c r="AW725" s="17"/>
      <c r="AX725" s="17"/>
      <c r="AY725" s="17"/>
      <c r="AZ725" s="17"/>
      <c r="BA725" s="17"/>
      <c r="BB725" s="17"/>
      <c r="BC725" s="17"/>
      <c r="BD725" s="17"/>
      <c r="BE725" s="17"/>
      <c r="BF725" s="17"/>
      <c r="BG725" s="17"/>
    </row>
    <row r="726" spans="1:59" s="7" customFormat="1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 s="17"/>
      <c r="N726" s="5">
        <v>721</v>
      </c>
      <c r="O726" s="5" t="str">
        <f t="shared" si="146"/>
        <v>NA</v>
      </c>
      <c r="P726" s="5" t="e">
        <f t="shared" si="142"/>
        <v>#VALUE!</v>
      </c>
      <c r="Q726" s="5" t="e">
        <f t="shared" si="143"/>
        <v>#VALUE!</v>
      </c>
      <c r="R726" s="5">
        <f t="shared" si="144"/>
        <v>5.6545313303474771E-17</v>
      </c>
      <c r="S726" s="5">
        <f t="shared" si="145"/>
        <v>0.92307692307692313</v>
      </c>
      <c r="T726" s="17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17"/>
      <c r="AF726" s="17"/>
      <c r="AG726" s="17"/>
      <c r="AH726" s="17"/>
      <c r="AI726" s="17"/>
      <c r="AJ726" s="17"/>
      <c r="AK726" s="17"/>
      <c r="AL726" s="17"/>
      <c r="AM726" s="17"/>
      <c r="AN726" s="17"/>
      <c r="AO726" s="17"/>
      <c r="AP726" s="17"/>
      <c r="AQ726" s="17"/>
      <c r="AR726" s="17"/>
      <c r="AS726" s="17"/>
      <c r="AT726" s="17"/>
      <c r="AU726" s="17"/>
      <c r="AV726" s="17"/>
      <c r="AW726" s="17"/>
      <c r="AX726" s="17"/>
      <c r="AY726" s="17"/>
      <c r="AZ726" s="17"/>
      <c r="BA726" s="17"/>
      <c r="BB726" s="17"/>
      <c r="BC726" s="17"/>
      <c r="BD726" s="17"/>
      <c r="BE726" s="17"/>
      <c r="BF726" s="17"/>
      <c r="BG726" s="17"/>
    </row>
    <row r="727" spans="1:59" s="7" customForma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 s="17"/>
      <c r="N727" s="5">
        <v>722</v>
      </c>
      <c r="O727" s="5" t="str">
        <f t="shared" si="146"/>
        <v>NA</v>
      </c>
      <c r="P727" s="5" t="e">
        <f t="shared" si="142"/>
        <v>#VALUE!</v>
      </c>
      <c r="Q727" s="5" t="e">
        <f t="shared" si="143"/>
        <v>#VALUE!</v>
      </c>
      <c r="R727" s="5">
        <f t="shared" si="144"/>
        <v>4.7121094419562276E-18</v>
      </c>
      <c r="S727" s="5">
        <f t="shared" si="145"/>
        <v>7.6923076923076872E-2</v>
      </c>
      <c r="T727" s="17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17"/>
      <c r="AF727" s="17"/>
      <c r="AG727" s="17"/>
      <c r="AH727" s="17"/>
      <c r="AI727" s="17"/>
      <c r="AJ727" s="17"/>
      <c r="AK727" s="17"/>
      <c r="AL727" s="17"/>
      <c r="AM727" s="17"/>
      <c r="AN727" s="17"/>
      <c r="AO727" s="17"/>
      <c r="AP727" s="17"/>
      <c r="AQ727" s="17"/>
      <c r="AR727" s="17"/>
      <c r="AS727" s="17"/>
      <c r="AT727" s="17"/>
      <c r="AU727" s="17"/>
      <c r="AV727" s="17"/>
      <c r="AW727" s="17"/>
      <c r="AX727" s="17"/>
      <c r="AY727" s="17"/>
      <c r="AZ727" s="17"/>
      <c r="BA727" s="17"/>
      <c r="BB727" s="17"/>
      <c r="BC727" s="17"/>
      <c r="BD727" s="17"/>
      <c r="BE727" s="17"/>
      <c r="BF727" s="17"/>
      <c r="BG727" s="17"/>
    </row>
    <row r="728" spans="1:59" s="7" customFormat="1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 s="17"/>
      <c r="N728" s="5">
        <v>723</v>
      </c>
      <c r="O728" s="5" t="str">
        <f t="shared" si="146"/>
        <v>NA</v>
      </c>
      <c r="P728" s="5" t="e">
        <f t="shared" si="142"/>
        <v>#VALUE!</v>
      </c>
      <c r="Q728" s="5" t="e">
        <f t="shared" si="143"/>
        <v>#VALUE!</v>
      </c>
      <c r="R728" s="5">
        <f t="shared" si="144"/>
        <v>4.7121094419562311E-17</v>
      </c>
      <c r="S728" s="5">
        <f t="shared" si="145"/>
        <v>0.76923076923076927</v>
      </c>
      <c r="T728" s="17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17"/>
      <c r="AF728" s="17"/>
      <c r="AG728" s="17"/>
      <c r="AH728" s="17"/>
      <c r="AI728" s="17"/>
      <c r="AJ728" s="17"/>
      <c r="AK728" s="17"/>
      <c r="AL728" s="17"/>
      <c r="AM728" s="17"/>
      <c r="AN728" s="17"/>
      <c r="AO728" s="17"/>
      <c r="AP728" s="17"/>
      <c r="AQ728" s="17"/>
      <c r="AR728" s="17"/>
      <c r="AS728" s="17"/>
      <c r="AT728" s="17"/>
      <c r="AU728" s="17"/>
      <c r="AV728" s="17"/>
      <c r="AW728" s="17"/>
      <c r="AX728" s="17"/>
      <c r="AY728" s="17"/>
      <c r="AZ728" s="17"/>
      <c r="BA728" s="17"/>
      <c r="BB728" s="17"/>
      <c r="BC728" s="17"/>
      <c r="BD728" s="17"/>
      <c r="BE728" s="17"/>
      <c r="BF728" s="17"/>
      <c r="BG728" s="17"/>
    </row>
    <row r="729" spans="1:59" s="7" customFormat="1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 s="17"/>
      <c r="N729" s="5">
        <v>724</v>
      </c>
      <c r="O729" s="5" t="str">
        <f t="shared" si="146"/>
        <v>NA</v>
      </c>
      <c r="P729" s="5" t="e">
        <f t="shared" si="142"/>
        <v>#VALUE!</v>
      </c>
      <c r="Q729" s="5" t="e">
        <f t="shared" si="143"/>
        <v>#VALUE!</v>
      </c>
      <c r="R729" s="5">
        <f t="shared" si="144"/>
        <v>0.53293871002119308</v>
      </c>
      <c r="S729" s="5">
        <f t="shared" si="145"/>
        <v>7.6923076923076983E-2</v>
      </c>
      <c r="T729" s="17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17"/>
      <c r="AF729" s="17"/>
      <c r="AG729" s="17"/>
      <c r="AH729" s="17"/>
      <c r="AI729" s="17"/>
      <c r="AJ729" s="17"/>
      <c r="AK729" s="17"/>
      <c r="AL729" s="17"/>
      <c r="AM729" s="17"/>
      <c r="AN729" s="17"/>
      <c r="AO729" s="17"/>
      <c r="AP729" s="17"/>
      <c r="AQ729" s="17"/>
      <c r="AR729" s="17"/>
      <c r="AS729" s="17"/>
      <c r="AT729" s="17"/>
      <c r="AU729" s="17"/>
      <c r="AV729" s="17"/>
      <c r="AW729" s="17"/>
      <c r="AX729" s="17"/>
      <c r="AY729" s="17"/>
      <c r="AZ729" s="17"/>
      <c r="BA729" s="17"/>
      <c r="BB729" s="17"/>
      <c r="BC729" s="17"/>
      <c r="BD729" s="17"/>
      <c r="BE729" s="17"/>
      <c r="BF729" s="17"/>
      <c r="BG729" s="17"/>
    </row>
    <row r="730" spans="1:59" s="7" customForma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 s="17"/>
      <c r="N730" s="5">
        <v>725</v>
      </c>
      <c r="O730" s="5" t="str">
        <f t="shared" si="146"/>
        <v>NA</v>
      </c>
      <c r="P730" s="5" t="e">
        <f t="shared" si="142"/>
        <v>#VALUE!</v>
      </c>
      <c r="Q730" s="5" t="e">
        <f t="shared" si="143"/>
        <v>#VALUE!</v>
      </c>
      <c r="R730" s="5">
        <f t="shared" si="144"/>
        <v>0.46632137126854389</v>
      </c>
      <c r="S730" s="5">
        <f t="shared" si="145"/>
        <v>-0.26923076923076911</v>
      </c>
      <c r="T730" s="17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17"/>
      <c r="AF730" s="17"/>
      <c r="AG730" s="17"/>
      <c r="AH730" s="17"/>
      <c r="AI730" s="17"/>
      <c r="AJ730" s="17"/>
      <c r="AK730" s="17"/>
      <c r="AL730" s="17"/>
      <c r="AM730" s="17"/>
      <c r="AN730" s="17"/>
      <c r="AO730" s="17"/>
      <c r="AP730" s="17"/>
      <c r="AQ730" s="17"/>
      <c r="AR730" s="17"/>
      <c r="AS730" s="17"/>
      <c r="AT730" s="17"/>
      <c r="AU730" s="17"/>
      <c r="AV730" s="17"/>
      <c r="AW730" s="17"/>
      <c r="AX730" s="17"/>
      <c r="AY730" s="17"/>
      <c r="AZ730" s="17"/>
      <c r="BA730" s="17"/>
      <c r="BB730" s="17"/>
      <c r="BC730" s="17"/>
      <c r="BD730" s="17"/>
      <c r="BE730" s="17"/>
      <c r="BF730" s="17"/>
      <c r="BG730" s="17"/>
    </row>
    <row r="731" spans="1:59" s="7" customFormat="1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 s="17"/>
      <c r="N731" s="5">
        <v>726</v>
      </c>
      <c r="O731" s="5" t="str">
        <f t="shared" si="146"/>
        <v>NA</v>
      </c>
      <c r="P731" s="5" t="e">
        <f t="shared" si="142"/>
        <v>#VALUE!</v>
      </c>
      <c r="Q731" s="5" t="e">
        <f t="shared" si="143"/>
        <v>#VALUE!</v>
      </c>
      <c r="R731" s="5">
        <f t="shared" si="144"/>
        <v>0.26646935501059654</v>
      </c>
      <c r="S731" s="5">
        <f t="shared" si="145"/>
        <v>-0.1538461538461538</v>
      </c>
      <c r="T731" s="17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17"/>
      <c r="AF731" s="17"/>
      <c r="AG731" s="17"/>
      <c r="AH731" s="17"/>
      <c r="AI731" s="17"/>
      <c r="AJ731" s="17"/>
      <c r="AK731" s="17"/>
      <c r="AL731" s="17"/>
      <c r="AM731" s="17"/>
      <c r="AN731" s="17"/>
      <c r="AO731" s="17"/>
      <c r="AP731" s="17"/>
      <c r="AQ731" s="17"/>
      <c r="AR731" s="17"/>
      <c r="AS731" s="17"/>
      <c r="AT731" s="17"/>
      <c r="AU731" s="17"/>
      <c r="AV731" s="17"/>
      <c r="AW731" s="17"/>
      <c r="AX731" s="17"/>
      <c r="AY731" s="17"/>
      <c r="AZ731" s="17"/>
      <c r="BA731" s="17"/>
      <c r="BB731" s="17"/>
      <c r="BC731" s="17"/>
      <c r="BD731" s="17"/>
      <c r="BE731" s="17"/>
      <c r="BF731" s="17"/>
      <c r="BG731" s="17"/>
    </row>
    <row r="732" spans="1:59" s="7" customFormat="1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 s="17"/>
      <c r="N732" s="5">
        <v>727</v>
      </c>
      <c r="O732" s="5" t="str">
        <f t="shared" si="146"/>
        <v>NA</v>
      </c>
      <c r="P732" s="5" t="e">
        <f t="shared" si="142"/>
        <v>#VALUE!</v>
      </c>
      <c r="Q732" s="5" t="e">
        <f t="shared" si="143"/>
        <v>#VALUE!</v>
      </c>
      <c r="R732" s="5">
        <f t="shared" si="144"/>
        <v>0.59955604877384217</v>
      </c>
      <c r="S732" s="5">
        <f t="shared" si="145"/>
        <v>-0.49999999999999989</v>
      </c>
      <c r="T732" s="17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17"/>
      <c r="AF732" s="17"/>
      <c r="AG732" s="17"/>
      <c r="AH732" s="17"/>
      <c r="AI732" s="17"/>
      <c r="AJ732" s="17"/>
      <c r="AK732" s="17"/>
      <c r="AL732" s="17"/>
      <c r="AM732" s="17"/>
      <c r="AN732" s="17"/>
      <c r="AO732" s="17"/>
      <c r="AP732" s="17"/>
      <c r="AQ732" s="17"/>
      <c r="AR732" s="17"/>
      <c r="AS732" s="17"/>
      <c r="AT732" s="17"/>
      <c r="AU732" s="17"/>
      <c r="AV732" s="17"/>
      <c r="AW732" s="17"/>
      <c r="AX732" s="17"/>
      <c r="AY732" s="17"/>
      <c r="AZ732" s="17"/>
      <c r="BA732" s="17"/>
      <c r="BB732" s="17"/>
      <c r="BC732" s="17"/>
      <c r="BD732" s="17"/>
      <c r="BE732" s="17"/>
      <c r="BF732" s="17"/>
      <c r="BG732" s="17"/>
    </row>
    <row r="733" spans="1:59" s="7" customForma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 s="17"/>
      <c r="N733" s="5">
        <v>728</v>
      </c>
      <c r="O733" s="5" t="str">
        <f t="shared" si="146"/>
        <v>NA</v>
      </c>
      <c r="P733" s="5" t="e">
        <f t="shared" si="142"/>
        <v>#VALUE!</v>
      </c>
      <c r="Q733" s="5" t="e">
        <f t="shared" si="143"/>
        <v>#VALUE!</v>
      </c>
      <c r="R733" s="5">
        <f t="shared" si="144"/>
        <v>-0.86602540378443849</v>
      </c>
      <c r="S733" s="5">
        <f t="shared" si="145"/>
        <v>-0.50000000000000033</v>
      </c>
      <c r="T733" s="17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17"/>
      <c r="AF733" s="17"/>
      <c r="AG733" s="17"/>
      <c r="AH733" s="17"/>
      <c r="AI733" s="17"/>
      <c r="AJ733" s="17"/>
      <c r="AK733" s="17"/>
      <c r="AL733" s="17"/>
      <c r="AM733" s="17"/>
      <c r="AN733" s="17"/>
      <c r="AO733" s="17"/>
      <c r="AP733" s="17"/>
      <c r="AQ733" s="17"/>
      <c r="AR733" s="17"/>
      <c r="AS733" s="17"/>
      <c r="AT733" s="17"/>
      <c r="AU733" s="17"/>
      <c r="AV733" s="17"/>
      <c r="AW733" s="17"/>
      <c r="AX733" s="17"/>
      <c r="AY733" s="17"/>
      <c r="AZ733" s="17"/>
      <c r="BA733" s="17"/>
      <c r="BB733" s="17"/>
      <c r="BC733" s="17"/>
      <c r="BD733" s="17"/>
      <c r="BE733" s="17"/>
      <c r="BF733" s="17"/>
      <c r="BG733" s="17"/>
    </row>
    <row r="734" spans="1:59" s="7" customFormat="1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 s="17"/>
      <c r="N734" s="5">
        <v>729</v>
      </c>
      <c r="O734" s="5" t="str">
        <f t="shared" si="146"/>
        <v>NA</v>
      </c>
      <c r="P734" s="5" t="e">
        <f t="shared" si="142"/>
        <v>#VALUE!</v>
      </c>
      <c r="Q734" s="5" t="e">
        <f t="shared" si="143"/>
        <v>#VALUE!</v>
      </c>
      <c r="R734" s="5">
        <f t="shared" si="144"/>
        <v>-0.13323467750529824</v>
      </c>
      <c r="S734" s="5">
        <f t="shared" si="145"/>
        <v>-7.6923076923076983E-2</v>
      </c>
      <c r="T734" s="17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17"/>
      <c r="AF734" s="17"/>
      <c r="AG734" s="17"/>
      <c r="AH734" s="17"/>
      <c r="AI734" s="17"/>
      <c r="AJ734" s="17"/>
      <c r="AK734" s="17"/>
      <c r="AL734" s="17"/>
      <c r="AM734" s="17"/>
      <c r="AN734" s="17"/>
      <c r="AO734" s="17"/>
      <c r="AP734" s="17"/>
      <c r="AQ734" s="17"/>
      <c r="AR734" s="17"/>
      <c r="AS734" s="17"/>
      <c r="AT734" s="17"/>
      <c r="AU734" s="17"/>
      <c r="AV734" s="17"/>
      <c r="AW734" s="17"/>
      <c r="AX734" s="17"/>
      <c r="AY734" s="17"/>
      <c r="AZ734" s="17"/>
      <c r="BA734" s="17"/>
      <c r="BB734" s="17"/>
      <c r="BC734" s="17"/>
      <c r="BD734" s="17"/>
      <c r="BE734" s="17"/>
      <c r="BF734" s="17"/>
      <c r="BG734" s="17"/>
    </row>
    <row r="735" spans="1:59" s="7" customFormat="1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 s="17"/>
      <c r="N735" s="5">
        <v>730</v>
      </c>
      <c r="O735" s="5" t="str">
        <f t="shared" si="146"/>
        <v>NA</v>
      </c>
      <c r="P735" s="5" t="e">
        <f t="shared" si="142"/>
        <v>#VALUE!</v>
      </c>
      <c r="Q735" s="5" t="e">
        <f t="shared" si="143"/>
        <v>#VALUE!</v>
      </c>
      <c r="R735" s="5">
        <f t="shared" si="144"/>
        <v>-0.59955604877384205</v>
      </c>
      <c r="S735" s="5">
        <f t="shared" si="145"/>
        <v>-0.34615384615384637</v>
      </c>
      <c r="T735" s="17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17"/>
      <c r="AF735" s="17"/>
      <c r="AG735" s="17"/>
      <c r="AH735" s="17"/>
      <c r="AI735" s="17"/>
      <c r="AJ735" s="17"/>
      <c r="AK735" s="17"/>
      <c r="AL735" s="17"/>
      <c r="AM735" s="17"/>
      <c r="AN735" s="17"/>
      <c r="AO735" s="17"/>
      <c r="AP735" s="17"/>
      <c r="AQ735" s="17"/>
      <c r="AR735" s="17"/>
      <c r="AS735" s="17"/>
      <c r="AT735" s="17"/>
      <c r="AU735" s="17"/>
      <c r="AV735" s="17"/>
      <c r="AW735" s="17"/>
      <c r="AX735" s="17"/>
      <c r="AY735" s="17"/>
      <c r="AZ735" s="17"/>
      <c r="BA735" s="17"/>
      <c r="BB735" s="17"/>
      <c r="BC735" s="17"/>
      <c r="BD735" s="17"/>
      <c r="BE735" s="17"/>
      <c r="BF735" s="17"/>
      <c r="BG735" s="17"/>
    </row>
    <row r="736" spans="1:59" s="7" customForma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 s="17"/>
      <c r="N736" s="5">
        <v>731</v>
      </c>
      <c r="O736" s="5" t="str">
        <f t="shared" si="146"/>
        <v>NA</v>
      </c>
      <c r="P736" s="5" t="e">
        <f t="shared" si="142"/>
        <v>#VALUE!</v>
      </c>
      <c r="Q736" s="5" t="e">
        <f t="shared" si="143"/>
        <v>#VALUE!</v>
      </c>
      <c r="R736" s="5">
        <f t="shared" si="144"/>
        <v>-0.39970403251589465</v>
      </c>
      <c r="S736" s="5">
        <f t="shared" si="145"/>
        <v>0.30769230769230749</v>
      </c>
      <c r="T736" s="17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17"/>
      <c r="AF736" s="17"/>
      <c r="AG736" s="17"/>
      <c r="AH736" s="17"/>
      <c r="AI736" s="17"/>
      <c r="AJ736" s="17"/>
      <c r="AK736" s="17"/>
      <c r="AL736" s="17"/>
      <c r="AM736" s="17"/>
      <c r="AN736" s="17"/>
      <c r="AO736" s="17"/>
      <c r="AP736" s="17"/>
      <c r="AQ736" s="17"/>
      <c r="AR736" s="17"/>
      <c r="AS736" s="17"/>
      <c r="AT736" s="17"/>
      <c r="AU736" s="17"/>
      <c r="AV736" s="17"/>
      <c r="AW736" s="17"/>
      <c r="AX736" s="17"/>
      <c r="AY736" s="17"/>
      <c r="AZ736" s="17"/>
      <c r="BA736" s="17"/>
      <c r="BB736" s="17"/>
      <c r="BC736" s="17"/>
      <c r="BD736" s="17"/>
      <c r="BE736" s="17"/>
      <c r="BF736" s="17"/>
      <c r="BG736" s="17"/>
    </row>
    <row r="737" spans="1:59" s="7" customFormat="1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 s="17"/>
      <c r="N737" s="5">
        <v>732</v>
      </c>
      <c r="O737" s="5" t="str">
        <f t="shared" si="146"/>
        <v>NA</v>
      </c>
      <c r="P737" s="5" t="e">
        <f t="shared" si="142"/>
        <v>#VALUE!</v>
      </c>
      <c r="Q737" s="5" t="e">
        <f t="shared" si="143"/>
        <v>#VALUE!</v>
      </c>
      <c r="R737" s="5">
        <f t="shared" si="144"/>
        <v>3.7696875535649851E-17</v>
      </c>
      <c r="S737" s="5">
        <f t="shared" si="145"/>
        <v>0.61538461538461542</v>
      </c>
      <c r="T737" s="17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17"/>
      <c r="AF737" s="17"/>
      <c r="AG737" s="17"/>
      <c r="AH737" s="17"/>
      <c r="AI737" s="17"/>
      <c r="AJ737" s="17"/>
      <c r="AK737" s="17"/>
      <c r="AL737" s="17"/>
      <c r="AM737" s="17"/>
      <c r="AN737" s="17"/>
      <c r="AO737" s="17"/>
      <c r="AP737" s="17"/>
      <c r="AQ737" s="17"/>
      <c r="AR737" s="17"/>
      <c r="AS737" s="17"/>
      <c r="AT737" s="17"/>
      <c r="AU737" s="17"/>
      <c r="AV737" s="17"/>
      <c r="AW737" s="17"/>
      <c r="AX737" s="17"/>
      <c r="AY737" s="17"/>
      <c r="AZ737" s="17"/>
      <c r="BA737" s="17"/>
      <c r="BB737" s="17"/>
      <c r="BC737" s="17"/>
      <c r="BD737" s="17"/>
      <c r="BE737" s="17"/>
      <c r="BF737" s="17"/>
      <c r="BG737" s="17"/>
    </row>
    <row r="738" spans="1:59" s="7" customFormat="1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 s="17"/>
      <c r="N738" s="5">
        <v>733</v>
      </c>
      <c r="O738" s="5" t="str">
        <f t="shared" si="146"/>
        <v>NA</v>
      </c>
      <c r="P738" s="5" t="e">
        <f t="shared" si="142"/>
        <v>#VALUE!</v>
      </c>
      <c r="Q738" s="5" t="e">
        <f t="shared" si="143"/>
        <v>#VALUE!</v>
      </c>
      <c r="R738" s="5">
        <f t="shared" si="144"/>
        <v>1.4136328325868693E-17</v>
      </c>
      <c r="S738" s="5">
        <f t="shared" si="145"/>
        <v>0.23076923076923078</v>
      </c>
      <c r="T738" s="17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  <c r="AO738" s="17"/>
      <c r="AP738" s="17"/>
      <c r="AQ738" s="17"/>
      <c r="AR738" s="17"/>
      <c r="AS738" s="17"/>
      <c r="AT738" s="17"/>
      <c r="AU738" s="17"/>
      <c r="AV738" s="17"/>
      <c r="AW738" s="17"/>
      <c r="AX738" s="17"/>
      <c r="AY738" s="17"/>
      <c r="AZ738" s="17"/>
      <c r="BA738" s="17"/>
      <c r="BB738" s="17"/>
      <c r="BC738" s="17"/>
      <c r="BD738" s="17"/>
      <c r="BE738" s="17"/>
      <c r="BF738" s="17"/>
      <c r="BG738" s="17"/>
    </row>
    <row r="739" spans="1:59" s="7" customForma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 s="17"/>
      <c r="N739" s="5">
        <v>734</v>
      </c>
      <c r="O739" s="5" t="str">
        <f t="shared" si="146"/>
        <v>NA</v>
      </c>
      <c r="P739" s="5" t="e">
        <f t="shared" si="142"/>
        <v>#VALUE!</v>
      </c>
      <c r="Q739" s="5" t="e">
        <f t="shared" si="143"/>
        <v>#VALUE!</v>
      </c>
      <c r="R739" s="5">
        <f t="shared" si="144"/>
        <v>6.6617338752649191E-2</v>
      </c>
      <c r="S739" s="5">
        <f t="shared" si="145"/>
        <v>0.88461538461538469</v>
      </c>
      <c r="T739" s="17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17"/>
      <c r="AF739" s="17"/>
      <c r="AG739" s="17"/>
      <c r="AH739" s="17"/>
      <c r="AI739" s="17"/>
      <c r="AJ739" s="17"/>
      <c r="AK739" s="17"/>
      <c r="AL739" s="17"/>
      <c r="AM739" s="17"/>
      <c r="AN739" s="17"/>
      <c r="AO739" s="17"/>
      <c r="AP739" s="17"/>
      <c r="AQ739" s="17"/>
      <c r="AR739" s="17"/>
      <c r="AS739" s="17"/>
      <c r="AT739" s="17"/>
      <c r="AU739" s="17"/>
      <c r="AV739" s="17"/>
      <c r="AW739" s="17"/>
      <c r="AX739" s="17"/>
      <c r="AY739" s="17"/>
      <c r="AZ739" s="17"/>
      <c r="BA739" s="17"/>
      <c r="BB739" s="17"/>
      <c r="BC739" s="17"/>
      <c r="BD739" s="17"/>
      <c r="BE739" s="17"/>
      <c r="BF739" s="17"/>
      <c r="BG739" s="17"/>
    </row>
    <row r="740" spans="1:59" s="7" customFormat="1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 s="17"/>
      <c r="N740" s="5">
        <v>735</v>
      </c>
      <c r="O740" s="5" t="str">
        <f t="shared" si="146"/>
        <v>NA</v>
      </c>
      <c r="P740" s="5" t="e">
        <f t="shared" si="142"/>
        <v>#VALUE!</v>
      </c>
      <c r="Q740" s="5" t="e">
        <f t="shared" si="143"/>
        <v>#VALUE!</v>
      </c>
      <c r="R740" s="5">
        <f t="shared" si="144"/>
        <v>0.79940806503178963</v>
      </c>
      <c r="S740" s="5">
        <f t="shared" si="145"/>
        <v>-0.38461538461538453</v>
      </c>
      <c r="T740" s="17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17"/>
      <c r="AF740" s="17"/>
      <c r="AG740" s="17"/>
      <c r="AH740" s="17"/>
      <c r="AI740" s="17"/>
      <c r="AJ740" s="17"/>
      <c r="AK740" s="17"/>
      <c r="AL740" s="17"/>
      <c r="AM740" s="17"/>
      <c r="AN740" s="17"/>
      <c r="AO740" s="17"/>
      <c r="AP740" s="17"/>
      <c r="AQ740" s="17"/>
      <c r="AR740" s="17"/>
      <c r="AS740" s="17"/>
      <c r="AT740" s="17"/>
      <c r="AU740" s="17"/>
      <c r="AV740" s="17"/>
      <c r="AW740" s="17"/>
      <c r="AX740" s="17"/>
      <c r="AY740" s="17"/>
      <c r="AZ740" s="17"/>
      <c r="BA740" s="17"/>
      <c r="BB740" s="17"/>
      <c r="BC740" s="17"/>
      <c r="BD740" s="17"/>
      <c r="BE740" s="17"/>
      <c r="BF740" s="17"/>
      <c r="BG740" s="17"/>
    </row>
    <row r="741" spans="1:59" s="7" customFormat="1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 s="17"/>
      <c r="N741" s="5">
        <v>736</v>
      </c>
      <c r="O741" s="5" t="str">
        <f t="shared" si="146"/>
        <v>NA</v>
      </c>
      <c r="P741" s="5" t="e">
        <f t="shared" si="142"/>
        <v>#VALUE!</v>
      </c>
      <c r="Q741" s="5" t="e">
        <f t="shared" si="143"/>
        <v>#VALUE!</v>
      </c>
      <c r="R741" s="5">
        <f t="shared" si="144"/>
        <v>0.19985201625794735</v>
      </c>
      <c r="S741" s="5">
        <f t="shared" si="145"/>
        <v>-0.11538461538461532</v>
      </c>
      <c r="T741" s="17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17"/>
      <c r="AF741" s="17"/>
      <c r="AG741" s="17"/>
      <c r="AH741" s="17"/>
      <c r="AI741" s="17"/>
      <c r="AJ741" s="17"/>
      <c r="AK741" s="17"/>
      <c r="AL741" s="17"/>
      <c r="AM741" s="17"/>
      <c r="AN741" s="17"/>
      <c r="AO741" s="17"/>
      <c r="AP741" s="17"/>
      <c r="AQ741" s="17"/>
      <c r="AR741" s="17"/>
      <c r="AS741" s="17"/>
      <c r="AT741" s="17"/>
      <c r="AU741" s="17"/>
      <c r="AV741" s="17"/>
      <c r="AW741" s="17"/>
      <c r="AX741" s="17"/>
      <c r="AY741" s="17"/>
      <c r="AZ741" s="17"/>
      <c r="BA741" s="17"/>
      <c r="BB741" s="17"/>
      <c r="BC741" s="17"/>
      <c r="BD741" s="17"/>
      <c r="BE741" s="17"/>
      <c r="BF741" s="17"/>
      <c r="BG741" s="17"/>
    </row>
    <row r="742" spans="1:59" s="7" customForma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 s="17"/>
      <c r="N742" s="5">
        <v>737</v>
      </c>
      <c r="O742" s="5" t="str">
        <f t="shared" si="146"/>
        <v>NA</v>
      </c>
      <c r="P742" s="5" t="e">
        <f t="shared" si="142"/>
        <v>#VALUE!</v>
      </c>
      <c r="Q742" s="5" t="e">
        <f t="shared" si="143"/>
        <v>#VALUE!</v>
      </c>
      <c r="R742" s="5">
        <f t="shared" si="144"/>
        <v>0.53293871002119308</v>
      </c>
      <c r="S742" s="5">
        <f t="shared" si="145"/>
        <v>-0.3076923076923076</v>
      </c>
      <c r="T742" s="17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17"/>
      <c r="AF742" s="17"/>
      <c r="AG742" s="17"/>
      <c r="AH742" s="17"/>
      <c r="AI742" s="17"/>
      <c r="AJ742" s="17"/>
      <c r="AK742" s="17"/>
      <c r="AL742" s="17"/>
      <c r="AM742" s="17"/>
      <c r="AN742" s="17"/>
      <c r="AO742" s="17"/>
      <c r="AP742" s="17"/>
      <c r="AQ742" s="17"/>
      <c r="AR742" s="17"/>
      <c r="AS742" s="17"/>
      <c r="AT742" s="17"/>
      <c r="AU742" s="17"/>
      <c r="AV742" s="17"/>
      <c r="AW742" s="17"/>
      <c r="AX742" s="17"/>
      <c r="AY742" s="17"/>
      <c r="AZ742" s="17"/>
      <c r="BA742" s="17"/>
      <c r="BB742" s="17"/>
      <c r="BC742" s="17"/>
      <c r="BD742" s="17"/>
      <c r="BE742" s="17"/>
      <c r="BF742" s="17"/>
      <c r="BG742" s="17"/>
    </row>
    <row r="743" spans="1:59" s="7" customFormat="1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 s="17"/>
      <c r="N743" s="5">
        <v>738</v>
      </c>
      <c r="O743" s="5" t="str">
        <f t="shared" si="146"/>
        <v>NA</v>
      </c>
      <c r="P743" s="5" t="e">
        <f t="shared" si="142"/>
        <v>#VALUE!</v>
      </c>
      <c r="Q743" s="5" t="e">
        <f t="shared" si="143"/>
        <v>#VALUE!</v>
      </c>
      <c r="R743" s="5">
        <f t="shared" si="144"/>
        <v>6.6617338752649191E-2</v>
      </c>
      <c r="S743" s="5">
        <f t="shared" si="145"/>
        <v>-0.5</v>
      </c>
      <c r="T743" s="17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17"/>
      <c r="AF743" s="17"/>
      <c r="AG743" s="17"/>
      <c r="AH743" s="17"/>
      <c r="AI743" s="17"/>
      <c r="AJ743" s="17"/>
      <c r="AK743" s="17"/>
      <c r="AL743" s="17"/>
      <c r="AM743" s="17"/>
      <c r="AN743" s="17"/>
      <c r="AO743" s="17"/>
      <c r="AP743" s="17"/>
      <c r="AQ743" s="17"/>
      <c r="AR743" s="17"/>
      <c r="AS743" s="17"/>
      <c r="AT743" s="17"/>
      <c r="AU743" s="17"/>
      <c r="AV743" s="17"/>
      <c r="AW743" s="17"/>
      <c r="AX743" s="17"/>
      <c r="AY743" s="17"/>
      <c r="AZ743" s="17"/>
      <c r="BA743" s="17"/>
      <c r="BB743" s="17"/>
      <c r="BC743" s="17"/>
      <c r="BD743" s="17"/>
      <c r="BE743" s="17"/>
      <c r="BF743" s="17"/>
      <c r="BG743" s="17"/>
    </row>
    <row r="744" spans="1:59" s="7" customFormat="1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 s="17"/>
      <c r="N744" s="5">
        <v>739</v>
      </c>
      <c r="O744" s="5" t="str">
        <f t="shared" si="146"/>
        <v>NA</v>
      </c>
      <c r="P744" s="5" t="e">
        <f t="shared" si="142"/>
        <v>#VALUE!</v>
      </c>
      <c r="Q744" s="5" t="e">
        <f t="shared" si="143"/>
        <v>#VALUE!</v>
      </c>
      <c r="R744" s="5">
        <f t="shared" si="144"/>
        <v>-0.59955604877384205</v>
      </c>
      <c r="S744" s="5">
        <f t="shared" si="145"/>
        <v>-0.34615384615384637</v>
      </c>
      <c r="T744" s="17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17"/>
      <c r="AF744" s="17"/>
      <c r="AG744" s="17"/>
      <c r="AH744" s="17"/>
      <c r="AI744" s="17"/>
      <c r="AJ744" s="17"/>
      <c r="AK744" s="17"/>
      <c r="AL744" s="17"/>
      <c r="AM744" s="17"/>
      <c r="AN744" s="17"/>
      <c r="AO744" s="17"/>
      <c r="AP744" s="17"/>
      <c r="AQ744" s="17"/>
      <c r="AR744" s="17"/>
      <c r="AS744" s="17"/>
      <c r="AT744" s="17"/>
      <c r="AU744" s="17"/>
      <c r="AV744" s="17"/>
      <c r="AW744" s="17"/>
      <c r="AX744" s="17"/>
      <c r="AY744" s="17"/>
      <c r="AZ744" s="17"/>
      <c r="BA744" s="17"/>
      <c r="BB744" s="17"/>
      <c r="BC744" s="17"/>
      <c r="BD744" s="17"/>
      <c r="BE744" s="17"/>
      <c r="BF744" s="17"/>
      <c r="BG744" s="17"/>
    </row>
    <row r="745" spans="1:59" s="7" customForma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 s="17"/>
      <c r="N745" s="5">
        <v>740</v>
      </c>
      <c r="O745" s="5" t="str">
        <f t="shared" si="146"/>
        <v>NA</v>
      </c>
      <c r="P745" s="5" t="e">
        <f t="shared" si="142"/>
        <v>#VALUE!</v>
      </c>
      <c r="Q745" s="5" t="e">
        <f t="shared" si="143"/>
        <v>#VALUE!</v>
      </c>
      <c r="R745" s="5">
        <f t="shared" si="144"/>
        <v>-0.13323467750529824</v>
      </c>
      <c r="S745" s="5">
        <f t="shared" si="145"/>
        <v>-7.6923076923076983E-2</v>
      </c>
      <c r="T745" s="17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17"/>
      <c r="AF745" s="17"/>
      <c r="AG745" s="17"/>
      <c r="AH745" s="17"/>
      <c r="AI745" s="17"/>
      <c r="AJ745" s="17"/>
      <c r="AK745" s="17"/>
      <c r="AL745" s="17"/>
      <c r="AM745" s="17"/>
      <c r="AN745" s="17"/>
      <c r="AO745" s="17"/>
      <c r="AP745" s="17"/>
      <c r="AQ745" s="17"/>
      <c r="AR745" s="17"/>
      <c r="AS745" s="17"/>
      <c r="AT745" s="17"/>
      <c r="AU745" s="17"/>
      <c r="AV745" s="17"/>
      <c r="AW745" s="17"/>
      <c r="AX745" s="17"/>
      <c r="AY745" s="17"/>
      <c r="AZ745" s="17"/>
      <c r="BA745" s="17"/>
      <c r="BB745" s="17"/>
      <c r="BC745" s="17"/>
      <c r="BD745" s="17"/>
      <c r="BE745" s="17"/>
      <c r="BF745" s="17"/>
      <c r="BG745" s="17"/>
    </row>
    <row r="746" spans="1:59" s="7" customFormat="1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 s="17"/>
      <c r="N746" s="5">
        <v>741</v>
      </c>
      <c r="O746" s="5" t="str">
        <f t="shared" si="146"/>
        <v>NA</v>
      </c>
      <c r="P746" s="5" t="e">
        <f t="shared" si="142"/>
        <v>#VALUE!</v>
      </c>
      <c r="Q746" s="5" t="e">
        <f t="shared" si="143"/>
        <v>#VALUE!</v>
      </c>
      <c r="R746" s="5">
        <f t="shared" si="144"/>
        <v>-0.86602540378443849</v>
      </c>
      <c r="S746" s="5">
        <f t="shared" si="145"/>
        <v>-0.50000000000000033</v>
      </c>
      <c r="T746" s="17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17"/>
      <c r="AF746" s="17"/>
      <c r="AG746" s="17"/>
      <c r="AH746" s="17"/>
      <c r="AI746" s="17"/>
      <c r="AJ746" s="17"/>
      <c r="AK746" s="17"/>
      <c r="AL746" s="17"/>
      <c r="AM746" s="17"/>
      <c r="AN746" s="17"/>
      <c r="AO746" s="17"/>
      <c r="AP746" s="17"/>
      <c r="AQ746" s="17"/>
      <c r="AR746" s="17"/>
      <c r="AS746" s="17"/>
      <c r="AT746" s="17"/>
      <c r="AU746" s="17"/>
      <c r="AV746" s="17"/>
      <c r="AW746" s="17"/>
      <c r="AX746" s="17"/>
      <c r="AY746" s="17"/>
      <c r="AZ746" s="17"/>
      <c r="BA746" s="17"/>
      <c r="BB746" s="17"/>
      <c r="BC746" s="17"/>
      <c r="BD746" s="17"/>
      <c r="BE746" s="17"/>
      <c r="BF746" s="17"/>
      <c r="BG746" s="17"/>
    </row>
    <row r="747" spans="1:59" s="7" customFormat="1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 s="17"/>
      <c r="N747" s="5">
        <v>742</v>
      </c>
      <c r="O747" s="5" t="str">
        <f t="shared" si="146"/>
        <v>NA</v>
      </c>
      <c r="P747" s="5" t="e">
        <f t="shared" si="142"/>
        <v>#VALUE!</v>
      </c>
      <c r="Q747" s="5" t="e">
        <f t="shared" si="143"/>
        <v>#VALUE!</v>
      </c>
      <c r="R747" s="5">
        <f t="shared" si="144"/>
        <v>-0.13323467750529819</v>
      </c>
      <c r="S747" s="5">
        <f t="shared" si="145"/>
        <v>0.76923076923076916</v>
      </c>
      <c r="T747" s="17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17"/>
      <c r="AF747" s="17"/>
      <c r="AG747" s="17"/>
      <c r="AH747" s="17"/>
      <c r="AI747" s="17"/>
      <c r="AJ747" s="17"/>
      <c r="AK747" s="17"/>
      <c r="AL747" s="17"/>
      <c r="AM747" s="17"/>
      <c r="AN747" s="17"/>
      <c r="AO747" s="17"/>
      <c r="AP747" s="17"/>
      <c r="AQ747" s="17"/>
      <c r="AR747" s="17"/>
      <c r="AS747" s="17"/>
      <c r="AT747" s="17"/>
      <c r="AU747" s="17"/>
      <c r="AV747" s="17"/>
      <c r="AW747" s="17"/>
      <c r="AX747" s="17"/>
      <c r="AY747" s="17"/>
      <c r="AZ747" s="17"/>
      <c r="BA747" s="17"/>
      <c r="BB747" s="17"/>
      <c r="BC747" s="17"/>
      <c r="BD747" s="17"/>
      <c r="BE747" s="17"/>
      <c r="BF747" s="17"/>
      <c r="BG747" s="17"/>
    </row>
    <row r="748" spans="1:59" s="7" customForma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 s="17"/>
      <c r="N748" s="5">
        <v>743</v>
      </c>
      <c r="O748" s="5" t="str">
        <f t="shared" si="146"/>
        <v>NA</v>
      </c>
      <c r="P748" s="5" t="e">
        <f t="shared" si="142"/>
        <v>#VALUE!</v>
      </c>
      <c r="Q748" s="5" t="e">
        <f t="shared" si="143"/>
        <v>#VALUE!</v>
      </c>
      <c r="R748" s="5">
        <f t="shared" si="144"/>
        <v>1.8848437767824926E-17</v>
      </c>
      <c r="S748" s="5">
        <f t="shared" si="145"/>
        <v>0.30769230769230771</v>
      </c>
      <c r="T748" s="17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17"/>
      <c r="AF748" s="17"/>
      <c r="AG748" s="17"/>
      <c r="AH748" s="17"/>
      <c r="AI748" s="17"/>
      <c r="AJ748" s="17"/>
      <c r="AK748" s="17"/>
      <c r="AL748" s="17"/>
      <c r="AM748" s="17"/>
      <c r="AN748" s="17"/>
      <c r="AO748" s="17"/>
      <c r="AP748" s="17"/>
      <c r="AQ748" s="17"/>
      <c r="AR748" s="17"/>
      <c r="AS748" s="17"/>
      <c r="AT748" s="17"/>
      <c r="AU748" s="17"/>
      <c r="AV748" s="17"/>
      <c r="AW748" s="17"/>
      <c r="AX748" s="17"/>
      <c r="AY748" s="17"/>
      <c r="AZ748" s="17"/>
      <c r="BA748" s="17"/>
      <c r="BB748" s="17"/>
      <c r="BC748" s="17"/>
      <c r="BD748" s="17"/>
      <c r="BE748" s="17"/>
      <c r="BF748" s="17"/>
      <c r="BG748" s="17"/>
    </row>
    <row r="749" spans="1:59" s="7" customFormat="1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 s="17"/>
      <c r="N749" s="5">
        <v>744</v>
      </c>
      <c r="O749" s="5" t="str">
        <f t="shared" si="146"/>
        <v>NA</v>
      </c>
      <c r="P749" s="5" t="e">
        <f t="shared" si="142"/>
        <v>#VALUE!</v>
      </c>
      <c r="Q749" s="5" t="e">
        <f t="shared" si="143"/>
        <v>#VALUE!</v>
      </c>
      <c r="R749" s="5">
        <f t="shared" si="144"/>
        <v>3.2984766093693615E-17</v>
      </c>
      <c r="S749" s="5">
        <f t="shared" si="145"/>
        <v>0.53846153846153844</v>
      </c>
      <c r="T749" s="17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17"/>
      <c r="AF749" s="17"/>
      <c r="AG749" s="17"/>
      <c r="AH749" s="17"/>
      <c r="AI749" s="17"/>
      <c r="AJ749" s="17"/>
      <c r="AK749" s="17"/>
      <c r="AL749" s="17"/>
      <c r="AM749" s="17"/>
      <c r="AN749" s="17"/>
      <c r="AO749" s="17"/>
      <c r="AP749" s="17"/>
      <c r="AQ749" s="17"/>
      <c r="AR749" s="17"/>
      <c r="AS749" s="17"/>
      <c r="AT749" s="17"/>
      <c r="AU749" s="17"/>
      <c r="AV749" s="17"/>
      <c r="AW749" s="17"/>
      <c r="AX749" s="17"/>
      <c r="AY749" s="17"/>
      <c r="AZ749" s="17"/>
      <c r="BA749" s="17"/>
      <c r="BB749" s="17"/>
      <c r="BC749" s="17"/>
      <c r="BD749" s="17"/>
      <c r="BE749" s="17"/>
      <c r="BF749" s="17"/>
      <c r="BG749" s="17"/>
    </row>
    <row r="750" spans="1:59" s="7" customFormat="1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 s="17"/>
      <c r="N750" s="5">
        <v>745</v>
      </c>
      <c r="O750" s="5" t="str">
        <f t="shared" si="146"/>
        <v>NA</v>
      </c>
      <c r="P750" s="5" t="e">
        <f t="shared" si="142"/>
        <v>#VALUE!</v>
      </c>
      <c r="Q750" s="5" t="e">
        <f t="shared" si="143"/>
        <v>#VALUE!</v>
      </c>
      <c r="R750" s="5">
        <f t="shared" si="144"/>
        <v>0.33308669376324573</v>
      </c>
      <c r="S750" s="5">
        <f t="shared" si="145"/>
        <v>0.42307692307692313</v>
      </c>
      <c r="T750" s="17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17"/>
      <c r="AF750" s="17"/>
      <c r="AG750" s="17"/>
      <c r="AH750" s="17"/>
      <c r="AI750" s="17"/>
      <c r="AJ750" s="17"/>
      <c r="AK750" s="17"/>
      <c r="AL750" s="17"/>
      <c r="AM750" s="17"/>
      <c r="AN750" s="17"/>
      <c r="AO750" s="17"/>
      <c r="AP750" s="17"/>
      <c r="AQ750" s="17"/>
      <c r="AR750" s="17"/>
      <c r="AS750" s="17"/>
      <c r="AT750" s="17"/>
      <c r="AU750" s="17"/>
      <c r="AV750" s="17"/>
      <c r="AW750" s="17"/>
      <c r="AX750" s="17"/>
      <c r="AY750" s="17"/>
      <c r="AZ750" s="17"/>
      <c r="BA750" s="17"/>
      <c r="BB750" s="17"/>
      <c r="BC750" s="17"/>
      <c r="BD750" s="17"/>
      <c r="BE750" s="17"/>
      <c r="BF750" s="17"/>
      <c r="BG750" s="17"/>
    </row>
    <row r="751" spans="1:59" s="7" customForma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 s="17"/>
      <c r="N751" s="5">
        <v>746</v>
      </c>
      <c r="O751" s="5" t="str">
        <f t="shared" si="146"/>
        <v>NA</v>
      </c>
      <c r="P751" s="5" t="e">
        <f t="shared" si="142"/>
        <v>#VALUE!</v>
      </c>
      <c r="Q751" s="5" t="e">
        <f t="shared" si="143"/>
        <v>#VALUE!</v>
      </c>
      <c r="R751" s="5">
        <f t="shared" si="144"/>
        <v>0.66617338752649125</v>
      </c>
      <c r="S751" s="5">
        <f t="shared" si="145"/>
        <v>-0.38461538461538447</v>
      </c>
      <c r="T751" s="17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17"/>
      <c r="AF751" s="17"/>
      <c r="AG751" s="17"/>
      <c r="AH751" s="17"/>
      <c r="AI751" s="17"/>
      <c r="AJ751" s="17"/>
      <c r="AK751" s="17"/>
      <c r="AL751" s="17"/>
      <c r="AM751" s="17"/>
      <c r="AN751" s="17"/>
      <c r="AO751" s="17"/>
      <c r="AP751" s="17"/>
      <c r="AQ751" s="17"/>
      <c r="AR751" s="17"/>
      <c r="AS751" s="17"/>
      <c r="AT751" s="17"/>
      <c r="AU751" s="17"/>
      <c r="AV751" s="17"/>
      <c r="AW751" s="17"/>
      <c r="AX751" s="17"/>
      <c r="AY751" s="17"/>
      <c r="AZ751" s="17"/>
      <c r="BA751" s="17"/>
      <c r="BB751" s="17"/>
      <c r="BC751" s="17"/>
      <c r="BD751" s="17"/>
      <c r="BE751" s="17"/>
      <c r="BF751" s="17"/>
      <c r="BG751" s="17"/>
    </row>
    <row r="752" spans="1:59" s="7" customFormat="1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 s="17"/>
      <c r="N752" s="5">
        <v>747</v>
      </c>
      <c r="O752" s="5" t="str">
        <f t="shared" si="146"/>
        <v>NA</v>
      </c>
      <c r="P752" s="5" t="e">
        <f t="shared" si="142"/>
        <v>#VALUE!</v>
      </c>
      <c r="Q752" s="5" t="e">
        <f t="shared" si="143"/>
        <v>#VALUE!</v>
      </c>
      <c r="R752" s="5">
        <f t="shared" si="144"/>
        <v>6.6617338752649136E-2</v>
      </c>
      <c r="S752" s="5">
        <f t="shared" si="145"/>
        <v>-3.846153846153845E-2</v>
      </c>
      <c r="T752" s="17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17"/>
      <c r="AF752" s="17"/>
      <c r="AG752" s="17"/>
      <c r="AH752" s="17"/>
      <c r="AI752" s="17"/>
      <c r="AJ752" s="17"/>
      <c r="AK752" s="17"/>
      <c r="AL752" s="17"/>
      <c r="AM752" s="17"/>
      <c r="AN752" s="17"/>
      <c r="AO752" s="17"/>
      <c r="AP752" s="17"/>
      <c r="AQ752" s="17"/>
      <c r="AR752" s="17"/>
      <c r="AS752" s="17"/>
      <c r="AT752" s="17"/>
      <c r="AU752" s="17"/>
      <c r="AV752" s="17"/>
      <c r="AW752" s="17"/>
      <c r="AX752" s="17"/>
      <c r="AY752" s="17"/>
      <c r="AZ752" s="17"/>
      <c r="BA752" s="17"/>
      <c r="BB752" s="17"/>
      <c r="BC752" s="17"/>
      <c r="BD752" s="17"/>
      <c r="BE752" s="17"/>
      <c r="BF752" s="17"/>
      <c r="BG752" s="17"/>
    </row>
    <row r="753" spans="1:59" s="7" customFormat="1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 s="17"/>
      <c r="N753" s="5">
        <v>748</v>
      </c>
      <c r="O753" s="5" t="str">
        <f t="shared" si="146"/>
        <v>NA</v>
      </c>
      <c r="P753" s="5" t="e">
        <f t="shared" si="142"/>
        <v>#VALUE!</v>
      </c>
      <c r="Q753" s="5" t="e">
        <f t="shared" si="143"/>
        <v>#VALUE!</v>
      </c>
      <c r="R753" s="5">
        <f t="shared" si="144"/>
        <v>0.79940806503178963</v>
      </c>
      <c r="S753" s="5">
        <f t="shared" si="145"/>
        <v>-0.4615384615384614</v>
      </c>
      <c r="T753" s="17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17"/>
      <c r="AF753" s="17"/>
      <c r="AG753" s="17"/>
      <c r="AH753" s="17"/>
      <c r="AI753" s="17"/>
      <c r="AJ753" s="17"/>
      <c r="AK753" s="17"/>
      <c r="AL753" s="17"/>
      <c r="AM753" s="17"/>
      <c r="AN753" s="17"/>
      <c r="AO753" s="17"/>
      <c r="AP753" s="17"/>
      <c r="AQ753" s="17"/>
      <c r="AR753" s="17"/>
      <c r="AS753" s="17"/>
      <c r="AT753" s="17"/>
      <c r="AU753" s="17"/>
      <c r="AV753" s="17"/>
      <c r="AW753" s="17"/>
      <c r="AX753" s="17"/>
      <c r="AY753" s="17"/>
      <c r="AZ753" s="17"/>
      <c r="BA753" s="17"/>
      <c r="BB753" s="17"/>
      <c r="BC753" s="17"/>
      <c r="BD753" s="17"/>
      <c r="BE753" s="17"/>
      <c r="BF753" s="17"/>
      <c r="BG753" s="17"/>
    </row>
    <row r="754" spans="1:59" s="7" customForma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 s="17"/>
      <c r="N754" s="5">
        <v>749</v>
      </c>
      <c r="O754" s="5" t="str">
        <f t="shared" si="146"/>
        <v>NA</v>
      </c>
      <c r="P754" s="5" t="e">
        <f t="shared" si="142"/>
        <v>#VALUE!</v>
      </c>
      <c r="Q754" s="5" t="e">
        <f t="shared" si="143"/>
        <v>#VALUE!</v>
      </c>
      <c r="R754" s="5">
        <f t="shared" si="144"/>
        <v>-0.46632137126854378</v>
      </c>
      <c r="S754" s="5">
        <f t="shared" si="145"/>
        <v>-0.50000000000000022</v>
      </c>
      <c r="T754" s="17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17"/>
      <c r="AF754" s="17"/>
      <c r="AG754" s="17"/>
      <c r="AH754" s="17"/>
      <c r="AI754" s="17"/>
      <c r="AJ754" s="17"/>
      <c r="AK754" s="17"/>
      <c r="AL754" s="17"/>
      <c r="AM754" s="17"/>
      <c r="AN754" s="17"/>
      <c r="AO754" s="17"/>
      <c r="AP754" s="17"/>
      <c r="AQ754" s="17"/>
      <c r="AR754" s="17"/>
      <c r="AS754" s="17"/>
      <c r="AT754" s="17"/>
      <c r="AU754" s="17"/>
      <c r="AV754" s="17"/>
      <c r="AW754" s="17"/>
      <c r="AX754" s="17"/>
      <c r="AY754" s="17"/>
      <c r="AZ754" s="17"/>
      <c r="BA754" s="17"/>
      <c r="BB754" s="17"/>
      <c r="BC754" s="17"/>
      <c r="BD754" s="17"/>
      <c r="BE754" s="17"/>
      <c r="BF754" s="17"/>
      <c r="BG754" s="17"/>
    </row>
    <row r="755" spans="1:59" s="7" customFormat="1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 s="17"/>
      <c r="N755" s="5">
        <v>750</v>
      </c>
      <c r="O755" s="5" t="str">
        <f t="shared" si="146"/>
        <v>NA</v>
      </c>
      <c r="P755" s="5" t="e">
        <f t="shared" si="142"/>
        <v>#VALUE!</v>
      </c>
      <c r="Q755" s="5" t="e">
        <f t="shared" si="143"/>
        <v>#VALUE!</v>
      </c>
      <c r="R755" s="5">
        <f t="shared" si="144"/>
        <v>-0.33308669376324557</v>
      </c>
      <c r="S755" s="5">
        <f t="shared" si="145"/>
        <v>-0.19230769230769243</v>
      </c>
      <c r="T755" s="17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17"/>
      <c r="AF755" s="17"/>
      <c r="AG755" s="17"/>
      <c r="AH755" s="17"/>
      <c r="AI755" s="17"/>
      <c r="AJ755" s="17"/>
      <c r="AK755" s="17"/>
      <c r="AL755" s="17"/>
      <c r="AM755" s="17"/>
      <c r="AN755" s="17"/>
      <c r="AO755" s="17"/>
      <c r="AP755" s="17"/>
      <c r="AQ755" s="17"/>
      <c r="AR755" s="17"/>
      <c r="AS755" s="17"/>
      <c r="AT755" s="17"/>
      <c r="AU755" s="17"/>
      <c r="AV755" s="17"/>
      <c r="AW755" s="17"/>
      <c r="AX755" s="17"/>
      <c r="AY755" s="17"/>
      <c r="AZ755" s="17"/>
      <c r="BA755" s="17"/>
      <c r="BB755" s="17"/>
      <c r="BC755" s="17"/>
      <c r="BD755" s="17"/>
      <c r="BE755" s="17"/>
      <c r="BF755" s="17"/>
      <c r="BG755" s="17"/>
    </row>
    <row r="756" spans="1:59" s="7" customFormat="1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 s="17"/>
      <c r="N756" s="5">
        <v>751</v>
      </c>
      <c r="O756" s="5" t="str">
        <f t="shared" si="146"/>
        <v>NA</v>
      </c>
      <c r="P756" s="5" t="e">
        <f t="shared" si="142"/>
        <v>#VALUE!</v>
      </c>
      <c r="Q756" s="5" t="e">
        <f t="shared" si="143"/>
        <v>#VALUE!</v>
      </c>
      <c r="R756" s="5">
        <f t="shared" si="144"/>
        <v>-0.3997040325158947</v>
      </c>
      <c r="S756" s="5">
        <f t="shared" si="145"/>
        <v>-0.23076923076923095</v>
      </c>
      <c r="T756" s="17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17"/>
      <c r="AF756" s="17"/>
      <c r="AG756" s="17"/>
      <c r="AH756" s="17"/>
      <c r="AI756" s="17"/>
      <c r="AJ756" s="17"/>
      <c r="AK756" s="17"/>
      <c r="AL756" s="17"/>
      <c r="AM756" s="17"/>
      <c r="AN756" s="17"/>
      <c r="AO756" s="17"/>
      <c r="AP756" s="17"/>
      <c r="AQ756" s="17"/>
      <c r="AR756" s="17"/>
      <c r="AS756" s="17"/>
      <c r="AT756" s="17"/>
      <c r="AU756" s="17"/>
      <c r="AV756" s="17"/>
      <c r="AW756" s="17"/>
      <c r="AX756" s="17"/>
      <c r="AY756" s="17"/>
      <c r="AZ756" s="17"/>
      <c r="BA756" s="17"/>
      <c r="BB756" s="17"/>
      <c r="BC756" s="17"/>
      <c r="BD756" s="17"/>
      <c r="BE756" s="17"/>
      <c r="BF756" s="17"/>
      <c r="BG756" s="17"/>
    </row>
    <row r="757" spans="1:59" s="7" customForma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 s="17"/>
      <c r="N757" s="5">
        <v>752</v>
      </c>
      <c r="O757" s="5" t="str">
        <f t="shared" si="146"/>
        <v>NA</v>
      </c>
      <c r="P757" s="5" t="e">
        <f t="shared" si="142"/>
        <v>#VALUE!</v>
      </c>
      <c r="Q757" s="5" t="e">
        <f t="shared" si="143"/>
        <v>#VALUE!</v>
      </c>
      <c r="R757" s="5">
        <f t="shared" si="144"/>
        <v>-0.59955604877384205</v>
      </c>
      <c r="S757" s="5">
        <f t="shared" si="145"/>
        <v>-3.8461538461538658E-2</v>
      </c>
      <c r="T757" s="17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17"/>
      <c r="AF757" s="17"/>
      <c r="AG757" s="17"/>
      <c r="AH757" s="17"/>
      <c r="AI757" s="17"/>
      <c r="AJ757" s="17"/>
      <c r="AK757" s="17"/>
      <c r="AL757" s="17"/>
      <c r="AM757" s="17"/>
      <c r="AN757" s="17"/>
      <c r="AO757" s="17"/>
      <c r="AP757" s="17"/>
      <c r="AQ757" s="17"/>
      <c r="AR757" s="17"/>
      <c r="AS757" s="17"/>
      <c r="AT757" s="17"/>
      <c r="AU757" s="17"/>
      <c r="AV757" s="17"/>
      <c r="AW757" s="17"/>
      <c r="AX757" s="17"/>
      <c r="AY757" s="17"/>
      <c r="AZ757" s="17"/>
      <c r="BA757" s="17"/>
      <c r="BB757" s="17"/>
      <c r="BC757" s="17"/>
      <c r="BD757" s="17"/>
      <c r="BE757" s="17"/>
      <c r="BF757" s="17"/>
      <c r="BG757" s="17"/>
    </row>
    <row r="758" spans="1:59" s="7" customFormat="1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 s="17"/>
      <c r="N758" s="5">
        <v>753</v>
      </c>
      <c r="O758" s="5" t="str">
        <f t="shared" si="146"/>
        <v>NA</v>
      </c>
      <c r="P758" s="5" t="e">
        <f t="shared" si="142"/>
        <v>#VALUE!</v>
      </c>
      <c r="Q758" s="5" t="e">
        <f t="shared" si="143"/>
        <v>#VALUE!</v>
      </c>
      <c r="R758" s="5">
        <f t="shared" si="144"/>
        <v>5.1833203861518541E-17</v>
      </c>
      <c r="S758" s="5">
        <f t="shared" si="145"/>
        <v>0.84615384615384615</v>
      </c>
      <c r="T758" s="17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17"/>
      <c r="AF758" s="17"/>
      <c r="AG758" s="17"/>
      <c r="AH758" s="17"/>
      <c r="AI758" s="17"/>
      <c r="AJ758" s="17"/>
      <c r="AK758" s="17"/>
      <c r="AL758" s="17"/>
      <c r="AM758" s="17"/>
      <c r="AN758" s="17"/>
      <c r="AO758" s="17"/>
      <c r="AP758" s="17"/>
      <c r="AQ758" s="17"/>
      <c r="AR758" s="17"/>
      <c r="AS758" s="17"/>
      <c r="AT758" s="17"/>
      <c r="AU758" s="17"/>
      <c r="AV758" s="17"/>
      <c r="AW758" s="17"/>
      <c r="AX758" s="17"/>
      <c r="AY758" s="17"/>
      <c r="AZ758" s="17"/>
      <c r="BA758" s="17"/>
      <c r="BB758" s="17"/>
      <c r="BC758" s="17"/>
      <c r="BD758" s="17"/>
      <c r="BE758" s="17"/>
      <c r="BF758" s="17"/>
      <c r="BG758" s="17"/>
    </row>
    <row r="759" spans="1:59" s="7" customFormat="1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 s="17"/>
      <c r="N759" s="5">
        <v>754</v>
      </c>
      <c r="O759" s="5" t="str">
        <f t="shared" si="146"/>
        <v>NA</v>
      </c>
      <c r="P759" s="5" t="e">
        <f t="shared" si="142"/>
        <v>#VALUE!</v>
      </c>
      <c r="Q759" s="5" t="e">
        <f t="shared" si="143"/>
        <v>#VALUE!</v>
      </c>
      <c r="R759" s="5">
        <f t="shared" si="144"/>
        <v>0</v>
      </c>
      <c r="S759" s="5">
        <f t="shared" si="145"/>
        <v>0</v>
      </c>
      <c r="T759" s="17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17"/>
      <c r="AF759" s="17"/>
      <c r="AG759" s="17"/>
      <c r="AH759" s="17"/>
      <c r="AI759" s="17"/>
      <c r="AJ759" s="17"/>
      <c r="AK759" s="17"/>
      <c r="AL759" s="17"/>
      <c r="AM759" s="17"/>
      <c r="AN759" s="17"/>
      <c r="AO759" s="17"/>
      <c r="AP759" s="17"/>
      <c r="AQ759" s="17"/>
      <c r="AR759" s="17"/>
      <c r="AS759" s="17"/>
      <c r="AT759" s="17"/>
      <c r="AU759" s="17"/>
      <c r="AV759" s="17"/>
      <c r="AW759" s="17"/>
      <c r="AX759" s="17"/>
      <c r="AY759" s="17"/>
      <c r="AZ759" s="17"/>
      <c r="BA759" s="17"/>
      <c r="BB759" s="17"/>
      <c r="BC759" s="17"/>
      <c r="BD759" s="17"/>
      <c r="BE759" s="17"/>
      <c r="BF759" s="17"/>
      <c r="BG759" s="17"/>
    </row>
    <row r="760" spans="1:59" s="7" customForma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 s="17"/>
      <c r="N760" s="5">
        <v>755</v>
      </c>
      <c r="O760" s="5" t="str">
        <f t="shared" si="146"/>
        <v>NA</v>
      </c>
      <c r="P760" s="5" t="e">
        <f t="shared" si="142"/>
        <v>#VALUE!</v>
      </c>
      <c r="Q760" s="5" t="e">
        <f t="shared" si="143"/>
        <v>#VALUE!</v>
      </c>
      <c r="R760" s="5">
        <f t="shared" si="144"/>
        <v>5.1833203861518541E-17</v>
      </c>
      <c r="S760" s="5">
        <f t="shared" si="145"/>
        <v>0.84615384615384615</v>
      </c>
      <c r="T760" s="17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17"/>
      <c r="AF760" s="17"/>
      <c r="AG760" s="17"/>
      <c r="AH760" s="17"/>
      <c r="AI760" s="17"/>
      <c r="AJ760" s="17"/>
      <c r="AK760" s="17"/>
      <c r="AL760" s="17"/>
      <c r="AM760" s="17"/>
      <c r="AN760" s="17"/>
      <c r="AO760" s="17"/>
      <c r="AP760" s="17"/>
      <c r="AQ760" s="17"/>
      <c r="AR760" s="17"/>
      <c r="AS760" s="17"/>
      <c r="AT760" s="17"/>
      <c r="AU760" s="17"/>
      <c r="AV760" s="17"/>
      <c r="AW760" s="17"/>
      <c r="AX760" s="17"/>
      <c r="AY760" s="17"/>
      <c r="AZ760" s="17"/>
      <c r="BA760" s="17"/>
      <c r="BB760" s="17"/>
      <c r="BC760" s="17"/>
      <c r="BD760" s="17"/>
      <c r="BE760" s="17"/>
      <c r="BF760" s="17"/>
      <c r="BG760" s="17"/>
    </row>
    <row r="761" spans="1:59" s="7" customFormat="1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 s="17"/>
      <c r="N761" s="5">
        <v>756</v>
      </c>
      <c r="O761" s="5" t="str">
        <f t="shared" si="146"/>
        <v>NA</v>
      </c>
      <c r="P761" s="5" t="e">
        <f t="shared" si="142"/>
        <v>#VALUE!</v>
      </c>
      <c r="Q761" s="5" t="e">
        <f t="shared" si="143"/>
        <v>#VALUE!</v>
      </c>
      <c r="R761" s="5">
        <f t="shared" si="144"/>
        <v>0.59955604877384217</v>
      </c>
      <c r="S761" s="5">
        <f t="shared" si="145"/>
        <v>-3.8461538461538325E-2</v>
      </c>
      <c r="T761" s="17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17"/>
      <c r="AF761" s="17"/>
      <c r="AG761" s="17"/>
      <c r="AH761" s="17"/>
      <c r="AI761" s="17"/>
      <c r="AJ761" s="17"/>
      <c r="AK761" s="17"/>
      <c r="AL761" s="17"/>
      <c r="AM761" s="17"/>
      <c r="AN761" s="17"/>
      <c r="AO761" s="17"/>
      <c r="AP761" s="17"/>
      <c r="AQ761" s="17"/>
      <c r="AR761" s="17"/>
      <c r="AS761" s="17"/>
      <c r="AT761" s="17"/>
      <c r="AU761" s="17"/>
      <c r="AV761" s="17"/>
      <c r="AW761" s="17"/>
      <c r="AX761" s="17"/>
      <c r="AY761" s="17"/>
      <c r="AZ761" s="17"/>
      <c r="BA761" s="17"/>
      <c r="BB761" s="17"/>
      <c r="BC761" s="17"/>
      <c r="BD761" s="17"/>
      <c r="BE761" s="17"/>
      <c r="BF761" s="17"/>
      <c r="BG761" s="17"/>
    </row>
    <row r="762" spans="1:59" s="7" customFormat="1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 s="17"/>
      <c r="N762" s="5">
        <v>757</v>
      </c>
      <c r="O762" s="5" t="str">
        <f t="shared" si="146"/>
        <v>NA</v>
      </c>
      <c r="P762" s="5" t="e">
        <f t="shared" si="142"/>
        <v>#VALUE!</v>
      </c>
      <c r="Q762" s="5" t="e">
        <f t="shared" si="143"/>
        <v>#VALUE!</v>
      </c>
      <c r="R762" s="5">
        <f t="shared" si="144"/>
        <v>0.39970403251589481</v>
      </c>
      <c r="S762" s="5">
        <f t="shared" si="145"/>
        <v>-0.2307692307692307</v>
      </c>
      <c r="T762" s="17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17"/>
      <c r="AF762" s="17"/>
      <c r="AG762" s="17"/>
      <c r="AH762" s="17"/>
      <c r="AI762" s="17"/>
      <c r="AJ762" s="17"/>
      <c r="AK762" s="17"/>
      <c r="AL762" s="17"/>
      <c r="AM762" s="17"/>
      <c r="AN762" s="17"/>
      <c r="AO762" s="17"/>
      <c r="AP762" s="17"/>
      <c r="AQ762" s="17"/>
      <c r="AR762" s="17"/>
      <c r="AS762" s="17"/>
      <c r="AT762" s="17"/>
      <c r="AU762" s="17"/>
      <c r="AV762" s="17"/>
      <c r="AW762" s="17"/>
      <c r="AX762" s="17"/>
      <c r="AY762" s="17"/>
      <c r="AZ762" s="17"/>
      <c r="BA762" s="17"/>
      <c r="BB762" s="17"/>
      <c r="BC762" s="17"/>
      <c r="BD762" s="17"/>
      <c r="BE762" s="17"/>
      <c r="BF762" s="17"/>
      <c r="BG762" s="17"/>
    </row>
    <row r="763" spans="1:59" s="7" customForma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 s="17"/>
      <c r="N763" s="5">
        <v>758</v>
      </c>
      <c r="O763" s="5" t="str">
        <f t="shared" si="146"/>
        <v>NA</v>
      </c>
      <c r="P763" s="5" t="e">
        <f t="shared" si="142"/>
        <v>#VALUE!</v>
      </c>
      <c r="Q763" s="5" t="e">
        <f t="shared" si="143"/>
        <v>#VALUE!</v>
      </c>
      <c r="R763" s="5">
        <f t="shared" si="144"/>
        <v>0.33308669376324568</v>
      </c>
      <c r="S763" s="5">
        <f t="shared" si="145"/>
        <v>-0.19230769230769226</v>
      </c>
      <c r="T763" s="17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17"/>
      <c r="AF763" s="17"/>
      <c r="AG763" s="17"/>
      <c r="AH763" s="17"/>
      <c r="AI763" s="17"/>
      <c r="AJ763" s="17"/>
      <c r="AK763" s="17"/>
      <c r="AL763" s="17"/>
      <c r="AM763" s="17"/>
      <c r="AN763" s="17"/>
      <c r="AO763" s="17"/>
      <c r="AP763" s="17"/>
      <c r="AQ763" s="17"/>
      <c r="AR763" s="17"/>
      <c r="AS763" s="17"/>
      <c r="AT763" s="17"/>
      <c r="AU763" s="17"/>
      <c r="AV763" s="17"/>
      <c r="AW763" s="17"/>
      <c r="AX763" s="17"/>
      <c r="AY763" s="17"/>
      <c r="AZ763" s="17"/>
      <c r="BA763" s="17"/>
      <c r="BB763" s="17"/>
      <c r="BC763" s="17"/>
      <c r="BD763" s="17"/>
      <c r="BE763" s="17"/>
      <c r="BF763" s="17"/>
      <c r="BG763" s="17"/>
    </row>
    <row r="764" spans="1:59" s="7" customFormat="1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 s="17"/>
      <c r="N764" s="5">
        <v>759</v>
      </c>
      <c r="O764" s="5" t="str">
        <f t="shared" si="146"/>
        <v>NA</v>
      </c>
      <c r="P764" s="5" t="e">
        <f t="shared" si="142"/>
        <v>#VALUE!</v>
      </c>
      <c r="Q764" s="5" t="e">
        <f t="shared" si="143"/>
        <v>#VALUE!</v>
      </c>
      <c r="R764" s="5">
        <f t="shared" si="144"/>
        <v>0.46632137126854389</v>
      </c>
      <c r="S764" s="5">
        <f t="shared" si="145"/>
        <v>-0.49999999999999994</v>
      </c>
      <c r="T764" s="17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17"/>
      <c r="AF764" s="17"/>
      <c r="AG764" s="17"/>
      <c r="AH764" s="17"/>
      <c r="AI764" s="17"/>
      <c r="AJ764" s="17"/>
      <c r="AK764" s="17"/>
      <c r="AL764" s="17"/>
      <c r="AM764" s="17"/>
      <c r="AN764" s="17"/>
      <c r="AO764" s="17"/>
      <c r="AP764" s="17"/>
      <c r="AQ764" s="17"/>
      <c r="AR764" s="17"/>
      <c r="AS764" s="17"/>
      <c r="AT764" s="17"/>
      <c r="AU764" s="17"/>
      <c r="AV764" s="17"/>
      <c r="AW764" s="17"/>
      <c r="AX764" s="17"/>
      <c r="AY764" s="17"/>
      <c r="AZ764" s="17"/>
      <c r="BA764" s="17"/>
      <c r="BB764" s="17"/>
      <c r="BC764" s="17"/>
      <c r="BD764" s="17"/>
      <c r="BE764" s="17"/>
      <c r="BF764" s="17"/>
      <c r="BG764" s="17"/>
    </row>
    <row r="765" spans="1:59" s="7" customFormat="1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 s="17"/>
      <c r="N765" s="5">
        <v>760</v>
      </c>
      <c r="O765" s="5" t="str">
        <f t="shared" si="146"/>
        <v>NA</v>
      </c>
      <c r="P765" s="5" t="e">
        <f t="shared" si="142"/>
        <v>#VALUE!</v>
      </c>
      <c r="Q765" s="5" t="e">
        <f t="shared" si="143"/>
        <v>#VALUE!</v>
      </c>
      <c r="R765" s="5">
        <f t="shared" si="144"/>
        <v>-0.79940806503178941</v>
      </c>
      <c r="S765" s="5">
        <f t="shared" si="145"/>
        <v>-0.4615384615384619</v>
      </c>
      <c r="T765" s="17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17"/>
      <c r="AF765" s="17"/>
      <c r="AG765" s="17"/>
      <c r="AH765" s="17"/>
      <c r="AI765" s="17"/>
      <c r="AJ765" s="17"/>
      <c r="AK765" s="17"/>
      <c r="AL765" s="17"/>
      <c r="AM765" s="17"/>
      <c r="AN765" s="17"/>
      <c r="AO765" s="17"/>
      <c r="AP765" s="17"/>
      <c r="AQ765" s="17"/>
      <c r="AR765" s="17"/>
      <c r="AS765" s="17"/>
      <c r="AT765" s="17"/>
      <c r="AU765" s="17"/>
      <c r="AV765" s="17"/>
      <c r="AW765" s="17"/>
      <c r="AX765" s="17"/>
      <c r="AY765" s="17"/>
      <c r="AZ765" s="17"/>
      <c r="BA765" s="17"/>
      <c r="BB765" s="17"/>
      <c r="BC765" s="17"/>
      <c r="BD765" s="17"/>
      <c r="BE765" s="17"/>
      <c r="BF765" s="17"/>
      <c r="BG765" s="17"/>
    </row>
    <row r="766" spans="1:59" s="7" customForma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 s="17"/>
      <c r="N766" s="5">
        <v>761</v>
      </c>
      <c r="O766" s="5" t="str">
        <f t="shared" si="146"/>
        <v>NA</v>
      </c>
      <c r="P766" s="5" t="e">
        <f t="shared" si="142"/>
        <v>#VALUE!</v>
      </c>
      <c r="Q766" s="5" t="e">
        <f t="shared" si="143"/>
        <v>#VALUE!</v>
      </c>
      <c r="R766" s="5">
        <f t="shared" si="144"/>
        <v>-6.6617338752649066E-2</v>
      </c>
      <c r="S766" s="5">
        <f t="shared" si="145"/>
        <v>-3.8461538461538464E-2</v>
      </c>
      <c r="T766" s="17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17"/>
      <c r="AF766" s="17"/>
      <c r="AG766" s="17"/>
      <c r="AH766" s="17"/>
      <c r="AI766" s="17"/>
      <c r="AJ766" s="17"/>
      <c r="AK766" s="17"/>
      <c r="AL766" s="17"/>
      <c r="AM766" s="17"/>
      <c r="AN766" s="17"/>
      <c r="AO766" s="17"/>
      <c r="AP766" s="17"/>
      <c r="AQ766" s="17"/>
      <c r="AR766" s="17"/>
      <c r="AS766" s="17"/>
      <c r="AT766" s="17"/>
      <c r="AU766" s="17"/>
      <c r="AV766" s="17"/>
      <c r="AW766" s="17"/>
      <c r="AX766" s="17"/>
      <c r="AY766" s="17"/>
      <c r="AZ766" s="17"/>
      <c r="BA766" s="17"/>
      <c r="BB766" s="17"/>
      <c r="BC766" s="17"/>
      <c r="BD766" s="17"/>
      <c r="BE766" s="17"/>
      <c r="BF766" s="17"/>
      <c r="BG766" s="17"/>
    </row>
    <row r="767" spans="1:59" s="7" customFormat="1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 s="17"/>
      <c r="N767" s="5">
        <v>762</v>
      </c>
      <c r="O767" s="5" t="str">
        <f t="shared" si="146"/>
        <v>NA</v>
      </c>
      <c r="P767" s="5" t="e">
        <f t="shared" si="142"/>
        <v>#VALUE!</v>
      </c>
      <c r="Q767" s="5" t="e">
        <f t="shared" si="143"/>
        <v>#VALUE!</v>
      </c>
      <c r="R767" s="5">
        <f t="shared" si="144"/>
        <v>-0.66617338752649113</v>
      </c>
      <c r="S767" s="5">
        <f t="shared" si="145"/>
        <v>-0.38461538461538491</v>
      </c>
      <c r="T767" s="17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17"/>
      <c r="AF767" s="17"/>
      <c r="AG767" s="17"/>
      <c r="AH767" s="17"/>
      <c r="AI767" s="17"/>
      <c r="AJ767" s="17"/>
      <c r="AK767" s="17"/>
      <c r="AL767" s="17"/>
      <c r="AM767" s="17"/>
      <c r="AN767" s="17"/>
      <c r="AO767" s="17"/>
      <c r="AP767" s="17"/>
      <c r="AQ767" s="17"/>
      <c r="AR767" s="17"/>
      <c r="AS767" s="17"/>
      <c r="AT767" s="17"/>
      <c r="AU767" s="17"/>
      <c r="AV767" s="17"/>
      <c r="AW767" s="17"/>
      <c r="AX767" s="17"/>
      <c r="AY767" s="17"/>
      <c r="AZ767" s="17"/>
      <c r="BA767" s="17"/>
      <c r="BB767" s="17"/>
      <c r="BC767" s="17"/>
      <c r="BD767" s="17"/>
      <c r="BE767" s="17"/>
      <c r="BF767" s="17"/>
      <c r="BG767" s="17"/>
    </row>
    <row r="768" spans="1:59" s="7" customFormat="1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 s="17"/>
      <c r="N768" s="5">
        <v>763</v>
      </c>
      <c r="O768" s="5" t="str">
        <f t="shared" si="146"/>
        <v>NA</v>
      </c>
      <c r="P768" s="5" t="e">
        <f t="shared" si="142"/>
        <v>#VALUE!</v>
      </c>
      <c r="Q768" s="5" t="e">
        <f t="shared" si="143"/>
        <v>#VALUE!</v>
      </c>
      <c r="R768" s="5">
        <f t="shared" si="144"/>
        <v>-0.33308669376324551</v>
      </c>
      <c r="S768" s="5">
        <f t="shared" si="145"/>
        <v>0.42307692307692302</v>
      </c>
      <c r="T768" s="17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17"/>
      <c r="AF768" s="17"/>
      <c r="AG768" s="17"/>
      <c r="AH768" s="17"/>
      <c r="AI768" s="17"/>
      <c r="AJ768" s="17"/>
      <c r="AK768" s="17"/>
      <c r="AL768" s="17"/>
      <c r="AM768" s="17"/>
      <c r="AN768" s="17"/>
      <c r="AO768" s="17"/>
      <c r="AP768" s="17"/>
      <c r="AQ768" s="17"/>
      <c r="AR768" s="17"/>
      <c r="AS768" s="17"/>
      <c r="AT768" s="17"/>
      <c r="AU768" s="17"/>
      <c r="AV768" s="17"/>
      <c r="AW768" s="17"/>
      <c r="AX768" s="17"/>
      <c r="AY768" s="17"/>
      <c r="AZ768" s="17"/>
      <c r="BA768" s="17"/>
      <c r="BB768" s="17"/>
      <c r="BC768" s="17"/>
      <c r="BD768" s="17"/>
      <c r="BE768" s="17"/>
      <c r="BF768" s="17"/>
      <c r="BG768" s="17"/>
    </row>
    <row r="769" spans="1:59" s="7" customForma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 s="17"/>
      <c r="N769" s="5">
        <v>764</v>
      </c>
      <c r="O769" s="5" t="str">
        <f t="shared" si="146"/>
        <v>NA</v>
      </c>
      <c r="P769" s="5" t="e">
        <f t="shared" si="142"/>
        <v>#VALUE!</v>
      </c>
      <c r="Q769" s="5" t="e">
        <f t="shared" si="143"/>
        <v>#VALUE!</v>
      </c>
      <c r="R769" s="5">
        <f t="shared" si="144"/>
        <v>3.2984766093693615E-17</v>
      </c>
      <c r="S769" s="5">
        <f t="shared" si="145"/>
        <v>0.53846153846153844</v>
      </c>
      <c r="T769" s="17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17"/>
      <c r="AF769" s="17"/>
      <c r="AG769" s="17"/>
      <c r="AH769" s="17"/>
      <c r="AI769" s="17"/>
      <c r="AJ769" s="17"/>
      <c r="AK769" s="17"/>
      <c r="AL769" s="17"/>
      <c r="AM769" s="17"/>
      <c r="AN769" s="17"/>
      <c r="AO769" s="17"/>
      <c r="AP769" s="17"/>
      <c r="AQ769" s="17"/>
      <c r="AR769" s="17"/>
      <c r="AS769" s="17"/>
      <c r="AT769" s="17"/>
      <c r="AU769" s="17"/>
      <c r="AV769" s="17"/>
      <c r="AW769" s="17"/>
      <c r="AX769" s="17"/>
      <c r="AY769" s="17"/>
      <c r="AZ769" s="17"/>
      <c r="BA769" s="17"/>
      <c r="BB769" s="17"/>
      <c r="BC769" s="17"/>
      <c r="BD769" s="17"/>
      <c r="BE769" s="17"/>
      <c r="BF769" s="17"/>
      <c r="BG769" s="17"/>
    </row>
    <row r="770" spans="1:59" s="7" customFormat="1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 s="17"/>
      <c r="N770" s="5">
        <v>765</v>
      </c>
      <c r="O770" s="5" t="str">
        <f t="shared" si="146"/>
        <v>NA</v>
      </c>
      <c r="P770" s="5" t="e">
        <f t="shared" si="142"/>
        <v>#VALUE!</v>
      </c>
      <c r="Q770" s="5" t="e">
        <f t="shared" si="143"/>
        <v>#VALUE!</v>
      </c>
      <c r="R770" s="5">
        <f t="shared" si="144"/>
        <v>1.8848437767824926E-17</v>
      </c>
      <c r="S770" s="5">
        <f t="shared" si="145"/>
        <v>0.30769230769230771</v>
      </c>
      <c r="T770" s="17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  <c r="AO770" s="17"/>
      <c r="AP770" s="17"/>
      <c r="AQ770" s="17"/>
      <c r="AR770" s="17"/>
      <c r="AS770" s="17"/>
      <c r="AT770" s="17"/>
      <c r="AU770" s="17"/>
      <c r="AV770" s="17"/>
      <c r="AW770" s="17"/>
      <c r="AX770" s="17"/>
      <c r="AY770" s="17"/>
      <c r="AZ770" s="17"/>
      <c r="BA770" s="17"/>
      <c r="BB770" s="17"/>
      <c r="BC770" s="17"/>
      <c r="BD770" s="17"/>
      <c r="BE770" s="17"/>
      <c r="BF770" s="17"/>
      <c r="BG770" s="17"/>
    </row>
    <row r="771" spans="1:59" s="7" customFormat="1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 s="17"/>
      <c r="N771" s="5">
        <v>766</v>
      </c>
      <c r="O771" s="5" t="str">
        <f t="shared" si="146"/>
        <v>NA</v>
      </c>
      <c r="P771" s="5" t="e">
        <f t="shared" si="142"/>
        <v>#VALUE!</v>
      </c>
      <c r="Q771" s="5" t="e">
        <f t="shared" si="143"/>
        <v>#VALUE!</v>
      </c>
      <c r="R771" s="5">
        <f t="shared" si="144"/>
        <v>0.13323467750529833</v>
      </c>
      <c r="S771" s="5">
        <f t="shared" si="145"/>
        <v>0.76923076923076927</v>
      </c>
      <c r="T771" s="17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  <c r="AO771" s="17"/>
      <c r="AP771" s="17"/>
      <c r="AQ771" s="17"/>
      <c r="AR771" s="17"/>
      <c r="AS771" s="17"/>
      <c r="AT771" s="17"/>
      <c r="AU771" s="17"/>
      <c r="AV771" s="17"/>
      <c r="AW771" s="17"/>
      <c r="AX771" s="17"/>
      <c r="AY771" s="17"/>
      <c r="AZ771" s="17"/>
      <c r="BA771" s="17"/>
      <c r="BB771" s="17"/>
      <c r="BC771" s="17"/>
      <c r="BD771" s="17"/>
      <c r="BE771" s="17"/>
      <c r="BF771" s="17"/>
      <c r="BG771" s="17"/>
    </row>
    <row r="772" spans="1:59" s="7" customForma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 s="17"/>
      <c r="N772" s="5">
        <v>767</v>
      </c>
      <c r="O772" s="5" t="str">
        <f t="shared" si="146"/>
        <v>NA</v>
      </c>
      <c r="P772" s="5" t="e">
        <f t="shared" si="142"/>
        <v>#VALUE!</v>
      </c>
      <c r="Q772" s="5" t="e">
        <f t="shared" si="143"/>
        <v>#VALUE!</v>
      </c>
      <c r="R772" s="5">
        <f t="shared" si="144"/>
        <v>0.86602540378443871</v>
      </c>
      <c r="S772" s="5">
        <f t="shared" si="145"/>
        <v>-0.49999999999999983</v>
      </c>
      <c r="T772" s="17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17"/>
      <c r="AF772" s="17"/>
      <c r="AG772" s="17"/>
      <c r="AH772" s="17"/>
      <c r="AI772" s="17"/>
      <c r="AJ772" s="17"/>
      <c r="AK772" s="17"/>
      <c r="AL772" s="17"/>
      <c r="AM772" s="17"/>
      <c r="AN772" s="17"/>
      <c r="AO772" s="17"/>
      <c r="AP772" s="17"/>
      <c r="AQ772" s="17"/>
      <c r="AR772" s="17"/>
      <c r="AS772" s="17"/>
      <c r="AT772" s="17"/>
      <c r="AU772" s="17"/>
      <c r="AV772" s="17"/>
      <c r="AW772" s="17"/>
      <c r="AX772" s="17"/>
      <c r="AY772" s="17"/>
      <c r="AZ772" s="17"/>
      <c r="BA772" s="17"/>
      <c r="BB772" s="17"/>
      <c r="BC772" s="17"/>
      <c r="BD772" s="17"/>
      <c r="BE772" s="17"/>
      <c r="BF772" s="17"/>
      <c r="BG772" s="17"/>
    </row>
    <row r="773" spans="1:59" s="7" customFormat="1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 s="17"/>
      <c r="N773" s="5">
        <v>768</v>
      </c>
      <c r="O773" s="5" t="str">
        <f t="shared" si="146"/>
        <v>NA</v>
      </c>
      <c r="P773" s="5" t="e">
        <f t="shared" ref="P773:P836" si="147">(1-MOD(O773-1,$B$1)/$B$1)*VLOOKUP(IF(INT((O773-1)/$B$1)=$A$1,1,INT((O773-1)/$B$1)+1),$A$7:$C$57,2)+MOD(O773-1,$B$1)/$B$1*VLOOKUP(IF(INT((O773-1)/$B$1)+1=$A$1,1,(INT((O773-1)/$B$1)+2)),$A$7:$C$57,2)</f>
        <v>#VALUE!</v>
      </c>
      <c r="Q773" s="5" t="e">
        <f t="shared" ref="Q773:Q836" si="148">(1-MOD(O773-1,$B$1)/$B$1)*VLOOKUP(IF(INT((O773-1)/$B$1)=$A$1,1,INT((O773-1)/$B$1)+1),$A$7:$C$57,3)+MOD(O773-1,$B$1)/$B$1*VLOOKUP(IF(INT((O773-1)/$B$1)+1=$A$1,1,(INT((O773-1)/$B$1)+2)),$A$7:$C$57,3)</f>
        <v>#VALUE!</v>
      </c>
      <c r="R773" s="5">
        <f t="shared" ref="R773:R836" si="149">VLOOKUP(MOD(N773*$C$1,$A$1*$B$1),$N$5:$Q$2019,3)</f>
        <v>0.13323467750529827</v>
      </c>
      <c r="S773" s="5">
        <f t="shared" ref="S773:S836" si="150">VLOOKUP(MOD(N773*$C$1,$A$1*$B$1),$N$5:$Q$2019,4)</f>
        <v>-7.69230769230769E-2</v>
      </c>
      <c r="T773" s="17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  <c r="AO773" s="17"/>
      <c r="AP773" s="17"/>
      <c r="AQ773" s="17"/>
      <c r="AR773" s="17"/>
      <c r="AS773" s="17"/>
      <c r="AT773" s="17"/>
      <c r="AU773" s="17"/>
      <c r="AV773" s="17"/>
      <c r="AW773" s="17"/>
      <c r="AX773" s="17"/>
      <c r="AY773" s="17"/>
      <c r="AZ773" s="17"/>
      <c r="BA773" s="17"/>
      <c r="BB773" s="17"/>
      <c r="BC773" s="17"/>
      <c r="BD773" s="17"/>
      <c r="BE773" s="17"/>
      <c r="BF773" s="17"/>
      <c r="BG773" s="17"/>
    </row>
    <row r="774" spans="1:59" s="7" customFormat="1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 s="17"/>
      <c r="N774" s="5">
        <v>769</v>
      </c>
      <c r="O774" s="5" t="str">
        <f t="shared" ref="O774:O837" si="151">IF($N$4&gt;=O773,O773+1,"NA")</f>
        <v>NA</v>
      </c>
      <c r="P774" s="5" t="e">
        <f t="shared" si="147"/>
        <v>#VALUE!</v>
      </c>
      <c r="Q774" s="5" t="e">
        <f t="shared" si="148"/>
        <v>#VALUE!</v>
      </c>
      <c r="R774" s="5">
        <f t="shared" si="149"/>
        <v>0.59955604877384217</v>
      </c>
      <c r="S774" s="5">
        <f t="shared" si="150"/>
        <v>-0.34615384615384603</v>
      </c>
      <c r="T774" s="17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17"/>
      <c r="AF774" s="17"/>
      <c r="AG774" s="17"/>
      <c r="AH774" s="17"/>
      <c r="AI774" s="17"/>
      <c r="AJ774" s="17"/>
      <c r="AK774" s="17"/>
      <c r="AL774" s="17"/>
      <c r="AM774" s="17"/>
      <c r="AN774" s="17"/>
      <c r="AO774" s="17"/>
      <c r="AP774" s="17"/>
      <c r="AQ774" s="17"/>
      <c r="AR774" s="17"/>
      <c r="AS774" s="17"/>
      <c r="AT774" s="17"/>
      <c r="AU774" s="17"/>
      <c r="AV774" s="17"/>
      <c r="AW774" s="17"/>
      <c r="AX774" s="17"/>
      <c r="AY774" s="17"/>
      <c r="AZ774" s="17"/>
      <c r="BA774" s="17"/>
      <c r="BB774" s="17"/>
      <c r="BC774" s="17"/>
      <c r="BD774" s="17"/>
      <c r="BE774" s="17"/>
      <c r="BF774" s="17"/>
      <c r="BG774" s="17"/>
    </row>
    <row r="775" spans="1:59" s="7" customForma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 s="17"/>
      <c r="N775" s="5">
        <v>770</v>
      </c>
      <c r="O775" s="5" t="str">
        <f t="shared" si="151"/>
        <v>NA</v>
      </c>
      <c r="P775" s="5" t="e">
        <f t="shared" si="147"/>
        <v>#VALUE!</v>
      </c>
      <c r="Q775" s="5" t="e">
        <f t="shared" si="148"/>
        <v>#VALUE!</v>
      </c>
      <c r="R775" s="5">
        <f t="shared" si="149"/>
        <v>-6.6617338752648969E-2</v>
      </c>
      <c r="S775" s="5">
        <f t="shared" si="150"/>
        <v>-0.50000000000000011</v>
      </c>
      <c r="T775" s="17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17"/>
      <c r="AF775" s="17"/>
      <c r="AG775" s="17"/>
      <c r="AH775" s="17"/>
      <c r="AI775" s="17"/>
      <c r="AJ775" s="17"/>
      <c r="AK775" s="17"/>
      <c r="AL775" s="17"/>
      <c r="AM775" s="17"/>
      <c r="AN775" s="17"/>
      <c r="AO775" s="17"/>
      <c r="AP775" s="17"/>
      <c r="AQ775" s="17"/>
      <c r="AR775" s="17"/>
      <c r="AS775" s="17"/>
      <c r="AT775" s="17"/>
      <c r="AU775" s="17"/>
      <c r="AV775" s="17"/>
      <c r="AW775" s="17"/>
      <c r="AX775" s="17"/>
      <c r="AY775" s="17"/>
      <c r="AZ775" s="17"/>
      <c r="BA775" s="17"/>
      <c r="BB775" s="17"/>
      <c r="BC775" s="17"/>
      <c r="BD775" s="17"/>
      <c r="BE775" s="17"/>
      <c r="BF775" s="17"/>
      <c r="BG775" s="17"/>
    </row>
    <row r="776" spans="1:59" s="7" customFormat="1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 s="17"/>
      <c r="N776" s="5">
        <v>771</v>
      </c>
      <c r="O776" s="5" t="str">
        <f t="shared" si="151"/>
        <v>NA</v>
      </c>
      <c r="P776" s="5" t="e">
        <f t="shared" si="147"/>
        <v>#VALUE!</v>
      </c>
      <c r="Q776" s="5" t="e">
        <f t="shared" si="148"/>
        <v>#VALUE!</v>
      </c>
      <c r="R776" s="5">
        <f t="shared" si="149"/>
        <v>-0.53293871002119297</v>
      </c>
      <c r="S776" s="5">
        <f t="shared" si="150"/>
        <v>-0.30769230769230793</v>
      </c>
      <c r="T776" s="17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17"/>
      <c r="AF776" s="17"/>
      <c r="AG776" s="17"/>
      <c r="AH776" s="17"/>
      <c r="AI776" s="17"/>
      <c r="AJ776" s="17"/>
      <c r="AK776" s="17"/>
      <c r="AL776" s="17"/>
      <c r="AM776" s="17"/>
      <c r="AN776" s="17"/>
      <c r="AO776" s="17"/>
      <c r="AP776" s="17"/>
      <c r="AQ776" s="17"/>
      <c r="AR776" s="17"/>
      <c r="AS776" s="17"/>
      <c r="AT776" s="17"/>
      <c r="AU776" s="17"/>
      <c r="AV776" s="17"/>
      <c r="AW776" s="17"/>
      <c r="AX776" s="17"/>
      <c r="AY776" s="17"/>
      <c r="AZ776" s="17"/>
      <c r="BA776" s="17"/>
      <c r="BB776" s="17"/>
      <c r="BC776" s="17"/>
      <c r="BD776" s="17"/>
      <c r="BE776" s="17"/>
      <c r="BF776" s="17"/>
      <c r="BG776" s="17"/>
    </row>
    <row r="777" spans="1:59" s="7" customFormat="1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 s="17"/>
      <c r="N777" s="5">
        <v>772</v>
      </c>
      <c r="O777" s="5" t="str">
        <f t="shared" si="151"/>
        <v>NA</v>
      </c>
      <c r="P777" s="5" t="e">
        <f t="shared" si="147"/>
        <v>#VALUE!</v>
      </c>
      <c r="Q777" s="5" t="e">
        <f t="shared" si="148"/>
        <v>#VALUE!</v>
      </c>
      <c r="R777" s="5">
        <f t="shared" si="149"/>
        <v>-0.19985201625794735</v>
      </c>
      <c r="S777" s="5">
        <f t="shared" si="150"/>
        <v>-0.11538461538461547</v>
      </c>
      <c r="T777" s="17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17"/>
      <c r="AF777" s="17"/>
      <c r="AG777" s="17"/>
      <c r="AH777" s="17"/>
      <c r="AI777" s="17"/>
      <c r="AJ777" s="17"/>
      <c r="AK777" s="17"/>
      <c r="AL777" s="17"/>
      <c r="AM777" s="17"/>
      <c r="AN777" s="17"/>
      <c r="AO777" s="17"/>
      <c r="AP777" s="17"/>
      <c r="AQ777" s="17"/>
      <c r="AR777" s="17"/>
      <c r="AS777" s="17"/>
      <c r="AT777" s="17"/>
      <c r="AU777" s="17"/>
      <c r="AV777" s="17"/>
      <c r="AW777" s="17"/>
      <c r="AX777" s="17"/>
      <c r="AY777" s="17"/>
      <c r="AZ777" s="17"/>
      <c r="BA777" s="17"/>
      <c r="BB777" s="17"/>
      <c r="BC777" s="17"/>
      <c r="BD777" s="17"/>
      <c r="BE777" s="17"/>
      <c r="BF777" s="17"/>
      <c r="BG777" s="17"/>
    </row>
    <row r="778" spans="1:59" s="7" customForma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 s="17"/>
      <c r="N778" s="5">
        <v>773</v>
      </c>
      <c r="O778" s="5" t="str">
        <f t="shared" si="151"/>
        <v>NA</v>
      </c>
      <c r="P778" s="5" t="e">
        <f t="shared" si="147"/>
        <v>#VALUE!</v>
      </c>
      <c r="Q778" s="5" t="e">
        <f t="shared" si="148"/>
        <v>#VALUE!</v>
      </c>
      <c r="R778" s="5">
        <f t="shared" si="149"/>
        <v>-0.79940806503178941</v>
      </c>
      <c r="S778" s="5">
        <f t="shared" si="150"/>
        <v>-0.38461538461538497</v>
      </c>
      <c r="T778" s="17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17"/>
      <c r="AF778" s="17"/>
      <c r="AG778" s="17"/>
      <c r="AH778" s="17"/>
      <c r="AI778" s="17"/>
      <c r="AJ778" s="17"/>
      <c r="AK778" s="17"/>
      <c r="AL778" s="17"/>
      <c r="AM778" s="17"/>
      <c r="AN778" s="17"/>
      <c r="AO778" s="17"/>
      <c r="AP778" s="17"/>
      <c r="AQ778" s="17"/>
      <c r="AR778" s="17"/>
      <c r="AS778" s="17"/>
      <c r="AT778" s="17"/>
      <c r="AU778" s="17"/>
      <c r="AV778" s="17"/>
      <c r="AW778" s="17"/>
      <c r="AX778" s="17"/>
      <c r="AY778" s="17"/>
      <c r="AZ778" s="17"/>
      <c r="BA778" s="17"/>
      <c r="BB778" s="17"/>
      <c r="BC778" s="17"/>
      <c r="BD778" s="17"/>
      <c r="BE778" s="17"/>
      <c r="BF778" s="17"/>
      <c r="BG778" s="17"/>
    </row>
    <row r="779" spans="1:59" s="7" customFormat="1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 s="17"/>
      <c r="N779" s="5">
        <v>774</v>
      </c>
      <c r="O779" s="5" t="str">
        <f t="shared" si="151"/>
        <v>NA</v>
      </c>
      <c r="P779" s="5" t="e">
        <f t="shared" si="147"/>
        <v>#VALUE!</v>
      </c>
      <c r="Q779" s="5" t="e">
        <f t="shared" si="148"/>
        <v>#VALUE!</v>
      </c>
      <c r="R779" s="5">
        <f t="shared" si="149"/>
        <v>-6.6617338752649011E-2</v>
      </c>
      <c r="S779" s="5">
        <f t="shared" si="150"/>
        <v>0.88461538461538469</v>
      </c>
      <c r="T779" s="17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17"/>
      <c r="AF779" s="17"/>
      <c r="AG779" s="17"/>
      <c r="AH779" s="17"/>
      <c r="AI779" s="17"/>
      <c r="AJ779" s="17"/>
      <c r="AK779" s="17"/>
      <c r="AL779" s="17"/>
      <c r="AM779" s="17"/>
      <c r="AN779" s="17"/>
      <c r="AO779" s="17"/>
      <c r="AP779" s="17"/>
      <c r="AQ779" s="17"/>
      <c r="AR779" s="17"/>
      <c r="AS779" s="17"/>
      <c r="AT779" s="17"/>
      <c r="AU779" s="17"/>
      <c r="AV779" s="17"/>
      <c r="AW779" s="17"/>
      <c r="AX779" s="17"/>
      <c r="AY779" s="17"/>
      <c r="AZ779" s="17"/>
      <c r="BA779" s="17"/>
      <c r="BB779" s="17"/>
      <c r="BC779" s="17"/>
      <c r="BD779" s="17"/>
      <c r="BE779" s="17"/>
      <c r="BF779" s="17"/>
      <c r="BG779" s="17"/>
    </row>
    <row r="780" spans="1:59" s="7" customFormat="1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 s="17"/>
      <c r="N780" s="5">
        <v>775</v>
      </c>
      <c r="O780" s="5" t="str">
        <f t="shared" si="151"/>
        <v>NA</v>
      </c>
      <c r="P780" s="5" t="e">
        <f t="shared" si="147"/>
        <v>#VALUE!</v>
      </c>
      <c r="Q780" s="5" t="e">
        <f t="shared" si="148"/>
        <v>#VALUE!</v>
      </c>
      <c r="R780" s="5">
        <f t="shared" si="149"/>
        <v>1.413632832586869E-17</v>
      </c>
      <c r="S780" s="5">
        <f t="shared" si="150"/>
        <v>0.23076923076923073</v>
      </c>
      <c r="T780" s="17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17"/>
      <c r="AF780" s="17"/>
      <c r="AG780" s="17"/>
      <c r="AH780" s="17"/>
      <c r="AI780" s="17"/>
      <c r="AJ780" s="17"/>
      <c r="AK780" s="17"/>
      <c r="AL780" s="17"/>
      <c r="AM780" s="17"/>
      <c r="AN780" s="17"/>
      <c r="AO780" s="17"/>
      <c r="AP780" s="17"/>
      <c r="AQ780" s="17"/>
      <c r="AR780" s="17"/>
      <c r="AS780" s="17"/>
      <c r="AT780" s="17"/>
      <c r="AU780" s="17"/>
      <c r="AV780" s="17"/>
      <c r="AW780" s="17"/>
      <c r="AX780" s="17"/>
      <c r="AY780" s="17"/>
      <c r="AZ780" s="17"/>
      <c r="BA780" s="17"/>
      <c r="BB780" s="17"/>
      <c r="BC780" s="17"/>
      <c r="BD780" s="17"/>
      <c r="BE780" s="17"/>
      <c r="BF780" s="17"/>
      <c r="BG780" s="17"/>
    </row>
    <row r="781" spans="1:59" s="7" customForma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 s="17"/>
      <c r="N781" s="5">
        <v>776</v>
      </c>
      <c r="O781" s="5" t="str">
        <f t="shared" si="151"/>
        <v>NA</v>
      </c>
      <c r="P781" s="5" t="e">
        <f t="shared" si="147"/>
        <v>#VALUE!</v>
      </c>
      <c r="Q781" s="5" t="e">
        <f t="shared" si="148"/>
        <v>#VALUE!</v>
      </c>
      <c r="R781" s="5">
        <f t="shared" si="149"/>
        <v>3.7696875535649851E-17</v>
      </c>
      <c r="S781" s="5">
        <f t="shared" si="150"/>
        <v>0.61538461538461542</v>
      </c>
      <c r="T781" s="17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17"/>
      <c r="AF781" s="17"/>
      <c r="AG781" s="17"/>
      <c r="AH781" s="17"/>
      <c r="AI781" s="17"/>
      <c r="AJ781" s="17"/>
      <c r="AK781" s="17"/>
      <c r="AL781" s="17"/>
      <c r="AM781" s="17"/>
      <c r="AN781" s="17"/>
      <c r="AO781" s="17"/>
      <c r="AP781" s="17"/>
      <c r="AQ781" s="17"/>
      <c r="AR781" s="17"/>
      <c r="AS781" s="17"/>
      <c r="AT781" s="17"/>
      <c r="AU781" s="17"/>
      <c r="AV781" s="17"/>
      <c r="AW781" s="17"/>
      <c r="AX781" s="17"/>
      <c r="AY781" s="17"/>
      <c r="AZ781" s="17"/>
      <c r="BA781" s="17"/>
      <c r="BB781" s="17"/>
      <c r="BC781" s="17"/>
      <c r="BD781" s="17"/>
      <c r="BE781" s="17"/>
      <c r="BF781" s="17"/>
      <c r="BG781" s="17"/>
    </row>
    <row r="782" spans="1:59" s="7" customFormat="1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 s="17"/>
      <c r="N782" s="5">
        <v>777</v>
      </c>
      <c r="O782" s="5" t="str">
        <f t="shared" si="151"/>
        <v>NA</v>
      </c>
      <c r="P782" s="5" t="e">
        <f t="shared" si="147"/>
        <v>#VALUE!</v>
      </c>
      <c r="Q782" s="5" t="e">
        <f t="shared" si="148"/>
        <v>#VALUE!</v>
      </c>
      <c r="R782" s="5">
        <f t="shared" si="149"/>
        <v>0.39970403251589487</v>
      </c>
      <c r="S782" s="5">
        <f t="shared" si="150"/>
        <v>0.30769230769230771</v>
      </c>
      <c r="T782" s="17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17"/>
      <c r="AF782" s="17"/>
      <c r="AG782" s="17"/>
      <c r="AH782" s="17"/>
      <c r="AI782" s="17"/>
      <c r="AJ782" s="17"/>
      <c r="AK782" s="17"/>
      <c r="AL782" s="17"/>
      <c r="AM782" s="17"/>
      <c r="AN782" s="17"/>
      <c r="AO782" s="17"/>
      <c r="AP782" s="17"/>
      <c r="AQ782" s="17"/>
      <c r="AR782" s="17"/>
      <c r="AS782" s="17"/>
      <c r="AT782" s="17"/>
      <c r="AU782" s="17"/>
      <c r="AV782" s="17"/>
      <c r="AW782" s="17"/>
      <c r="AX782" s="17"/>
      <c r="AY782" s="17"/>
      <c r="AZ782" s="17"/>
      <c r="BA782" s="17"/>
      <c r="BB782" s="17"/>
      <c r="BC782" s="17"/>
      <c r="BD782" s="17"/>
      <c r="BE782" s="17"/>
      <c r="BF782" s="17"/>
      <c r="BG782" s="17"/>
    </row>
    <row r="783" spans="1:59" s="7" customFormat="1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 s="17"/>
      <c r="N783" s="5">
        <v>778</v>
      </c>
      <c r="O783" s="5" t="str">
        <f t="shared" si="151"/>
        <v>NA</v>
      </c>
      <c r="P783" s="5" t="e">
        <f t="shared" si="147"/>
        <v>#VALUE!</v>
      </c>
      <c r="Q783" s="5" t="e">
        <f t="shared" si="148"/>
        <v>#VALUE!</v>
      </c>
      <c r="R783" s="5">
        <f t="shared" si="149"/>
        <v>0.59955604877384217</v>
      </c>
      <c r="S783" s="5">
        <f t="shared" si="150"/>
        <v>-0.34615384615384603</v>
      </c>
      <c r="T783" s="17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17"/>
      <c r="AF783" s="17"/>
      <c r="AG783" s="17"/>
      <c r="AH783" s="17"/>
      <c r="AI783" s="17"/>
      <c r="AJ783" s="17"/>
      <c r="AK783" s="17"/>
      <c r="AL783" s="17"/>
      <c r="AM783" s="17"/>
      <c r="AN783" s="17"/>
      <c r="AO783" s="17"/>
      <c r="AP783" s="17"/>
      <c r="AQ783" s="17"/>
      <c r="AR783" s="17"/>
      <c r="AS783" s="17"/>
      <c r="AT783" s="17"/>
      <c r="AU783" s="17"/>
      <c r="AV783" s="17"/>
      <c r="AW783" s="17"/>
      <c r="AX783" s="17"/>
      <c r="AY783" s="17"/>
      <c r="AZ783" s="17"/>
      <c r="BA783" s="17"/>
      <c r="BB783" s="17"/>
      <c r="BC783" s="17"/>
      <c r="BD783" s="17"/>
      <c r="BE783" s="17"/>
      <c r="BF783" s="17"/>
      <c r="BG783" s="17"/>
    </row>
    <row r="784" spans="1:59" s="7" customForma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 s="17"/>
      <c r="N784" s="5">
        <v>779</v>
      </c>
      <c r="O784" s="5" t="str">
        <f t="shared" si="151"/>
        <v>NA</v>
      </c>
      <c r="P784" s="5" t="e">
        <f t="shared" si="147"/>
        <v>#VALUE!</v>
      </c>
      <c r="Q784" s="5" t="e">
        <f t="shared" si="148"/>
        <v>#VALUE!</v>
      </c>
      <c r="R784" s="5">
        <f t="shared" si="149"/>
        <v>0.13323467750529827</v>
      </c>
      <c r="S784" s="5">
        <f t="shared" si="150"/>
        <v>-7.69230769230769E-2</v>
      </c>
      <c r="T784" s="17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17"/>
      <c r="AF784" s="17"/>
      <c r="AG784" s="17"/>
      <c r="AH784" s="17"/>
      <c r="AI784" s="17"/>
      <c r="AJ784" s="17"/>
      <c r="AK784" s="17"/>
      <c r="AL784" s="17"/>
      <c r="AM784" s="17"/>
      <c r="AN784" s="17"/>
      <c r="AO784" s="17"/>
      <c r="AP784" s="17"/>
      <c r="AQ784" s="17"/>
      <c r="AR784" s="17"/>
      <c r="AS784" s="17"/>
      <c r="AT784" s="17"/>
      <c r="AU784" s="17"/>
      <c r="AV784" s="17"/>
      <c r="AW784" s="17"/>
      <c r="AX784" s="17"/>
      <c r="AY784" s="17"/>
      <c r="AZ784" s="17"/>
      <c r="BA784" s="17"/>
      <c r="BB784" s="17"/>
      <c r="BC784" s="17"/>
      <c r="BD784" s="17"/>
      <c r="BE784" s="17"/>
      <c r="BF784" s="17"/>
      <c r="BG784" s="17"/>
    </row>
    <row r="785" spans="1:59" s="7" customFormat="1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 s="17"/>
      <c r="N785" s="5">
        <v>780</v>
      </c>
      <c r="O785" s="5" t="str">
        <f t="shared" si="151"/>
        <v>NA</v>
      </c>
      <c r="P785" s="5" t="e">
        <f t="shared" si="147"/>
        <v>#VALUE!</v>
      </c>
      <c r="Q785" s="5" t="e">
        <f t="shared" si="148"/>
        <v>#VALUE!</v>
      </c>
      <c r="R785" s="5">
        <f t="shared" si="149"/>
        <v>0.86602540378443871</v>
      </c>
      <c r="S785" s="5">
        <f t="shared" si="150"/>
        <v>-0.49999999999999983</v>
      </c>
      <c r="T785" s="17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17"/>
      <c r="AF785" s="17"/>
      <c r="AG785" s="17"/>
      <c r="AH785" s="17"/>
      <c r="AI785" s="17"/>
      <c r="AJ785" s="17"/>
      <c r="AK785" s="17"/>
      <c r="AL785" s="17"/>
      <c r="AM785" s="17"/>
      <c r="AN785" s="17"/>
      <c r="AO785" s="17"/>
      <c r="AP785" s="17"/>
      <c r="AQ785" s="17"/>
      <c r="AR785" s="17"/>
      <c r="AS785" s="17"/>
      <c r="AT785" s="17"/>
      <c r="AU785" s="17"/>
      <c r="AV785" s="17"/>
      <c r="AW785" s="17"/>
      <c r="AX785" s="17"/>
      <c r="AY785" s="17"/>
      <c r="AZ785" s="17"/>
      <c r="BA785" s="17"/>
      <c r="BB785" s="17"/>
      <c r="BC785" s="17"/>
      <c r="BD785" s="17"/>
      <c r="BE785" s="17"/>
      <c r="BF785" s="17"/>
      <c r="BG785" s="17"/>
    </row>
    <row r="786" spans="1:59" s="7" customFormat="1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 s="17"/>
      <c r="N786" s="5">
        <v>781</v>
      </c>
      <c r="O786" s="5" t="str">
        <f t="shared" si="151"/>
        <v>NA</v>
      </c>
      <c r="P786" s="5" t="e">
        <f t="shared" si="147"/>
        <v>#VALUE!</v>
      </c>
      <c r="Q786" s="5" t="e">
        <f t="shared" si="148"/>
        <v>#VALUE!</v>
      </c>
      <c r="R786" s="5">
        <f t="shared" si="149"/>
        <v>-0.59955604877384194</v>
      </c>
      <c r="S786" s="5">
        <f t="shared" si="150"/>
        <v>-0.50000000000000022</v>
      </c>
      <c r="T786" s="17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17"/>
      <c r="AF786" s="17"/>
      <c r="AG786" s="17"/>
      <c r="AH786" s="17"/>
      <c r="AI786" s="17"/>
      <c r="AJ786" s="17"/>
      <c r="AK786" s="17"/>
      <c r="AL786" s="17"/>
      <c r="AM786" s="17"/>
      <c r="AN786" s="17"/>
      <c r="AO786" s="17"/>
      <c r="AP786" s="17"/>
      <c r="AQ786" s="17"/>
      <c r="AR786" s="17"/>
      <c r="AS786" s="17"/>
      <c r="AT786" s="17"/>
      <c r="AU786" s="17"/>
      <c r="AV786" s="17"/>
      <c r="AW786" s="17"/>
      <c r="AX786" s="17"/>
      <c r="AY786" s="17"/>
      <c r="AZ786" s="17"/>
      <c r="BA786" s="17"/>
      <c r="BB786" s="17"/>
      <c r="BC786" s="17"/>
      <c r="BD786" s="17"/>
      <c r="BE786" s="17"/>
      <c r="BF786" s="17"/>
      <c r="BG786" s="17"/>
    </row>
    <row r="787" spans="1:59" s="7" customForma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 s="17"/>
      <c r="N787" s="5">
        <v>782</v>
      </c>
      <c r="O787" s="5" t="str">
        <f t="shared" si="151"/>
        <v>NA</v>
      </c>
      <c r="P787" s="5" t="e">
        <f t="shared" si="147"/>
        <v>#VALUE!</v>
      </c>
      <c r="Q787" s="5" t="e">
        <f t="shared" si="148"/>
        <v>#VALUE!</v>
      </c>
      <c r="R787" s="5">
        <f t="shared" si="149"/>
        <v>-0.26646935501059649</v>
      </c>
      <c r="S787" s="5">
        <f t="shared" si="150"/>
        <v>-0.15384615384615397</v>
      </c>
      <c r="T787" s="17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17"/>
      <c r="AF787" s="17"/>
      <c r="AG787" s="17"/>
      <c r="AH787" s="17"/>
      <c r="AI787" s="17"/>
      <c r="AJ787" s="17"/>
      <c r="AK787" s="17"/>
      <c r="AL787" s="17"/>
      <c r="AM787" s="17"/>
      <c r="AN787" s="17"/>
      <c r="AO787" s="17"/>
      <c r="AP787" s="17"/>
      <c r="AQ787" s="17"/>
      <c r="AR787" s="17"/>
      <c r="AS787" s="17"/>
      <c r="AT787" s="17"/>
      <c r="AU787" s="17"/>
      <c r="AV787" s="17"/>
      <c r="AW787" s="17"/>
      <c r="AX787" s="17"/>
      <c r="AY787" s="17"/>
      <c r="AZ787" s="17"/>
      <c r="BA787" s="17"/>
      <c r="BB787" s="17"/>
      <c r="BC787" s="17"/>
      <c r="BD787" s="17"/>
      <c r="BE787" s="17"/>
      <c r="BF787" s="17"/>
      <c r="BG787" s="17"/>
    </row>
    <row r="788" spans="1:59" s="7" customFormat="1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 s="17"/>
      <c r="N788" s="5">
        <v>783</v>
      </c>
      <c r="O788" s="5" t="str">
        <f t="shared" si="151"/>
        <v>NA</v>
      </c>
      <c r="P788" s="5" t="e">
        <f t="shared" si="147"/>
        <v>#VALUE!</v>
      </c>
      <c r="Q788" s="5" t="e">
        <f t="shared" si="148"/>
        <v>#VALUE!</v>
      </c>
      <c r="R788" s="5">
        <f t="shared" si="149"/>
        <v>-0.46632137126854378</v>
      </c>
      <c r="S788" s="5">
        <f t="shared" si="150"/>
        <v>-0.26923076923076938</v>
      </c>
      <c r="T788" s="17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17"/>
      <c r="AF788" s="17"/>
      <c r="AG788" s="17"/>
      <c r="AH788" s="17"/>
      <c r="AI788" s="17"/>
      <c r="AJ788" s="17"/>
      <c r="AK788" s="17"/>
      <c r="AL788" s="17"/>
      <c r="AM788" s="17"/>
      <c r="AN788" s="17"/>
      <c r="AO788" s="17"/>
      <c r="AP788" s="17"/>
      <c r="AQ788" s="17"/>
      <c r="AR788" s="17"/>
      <c r="AS788" s="17"/>
      <c r="AT788" s="17"/>
      <c r="AU788" s="17"/>
      <c r="AV788" s="17"/>
      <c r="AW788" s="17"/>
      <c r="AX788" s="17"/>
      <c r="AY788" s="17"/>
      <c r="AZ788" s="17"/>
      <c r="BA788" s="17"/>
      <c r="BB788" s="17"/>
      <c r="BC788" s="17"/>
      <c r="BD788" s="17"/>
      <c r="BE788" s="17"/>
      <c r="BF788" s="17"/>
      <c r="BG788" s="17"/>
    </row>
    <row r="789" spans="1:59" s="7" customFormat="1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 s="17"/>
      <c r="N789" s="5">
        <v>784</v>
      </c>
      <c r="O789" s="5" t="str">
        <f t="shared" si="151"/>
        <v>NA</v>
      </c>
      <c r="P789" s="5" t="e">
        <f t="shared" si="147"/>
        <v>#VALUE!</v>
      </c>
      <c r="Q789" s="5" t="e">
        <f t="shared" si="148"/>
        <v>#VALUE!</v>
      </c>
      <c r="R789" s="5">
        <f t="shared" si="149"/>
        <v>-0.53293871002119297</v>
      </c>
      <c r="S789" s="5">
        <f t="shared" si="150"/>
        <v>7.6923076923076705E-2</v>
      </c>
      <c r="T789" s="17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17"/>
      <c r="AF789" s="17"/>
      <c r="AG789" s="17"/>
      <c r="AH789" s="17"/>
      <c r="AI789" s="17"/>
      <c r="AJ789" s="17"/>
      <c r="AK789" s="17"/>
      <c r="AL789" s="17"/>
      <c r="AM789" s="17"/>
      <c r="AN789" s="17"/>
      <c r="AO789" s="17"/>
      <c r="AP789" s="17"/>
      <c r="AQ789" s="17"/>
      <c r="AR789" s="17"/>
      <c r="AS789" s="17"/>
      <c r="AT789" s="17"/>
      <c r="AU789" s="17"/>
      <c r="AV789" s="17"/>
      <c r="AW789" s="17"/>
      <c r="AX789" s="17"/>
      <c r="AY789" s="17"/>
      <c r="AZ789" s="17"/>
      <c r="BA789" s="17"/>
      <c r="BB789" s="17"/>
      <c r="BC789" s="17"/>
      <c r="BD789" s="17"/>
      <c r="BE789" s="17"/>
      <c r="BF789" s="17"/>
      <c r="BG789" s="17"/>
    </row>
    <row r="790" spans="1:59" s="7" customForma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 s="17"/>
      <c r="N790" s="5">
        <v>785</v>
      </c>
      <c r="O790" s="5" t="str">
        <f t="shared" si="151"/>
        <v>NA</v>
      </c>
      <c r="P790" s="5" t="e">
        <f t="shared" si="147"/>
        <v>#VALUE!</v>
      </c>
      <c r="Q790" s="5" t="e">
        <f t="shared" si="148"/>
        <v>#VALUE!</v>
      </c>
      <c r="R790" s="5">
        <f t="shared" si="149"/>
        <v>4.7121094419562305E-17</v>
      </c>
      <c r="S790" s="5">
        <f t="shared" si="150"/>
        <v>0.76923076923076916</v>
      </c>
      <c r="T790" s="17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17"/>
      <c r="AF790" s="17"/>
      <c r="AG790" s="17"/>
      <c r="AH790" s="17"/>
      <c r="AI790" s="17"/>
      <c r="AJ790" s="17"/>
      <c r="AK790" s="17"/>
      <c r="AL790" s="17"/>
      <c r="AM790" s="17"/>
      <c r="AN790" s="17"/>
      <c r="AO790" s="17"/>
      <c r="AP790" s="17"/>
      <c r="AQ790" s="17"/>
      <c r="AR790" s="17"/>
      <c r="AS790" s="17"/>
      <c r="AT790" s="17"/>
      <c r="AU790" s="17"/>
      <c r="AV790" s="17"/>
      <c r="AW790" s="17"/>
      <c r="AX790" s="17"/>
      <c r="AY790" s="17"/>
      <c r="AZ790" s="17"/>
      <c r="BA790" s="17"/>
      <c r="BB790" s="17"/>
      <c r="BC790" s="17"/>
      <c r="BD790" s="17"/>
      <c r="BE790" s="17"/>
      <c r="BF790" s="17"/>
      <c r="BG790" s="17"/>
    </row>
    <row r="791" spans="1:59" s="7" customFormat="1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 s="17"/>
      <c r="N791" s="5">
        <v>786</v>
      </c>
      <c r="O791" s="5" t="str">
        <f t="shared" si="151"/>
        <v>NA</v>
      </c>
      <c r="P791" s="5" t="e">
        <f t="shared" si="147"/>
        <v>#VALUE!</v>
      </c>
      <c r="Q791" s="5" t="e">
        <f t="shared" si="148"/>
        <v>#VALUE!</v>
      </c>
      <c r="R791" s="5">
        <f t="shared" si="149"/>
        <v>4.7121094419562314E-18</v>
      </c>
      <c r="S791" s="5">
        <f t="shared" si="150"/>
        <v>7.6923076923076927E-2</v>
      </c>
      <c r="T791" s="17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17"/>
      <c r="AF791" s="17"/>
      <c r="AG791" s="17"/>
      <c r="AH791" s="17"/>
      <c r="AI791" s="17"/>
      <c r="AJ791" s="17"/>
      <c r="AK791" s="17"/>
      <c r="AL791" s="17"/>
      <c r="AM791" s="17"/>
      <c r="AN791" s="17"/>
      <c r="AO791" s="17"/>
      <c r="AP791" s="17"/>
      <c r="AQ791" s="17"/>
      <c r="AR791" s="17"/>
      <c r="AS791" s="17"/>
      <c r="AT791" s="17"/>
      <c r="AU791" s="17"/>
      <c r="AV791" s="17"/>
      <c r="AW791" s="17"/>
      <c r="AX791" s="17"/>
      <c r="AY791" s="17"/>
      <c r="AZ791" s="17"/>
      <c r="BA791" s="17"/>
      <c r="BB791" s="17"/>
      <c r="BC791" s="17"/>
      <c r="BD791" s="17"/>
      <c r="BE791" s="17"/>
      <c r="BF791" s="17"/>
      <c r="BG791" s="17"/>
    </row>
    <row r="792" spans="1:59" s="7" customFormat="1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 s="17"/>
      <c r="N792" s="5">
        <v>787</v>
      </c>
      <c r="O792" s="5" t="str">
        <f t="shared" si="151"/>
        <v>NA</v>
      </c>
      <c r="P792" s="5" t="e">
        <f t="shared" si="147"/>
        <v>#VALUE!</v>
      </c>
      <c r="Q792" s="5" t="e">
        <f t="shared" si="148"/>
        <v>#VALUE!</v>
      </c>
      <c r="R792" s="5">
        <f t="shared" si="149"/>
        <v>5.6545313303474771E-17</v>
      </c>
      <c r="S792" s="5">
        <f t="shared" si="150"/>
        <v>0.92307692307692313</v>
      </c>
      <c r="T792" s="17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17"/>
      <c r="AF792" s="17"/>
      <c r="AG792" s="17"/>
      <c r="AH792" s="17"/>
      <c r="AI792" s="17"/>
      <c r="AJ792" s="17"/>
      <c r="AK792" s="17"/>
      <c r="AL792" s="17"/>
      <c r="AM792" s="17"/>
      <c r="AN792" s="17"/>
      <c r="AO792" s="17"/>
      <c r="AP792" s="17"/>
      <c r="AQ792" s="17"/>
      <c r="AR792" s="17"/>
      <c r="AS792" s="17"/>
      <c r="AT792" s="17"/>
      <c r="AU792" s="17"/>
      <c r="AV792" s="17"/>
      <c r="AW792" s="17"/>
      <c r="AX792" s="17"/>
      <c r="AY792" s="17"/>
      <c r="AZ792" s="17"/>
      <c r="BA792" s="17"/>
      <c r="BB792" s="17"/>
      <c r="BC792" s="17"/>
      <c r="BD792" s="17"/>
      <c r="BE792" s="17"/>
      <c r="BF792" s="17"/>
      <c r="BG792" s="17"/>
    </row>
    <row r="793" spans="1:59" s="7" customForma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 s="17"/>
      <c r="N793" s="5">
        <v>788</v>
      </c>
      <c r="O793" s="5" t="str">
        <f t="shared" si="151"/>
        <v>NA</v>
      </c>
      <c r="P793" s="5" t="e">
        <f t="shared" si="147"/>
        <v>#VALUE!</v>
      </c>
      <c r="Q793" s="5" t="e">
        <f t="shared" si="148"/>
        <v>#VALUE!</v>
      </c>
      <c r="R793" s="5">
        <f t="shared" si="149"/>
        <v>0.66617338752649136</v>
      </c>
      <c r="S793" s="5">
        <f t="shared" si="150"/>
        <v>-0.1538461538461538</v>
      </c>
      <c r="T793" s="17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17"/>
      <c r="AF793" s="17"/>
      <c r="AG793" s="17"/>
      <c r="AH793" s="17"/>
      <c r="AI793" s="17"/>
      <c r="AJ793" s="17"/>
      <c r="AK793" s="17"/>
      <c r="AL793" s="17"/>
      <c r="AM793" s="17"/>
      <c r="AN793" s="17"/>
      <c r="AO793" s="17"/>
      <c r="AP793" s="17"/>
      <c r="AQ793" s="17"/>
      <c r="AR793" s="17"/>
      <c r="AS793" s="17"/>
      <c r="AT793" s="17"/>
      <c r="AU793" s="17"/>
      <c r="AV793" s="17"/>
      <c r="AW793" s="17"/>
      <c r="AX793" s="17"/>
      <c r="AY793" s="17"/>
      <c r="AZ793" s="17"/>
      <c r="BA793" s="17"/>
      <c r="BB793" s="17"/>
      <c r="BC793" s="17"/>
      <c r="BD793" s="17"/>
      <c r="BE793" s="17"/>
      <c r="BF793" s="17"/>
      <c r="BG793" s="17"/>
    </row>
    <row r="794" spans="1:59" s="7" customFormat="1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 s="17"/>
      <c r="N794" s="5">
        <v>789</v>
      </c>
      <c r="O794" s="5" t="str">
        <f t="shared" si="151"/>
        <v>NA</v>
      </c>
      <c r="P794" s="5" t="e">
        <f t="shared" si="147"/>
        <v>#VALUE!</v>
      </c>
      <c r="Q794" s="5" t="e">
        <f t="shared" si="148"/>
        <v>#VALUE!</v>
      </c>
      <c r="R794" s="5">
        <f t="shared" si="149"/>
        <v>0.33308669376324562</v>
      </c>
      <c r="S794" s="5">
        <f t="shared" si="150"/>
        <v>-0.19230769230769224</v>
      </c>
      <c r="T794" s="17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17"/>
      <c r="AF794" s="17"/>
      <c r="AG794" s="17"/>
      <c r="AH794" s="17"/>
      <c r="AI794" s="17"/>
      <c r="AJ794" s="17"/>
      <c r="AK794" s="17"/>
      <c r="AL794" s="17"/>
      <c r="AM794" s="17"/>
      <c r="AN794" s="17"/>
      <c r="AO794" s="17"/>
      <c r="AP794" s="17"/>
      <c r="AQ794" s="17"/>
      <c r="AR794" s="17"/>
      <c r="AS794" s="17"/>
      <c r="AT794" s="17"/>
      <c r="AU794" s="17"/>
      <c r="AV794" s="17"/>
      <c r="AW794" s="17"/>
      <c r="AX794" s="17"/>
      <c r="AY794" s="17"/>
      <c r="AZ794" s="17"/>
      <c r="BA794" s="17"/>
      <c r="BB794" s="17"/>
      <c r="BC794" s="17"/>
      <c r="BD794" s="17"/>
      <c r="BE794" s="17"/>
      <c r="BF794" s="17"/>
      <c r="BG794" s="17"/>
    </row>
    <row r="795" spans="1:59" s="7" customFormat="1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 s="17"/>
      <c r="N795" s="5">
        <v>790</v>
      </c>
      <c r="O795" s="5" t="str">
        <f t="shared" si="151"/>
        <v>NA</v>
      </c>
      <c r="P795" s="5" t="e">
        <f t="shared" si="147"/>
        <v>#VALUE!</v>
      </c>
      <c r="Q795" s="5" t="e">
        <f t="shared" si="148"/>
        <v>#VALUE!</v>
      </c>
      <c r="R795" s="5">
        <f t="shared" si="149"/>
        <v>0.39970403251589481</v>
      </c>
      <c r="S795" s="5">
        <f t="shared" si="150"/>
        <v>-0.2307692307692307</v>
      </c>
      <c r="T795" s="17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17"/>
      <c r="AF795" s="17"/>
      <c r="AG795" s="17"/>
      <c r="AH795" s="17"/>
      <c r="AI795" s="17"/>
      <c r="AJ795" s="17"/>
      <c r="AK795" s="17"/>
      <c r="AL795" s="17"/>
      <c r="AM795" s="17"/>
      <c r="AN795" s="17"/>
      <c r="AO795" s="17"/>
      <c r="AP795" s="17"/>
      <c r="AQ795" s="17"/>
      <c r="AR795" s="17"/>
      <c r="AS795" s="17"/>
      <c r="AT795" s="17"/>
      <c r="AU795" s="17"/>
      <c r="AV795" s="17"/>
      <c r="AW795" s="17"/>
      <c r="AX795" s="17"/>
      <c r="AY795" s="17"/>
      <c r="AZ795" s="17"/>
      <c r="BA795" s="17"/>
      <c r="BB795" s="17"/>
      <c r="BC795" s="17"/>
      <c r="BD795" s="17"/>
      <c r="BE795" s="17"/>
      <c r="BF795" s="17"/>
      <c r="BG795" s="17"/>
    </row>
    <row r="796" spans="1:59" s="7" customForma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 s="17"/>
      <c r="N796" s="5">
        <v>791</v>
      </c>
      <c r="O796" s="5" t="str">
        <f t="shared" si="151"/>
        <v>NA</v>
      </c>
      <c r="P796" s="5" t="e">
        <f t="shared" si="147"/>
        <v>#VALUE!</v>
      </c>
      <c r="Q796" s="5" t="e">
        <f t="shared" si="148"/>
        <v>#VALUE!</v>
      </c>
      <c r="R796" s="5">
        <f t="shared" si="149"/>
        <v>0.33308669376324568</v>
      </c>
      <c r="S796" s="5">
        <f t="shared" si="150"/>
        <v>-0.5</v>
      </c>
      <c r="T796" s="17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17"/>
      <c r="AF796" s="17"/>
      <c r="AG796" s="17"/>
      <c r="AH796" s="17"/>
      <c r="AI796" s="17"/>
      <c r="AJ796" s="17"/>
      <c r="AK796" s="17"/>
      <c r="AL796" s="17"/>
      <c r="AM796" s="17"/>
      <c r="AN796" s="17"/>
      <c r="AO796" s="17"/>
      <c r="AP796" s="17"/>
      <c r="AQ796" s="17"/>
      <c r="AR796" s="17"/>
      <c r="AS796" s="17"/>
      <c r="AT796" s="17"/>
      <c r="AU796" s="17"/>
      <c r="AV796" s="17"/>
      <c r="AW796" s="17"/>
      <c r="AX796" s="17"/>
      <c r="AY796" s="17"/>
      <c r="AZ796" s="17"/>
      <c r="BA796" s="17"/>
      <c r="BB796" s="17"/>
      <c r="BC796" s="17"/>
      <c r="BD796" s="17"/>
      <c r="BE796" s="17"/>
      <c r="BF796" s="17"/>
      <c r="BG796" s="17"/>
    </row>
    <row r="797" spans="1:59" s="7" customFormat="1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 s="17"/>
      <c r="N797" s="5">
        <v>792</v>
      </c>
      <c r="O797" s="5" t="str">
        <f t="shared" si="151"/>
        <v>NA</v>
      </c>
      <c r="P797" s="5" t="e">
        <f t="shared" si="147"/>
        <v>#VALUE!</v>
      </c>
      <c r="Q797" s="5" t="e">
        <f t="shared" si="148"/>
        <v>#VALUE!</v>
      </c>
      <c r="R797" s="5">
        <f t="shared" si="149"/>
        <v>-0.73279072627914021</v>
      </c>
      <c r="S797" s="5">
        <f t="shared" si="150"/>
        <v>-0.42307692307692335</v>
      </c>
      <c r="T797" s="17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17"/>
      <c r="AF797" s="17"/>
      <c r="AG797" s="17"/>
      <c r="AH797" s="17"/>
      <c r="AI797" s="17"/>
      <c r="AJ797" s="17"/>
      <c r="AK797" s="17"/>
      <c r="AL797" s="17"/>
      <c r="AM797" s="17"/>
      <c r="AN797" s="17"/>
      <c r="AO797" s="17"/>
      <c r="AP797" s="17"/>
      <c r="AQ797" s="17"/>
      <c r="AR797" s="17"/>
      <c r="AS797" s="17"/>
      <c r="AT797" s="17"/>
      <c r="AU797" s="17"/>
      <c r="AV797" s="17"/>
      <c r="AW797" s="17"/>
      <c r="AX797" s="17"/>
      <c r="AY797" s="17"/>
      <c r="AZ797" s="17"/>
      <c r="BA797" s="17"/>
      <c r="BB797" s="17"/>
      <c r="BC797" s="17"/>
      <c r="BD797" s="17"/>
      <c r="BE797" s="17"/>
      <c r="BF797" s="17"/>
      <c r="BG797" s="17"/>
    </row>
    <row r="798" spans="1:59" s="7" customFormat="1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 s="17"/>
      <c r="N798" s="5">
        <v>793</v>
      </c>
      <c r="O798" s="5" t="str">
        <f t="shared" si="151"/>
        <v>NA</v>
      </c>
      <c r="P798" s="5" t="e">
        <f t="shared" si="147"/>
        <v>#VALUE!</v>
      </c>
      <c r="Q798" s="5" t="e">
        <f t="shared" si="148"/>
        <v>#VALUE!</v>
      </c>
      <c r="R798" s="5">
        <f t="shared" si="149"/>
        <v>0</v>
      </c>
      <c r="S798" s="5">
        <f t="shared" si="150"/>
        <v>0</v>
      </c>
      <c r="T798" s="17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17"/>
      <c r="AF798" s="17"/>
      <c r="AG798" s="17"/>
      <c r="AH798" s="17"/>
      <c r="AI798" s="17"/>
      <c r="AJ798" s="17"/>
      <c r="AK798" s="17"/>
      <c r="AL798" s="17"/>
      <c r="AM798" s="17"/>
      <c r="AN798" s="17"/>
      <c r="AO798" s="17"/>
      <c r="AP798" s="17"/>
      <c r="AQ798" s="17"/>
      <c r="AR798" s="17"/>
      <c r="AS798" s="17"/>
      <c r="AT798" s="17"/>
      <c r="AU798" s="17"/>
      <c r="AV798" s="17"/>
      <c r="AW798" s="17"/>
      <c r="AX798" s="17"/>
      <c r="AY798" s="17"/>
      <c r="AZ798" s="17"/>
      <c r="BA798" s="17"/>
      <c r="BB798" s="17"/>
      <c r="BC798" s="17"/>
      <c r="BD798" s="17"/>
      <c r="BE798" s="17"/>
      <c r="BF798" s="17"/>
      <c r="BG798" s="17"/>
    </row>
    <row r="799" spans="1:59" s="7" customForma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 s="17"/>
      <c r="N799" s="5">
        <v>794</v>
      </c>
      <c r="O799" s="5" t="str">
        <f t="shared" si="151"/>
        <v>NA</v>
      </c>
      <c r="P799" s="5" t="e">
        <f t="shared" si="147"/>
        <v>#VALUE!</v>
      </c>
      <c r="Q799" s="5" t="e">
        <f t="shared" si="148"/>
        <v>#VALUE!</v>
      </c>
      <c r="R799" s="5">
        <f t="shared" si="149"/>
        <v>-0.73279072627914021</v>
      </c>
      <c r="S799" s="5">
        <f t="shared" si="150"/>
        <v>-0.42307692307692335</v>
      </c>
      <c r="T799" s="17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17"/>
      <c r="AF799" s="17"/>
      <c r="AG799" s="17"/>
      <c r="AH799" s="17"/>
      <c r="AI799" s="17"/>
      <c r="AJ799" s="17"/>
      <c r="AK799" s="17"/>
      <c r="AL799" s="17"/>
      <c r="AM799" s="17"/>
      <c r="AN799" s="17"/>
      <c r="AO799" s="17"/>
      <c r="AP799" s="17"/>
      <c r="AQ799" s="17"/>
      <c r="AR799" s="17"/>
      <c r="AS799" s="17"/>
      <c r="AT799" s="17"/>
      <c r="AU799" s="17"/>
      <c r="AV799" s="17"/>
      <c r="AW799" s="17"/>
      <c r="AX799" s="17"/>
      <c r="AY799" s="17"/>
      <c r="AZ799" s="17"/>
      <c r="BA799" s="17"/>
      <c r="BB799" s="17"/>
      <c r="BC799" s="17"/>
      <c r="BD799" s="17"/>
      <c r="BE799" s="17"/>
      <c r="BF799" s="17"/>
      <c r="BG799" s="17"/>
    </row>
    <row r="800" spans="1:59" s="7" customFormat="1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 s="17"/>
      <c r="N800" s="5">
        <v>795</v>
      </c>
      <c r="O800" s="5" t="str">
        <f t="shared" si="151"/>
        <v>NA</v>
      </c>
      <c r="P800" s="5" t="e">
        <f t="shared" si="147"/>
        <v>#VALUE!</v>
      </c>
      <c r="Q800" s="5" t="e">
        <f t="shared" si="148"/>
        <v>#VALUE!</v>
      </c>
      <c r="R800" s="5">
        <f t="shared" si="149"/>
        <v>-0.26646935501059643</v>
      </c>
      <c r="S800" s="5">
        <f t="shared" si="150"/>
        <v>0.53846153846153832</v>
      </c>
      <c r="T800" s="17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17"/>
      <c r="AF800" s="17"/>
      <c r="AG800" s="17"/>
      <c r="AH800" s="17"/>
      <c r="AI800" s="17"/>
      <c r="AJ800" s="17"/>
      <c r="AK800" s="17"/>
      <c r="AL800" s="17"/>
      <c r="AM800" s="17"/>
      <c r="AN800" s="17"/>
      <c r="AO800" s="17"/>
      <c r="AP800" s="17"/>
      <c r="AQ800" s="17"/>
      <c r="AR800" s="17"/>
      <c r="AS800" s="17"/>
      <c r="AT800" s="17"/>
      <c r="AU800" s="17"/>
      <c r="AV800" s="17"/>
      <c r="AW800" s="17"/>
      <c r="AX800" s="17"/>
      <c r="AY800" s="17"/>
      <c r="AZ800" s="17"/>
      <c r="BA800" s="17"/>
      <c r="BB800" s="17"/>
      <c r="BC800" s="17"/>
      <c r="BD800" s="17"/>
      <c r="BE800" s="17"/>
      <c r="BF800" s="17"/>
      <c r="BG800" s="17"/>
    </row>
    <row r="801" spans="1:59" s="7" customFormat="1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 s="17"/>
      <c r="N801" s="5">
        <v>796</v>
      </c>
      <c r="O801" s="5" t="str">
        <f t="shared" si="151"/>
        <v>NA</v>
      </c>
      <c r="P801" s="5" t="e">
        <f t="shared" si="147"/>
        <v>#VALUE!</v>
      </c>
      <c r="Q801" s="5" t="e">
        <f t="shared" si="148"/>
        <v>#VALUE!</v>
      </c>
      <c r="R801" s="5">
        <f t="shared" si="149"/>
        <v>2.8272656651737385E-17</v>
      </c>
      <c r="S801" s="5">
        <f t="shared" si="150"/>
        <v>0.46153846153846156</v>
      </c>
      <c r="T801" s="17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17"/>
      <c r="AF801" s="17"/>
      <c r="AG801" s="17"/>
      <c r="AH801" s="17"/>
      <c r="AI801" s="17"/>
      <c r="AJ801" s="17"/>
      <c r="AK801" s="17"/>
      <c r="AL801" s="17"/>
      <c r="AM801" s="17"/>
      <c r="AN801" s="17"/>
      <c r="AO801" s="17"/>
      <c r="AP801" s="17"/>
      <c r="AQ801" s="17"/>
      <c r="AR801" s="17"/>
      <c r="AS801" s="17"/>
      <c r="AT801" s="17"/>
      <c r="AU801" s="17"/>
      <c r="AV801" s="17"/>
      <c r="AW801" s="17"/>
      <c r="AX801" s="17"/>
      <c r="AY801" s="17"/>
      <c r="AZ801" s="17"/>
      <c r="BA801" s="17"/>
      <c r="BB801" s="17"/>
      <c r="BC801" s="17"/>
      <c r="BD801" s="17"/>
      <c r="BE801" s="17"/>
      <c r="BF801" s="17"/>
      <c r="BG801" s="17"/>
    </row>
    <row r="802" spans="1:59" s="7" customForma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 s="17"/>
      <c r="N802" s="5">
        <v>797</v>
      </c>
      <c r="O802" s="5" t="str">
        <f t="shared" si="151"/>
        <v>NA</v>
      </c>
      <c r="P802" s="5" t="e">
        <f t="shared" si="147"/>
        <v>#VALUE!</v>
      </c>
      <c r="Q802" s="5" t="e">
        <f t="shared" si="148"/>
        <v>#VALUE!</v>
      </c>
      <c r="R802" s="5">
        <f t="shared" si="149"/>
        <v>2.3560547209781155E-17</v>
      </c>
      <c r="S802" s="5">
        <f t="shared" si="150"/>
        <v>0.38461538461538464</v>
      </c>
      <c r="T802" s="17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17"/>
      <c r="AF802" s="17"/>
      <c r="AG802" s="17"/>
      <c r="AH802" s="17"/>
      <c r="AI802" s="17"/>
      <c r="AJ802" s="17"/>
      <c r="AK802" s="17"/>
      <c r="AL802" s="17"/>
      <c r="AM802" s="17"/>
      <c r="AN802" s="17"/>
      <c r="AO802" s="17"/>
      <c r="AP802" s="17"/>
      <c r="AQ802" s="17"/>
      <c r="AR802" s="17"/>
      <c r="AS802" s="17"/>
      <c r="AT802" s="17"/>
      <c r="AU802" s="17"/>
      <c r="AV802" s="17"/>
      <c r="AW802" s="17"/>
      <c r="AX802" s="17"/>
      <c r="AY802" s="17"/>
      <c r="AZ802" s="17"/>
      <c r="BA802" s="17"/>
      <c r="BB802" s="17"/>
      <c r="BC802" s="17"/>
      <c r="BD802" s="17"/>
      <c r="BE802" s="17"/>
      <c r="BF802" s="17"/>
      <c r="BG802" s="17"/>
    </row>
    <row r="803" spans="1:59" s="7" customFormat="1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 s="17"/>
      <c r="N803" s="5">
        <v>798</v>
      </c>
      <c r="O803" s="5" t="str">
        <f t="shared" si="151"/>
        <v>NA</v>
      </c>
      <c r="P803" s="5" t="e">
        <f t="shared" si="147"/>
        <v>#VALUE!</v>
      </c>
      <c r="Q803" s="5" t="e">
        <f t="shared" si="148"/>
        <v>#VALUE!</v>
      </c>
      <c r="R803" s="5">
        <f t="shared" si="149"/>
        <v>0.19985201625794746</v>
      </c>
      <c r="S803" s="5">
        <f t="shared" si="150"/>
        <v>0.65384615384615385</v>
      </c>
      <c r="T803" s="17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17"/>
      <c r="AF803" s="17"/>
      <c r="AG803" s="17"/>
      <c r="AH803" s="17"/>
      <c r="AI803" s="17"/>
      <c r="AJ803" s="17"/>
      <c r="AK803" s="17"/>
      <c r="AL803" s="17"/>
      <c r="AM803" s="17"/>
      <c r="AN803" s="17"/>
      <c r="AO803" s="17"/>
      <c r="AP803" s="17"/>
      <c r="AQ803" s="17"/>
      <c r="AR803" s="17"/>
      <c r="AS803" s="17"/>
      <c r="AT803" s="17"/>
      <c r="AU803" s="17"/>
      <c r="AV803" s="17"/>
      <c r="AW803" s="17"/>
      <c r="AX803" s="17"/>
      <c r="AY803" s="17"/>
      <c r="AZ803" s="17"/>
      <c r="BA803" s="17"/>
      <c r="BB803" s="17"/>
      <c r="BC803" s="17"/>
      <c r="BD803" s="17"/>
      <c r="BE803" s="17"/>
      <c r="BF803" s="17"/>
      <c r="BG803" s="17"/>
    </row>
    <row r="804" spans="1:59" s="7" customFormat="1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 s="17"/>
      <c r="N804" s="5">
        <v>799</v>
      </c>
      <c r="O804" s="5" t="str">
        <f t="shared" si="151"/>
        <v>NA</v>
      </c>
      <c r="P804" s="5" t="e">
        <f t="shared" si="147"/>
        <v>#VALUE!</v>
      </c>
      <c r="Q804" s="5" t="e">
        <f t="shared" si="148"/>
        <v>#VALUE!</v>
      </c>
      <c r="R804" s="5">
        <f t="shared" si="149"/>
        <v>0.79940806503178963</v>
      </c>
      <c r="S804" s="5">
        <f t="shared" si="150"/>
        <v>-0.4615384615384614</v>
      </c>
      <c r="T804" s="17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17"/>
      <c r="AF804" s="17"/>
      <c r="AG804" s="17"/>
      <c r="AH804" s="17"/>
      <c r="AI804" s="17"/>
      <c r="AJ804" s="17"/>
      <c r="AK804" s="17"/>
      <c r="AL804" s="17"/>
      <c r="AM804" s="17"/>
      <c r="AN804" s="17"/>
      <c r="AO804" s="17"/>
      <c r="AP804" s="17"/>
      <c r="AQ804" s="17"/>
      <c r="AR804" s="17"/>
      <c r="AS804" s="17"/>
      <c r="AT804" s="17"/>
      <c r="AU804" s="17"/>
      <c r="AV804" s="17"/>
      <c r="AW804" s="17"/>
      <c r="AX804" s="17"/>
      <c r="AY804" s="17"/>
      <c r="AZ804" s="17"/>
      <c r="BA804" s="17"/>
      <c r="BB804" s="17"/>
      <c r="BC804" s="17"/>
      <c r="BD804" s="17"/>
      <c r="BE804" s="17"/>
      <c r="BF804" s="17"/>
      <c r="BG804" s="17"/>
    </row>
    <row r="805" spans="1:59" s="7" customForma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 s="17"/>
      <c r="N805" s="5">
        <v>800</v>
      </c>
      <c r="O805" s="5" t="str">
        <f t="shared" si="151"/>
        <v>NA</v>
      </c>
      <c r="P805" s="5" t="e">
        <f t="shared" si="147"/>
        <v>#VALUE!</v>
      </c>
      <c r="Q805" s="5" t="e">
        <f t="shared" si="148"/>
        <v>#VALUE!</v>
      </c>
      <c r="R805" s="5">
        <f t="shared" si="149"/>
        <v>6.661733875264908E-2</v>
      </c>
      <c r="S805" s="5">
        <f t="shared" si="150"/>
        <v>-3.8461538461538422E-2</v>
      </c>
      <c r="T805" s="17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17"/>
      <c r="AF805" s="17"/>
      <c r="AG805" s="17"/>
      <c r="AH805" s="17"/>
      <c r="AI805" s="17"/>
      <c r="AJ805" s="17"/>
      <c r="AK805" s="17"/>
      <c r="AL805" s="17"/>
      <c r="AM805" s="17"/>
      <c r="AN805" s="17"/>
      <c r="AO805" s="17"/>
      <c r="AP805" s="17"/>
      <c r="AQ805" s="17"/>
      <c r="AR805" s="17"/>
      <c r="AS805" s="17"/>
      <c r="AT805" s="17"/>
      <c r="AU805" s="17"/>
      <c r="AV805" s="17"/>
      <c r="AW805" s="17"/>
      <c r="AX805" s="17"/>
      <c r="AY805" s="17"/>
      <c r="AZ805" s="17"/>
      <c r="BA805" s="17"/>
      <c r="BB805" s="17"/>
      <c r="BC805" s="17"/>
      <c r="BD805" s="17"/>
      <c r="BE805" s="17"/>
      <c r="BF805" s="17"/>
      <c r="BG805" s="17"/>
    </row>
    <row r="806" spans="1:59" s="7" customFormat="1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 s="17"/>
      <c r="N806" s="5">
        <v>801</v>
      </c>
      <c r="O806" s="5" t="str">
        <f t="shared" si="151"/>
        <v>NA</v>
      </c>
      <c r="P806" s="5" t="e">
        <f t="shared" si="147"/>
        <v>#VALUE!</v>
      </c>
      <c r="Q806" s="5" t="e">
        <f t="shared" si="148"/>
        <v>#VALUE!</v>
      </c>
      <c r="R806" s="5">
        <f t="shared" si="149"/>
        <v>0.66617338752649136</v>
      </c>
      <c r="S806" s="5">
        <f t="shared" si="150"/>
        <v>-0.38461538461538453</v>
      </c>
      <c r="T806" s="17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17"/>
      <c r="AF806" s="17"/>
      <c r="AG806" s="17"/>
      <c r="AH806" s="17"/>
      <c r="AI806" s="17"/>
      <c r="AJ806" s="17"/>
      <c r="AK806" s="17"/>
      <c r="AL806" s="17"/>
      <c r="AM806" s="17"/>
      <c r="AN806" s="17"/>
      <c r="AO806" s="17"/>
      <c r="AP806" s="17"/>
      <c r="AQ806" s="17"/>
      <c r="AR806" s="17"/>
      <c r="AS806" s="17"/>
      <c r="AT806" s="17"/>
      <c r="AU806" s="17"/>
      <c r="AV806" s="17"/>
      <c r="AW806" s="17"/>
      <c r="AX806" s="17"/>
      <c r="AY806" s="17"/>
      <c r="AZ806" s="17"/>
      <c r="BA806" s="17"/>
      <c r="BB806" s="17"/>
      <c r="BC806" s="17"/>
      <c r="BD806" s="17"/>
      <c r="BE806" s="17"/>
      <c r="BF806" s="17"/>
      <c r="BG806" s="17"/>
    </row>
    <row r="807" spans="1:59" s="7" customFormat="1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 s="17"/>
      <c r="N807" s="5">
        <v>802</v>
      </c>
      <c r="O807" s="5" t="str">
        <f t="shared" si="151"/>
        <v>NA</v>
      </c>
      <c r="P807" s="5" t="e">
        <f t="shared" si="147"/>
        <v>#VALUE!</v>
      </c>
      <c r="Q807" s="5" t="e">
        <f t="shared" si="148"/>
        <v>#VALUE!</v>
      </c>
      <c r="R807" s="5">
        <f t="shared" si="149"/>
        <v>-0.19985201625794735</v>
      </c>
      <c r="S807" s="5">
        <f t="shared" si="150"/>
        <v>-0.50000000000000022</v>
      </c>
      <c r="T807" s="17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17"/>
      <c r="AF807" s="17"/>
      <c r="AG807" s="17"/>
      <c r="AH807" s="17"/>
      <c r="AI807" s="17"/>
      <c r="AJ807" s="17"/>
      <c r="AK807" s="17"/>
      <c r="AL807" s="17"/>
      <c r="AM807" s="17"/>
      <c r="AN807" s="17"/>
      <c r="AO807" s="17"/>
      <c r="AP807" s="17"/>
      <c r="AQ807" s="17"/>
      <c r="AR807" s="17"/>
      <c r="AS807" s="17"/>
      <c r="AT807" s="17"/>
      <c r="AU807" s="17"/>
      <c r="AV807" s="17"/>
      <c r="AW807" s="17"/>
      <c r="AX807" s="17"/>
      <c r="AY807" s="17"/>
      <c r="AZ807" s="17"/>
      <c r="BA807" s="17"/>
      <c r="BB807" s="17"/>
      <c r="BC807" s="17"/>
      <c r="BD807" s="17"/>
      <c r="BE807" s="17"/>
      <c r="BF807" s="17"/>
      <c r="BG807" s="17"/>
    </row>
    <row r="808" spans="1:59" s="7" customForma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 s="17"/>
      <c r="N808" s="5">
        <v>803</v>
      </c>
      <c r="O808" s="5" t="str">
        <f t="shared" si="151"/>
        <v>NA</v>
      </c>
      <c r="P808" s="5" t="e">
        <f t="shared" si="147"/>
        <v>#VALUE!</v>
      </c>
      <c r="Q808" s="5" t="e">
        <f t="shared" si="148"/>
        <v>#VALUE!</v>
      </c>
      <c r="R808" s="5">
        <f t="shared" si="149"/>
        <v>-0.46632137126854378</v>
      </c>
      <c r="S808" s="5">
        <f t="shared" si="150"/>
        <v>-0.26923076923076938</v>
      </c>
      <c r="T808" s="17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17"/>
      <c r="AF808" s="17"/>
      <c r="AG808" s="17"/>
      <c r="AH808" s="17"/>
      <c r="AI808" s="17"/>
      <c r="AJ808" s="17"/>
      <c r="AK808" s="17"/>
      <c r="AL808" s="17"/>
      <c r="AM808" s="17"/>
      <c r="AN808" s="17"/>
      <c r="AO808" s="17"/>
      <c r="AP808" s="17"/>
      <c r="AQ808" s="17"/>
      <c r="AR808" s="17"/>
      <c r="AS808" s="17"/>
      <c r="AT808" s="17"/>
      <c r="AU808" s="17"/>
      <c r="AV808" s="17"/>
      <c r="AW808" s="17"/>
      <c r="AX808" s="17"/>
      <c r="AY808" s="17"/>
      <c r="AZ808" s="17"/>
      <c r="BA808" s="17"/>
      <c r="BB808" s="17"/>
      <c r="BC808" s="17"/>
      <c r="BD808" s="17"/>
      <c r="BE808" s="17"/>
      <c r="BF808" s="17"/>
      <c r="BG808" s="17"/>
    </row>
    <row r="809" spans="1:59" s="7" customFormat="1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 s="17"/>
      <c r="N809" s="5">
        <v>804</v>
      </c>
      <c r="O809" s="5" t="str">
        <f t="shared" si="151"/>
        <v>NA</v>
      </c>
      <c r="P809" s="5" t="e">
        <f t="shared" si="147"/>
        <v>#VALUE!</v>
      </c>
      <c r="Q809" s="5" t="e">
        <f t="shared" si="148"/>
        <v>#VALUE!</v>
      </c>
      <c r="R809" s="5">
        <f t="shared" si="149"/>
        <v>-0.26646935501059649</v>
      </c>
      <c r="S809" s="5">
        <f t="shared" si="150"/>
        <v>-0.15384615384615397</v>
      </c>
      <c r="T809" s="17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17"/>
      <c r="AF809" s="17"/>
      <c r="AG809" s="17"/>
      <c r="AH809" s="17"/>
      <c r="AI809" s="17"/>
      <c r="AJ809" s="17"/>
      <c r="AK809" s="17"/>
      <c r="AL809" s="17"/>
      <c r="AM809" s="17"/>
      <c r="AN809" s="17"/>
      <c r="AO809" s="17"/>
      <c r="AP809" s="17"/>
      <c r="AQ809" s="17"/>
      <c r="AR809" s="17"/>
      <c r="AS809" s="17"/>
      <c r="AT809" s="17"/>
      <c r="AU809" s="17"/>
      <c r="AV809" s="17"/>
      <c r="AW809" s="17"/>
      <c r="AX809" s="17"/>
      <c r="AY809" s="17"/>
      <c r="AZ809" s="17"/>
      <c r="BA809" s="17"/>
      <c r="BB809" s="17"/>
      <c r="BC809" s="17"/>
      <c r="BD809" s="17"/>
      <c r="BE809" s="17"/>
      <c r="BF809" s="17"/>
      <c r="BG809" s="17"/>
    </row>
    <row r="810" spans="1:59" s="7" customFormat="1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 s="17"/>
      <c r="N810" s="5">
        <v>805</v>
      </c>
      <c r="O810" s="5" t="str">
        <f t="shared" si="151"/>
        <v>NA</v>
      </c>
      <c r="P810" s="5" t="e">
        <f t="shared" si="147"/>
        <v>#VALUE!</v>
      </c>
      <c r="Q810" s="5" t="e">
        <f t="shared" si="148"/>
        <v>#VALUE!</v>
      </c>
      <c r="R810" s="5">
        <f t="shared" si="149"/>
        <v>-0.73279072627914021</v>
      </c>
      <c r="S810" s="5">
        <f t="shared" si="150"/>
        <v>-0.2692307692307695</v>
      </c>
      <c r="T810" s="17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17"/>
      <c r="AF810" s="17"/>
      <c r="AG810" s="17"/>
      <c r="AH810" s="17"/>
      <c r="AI810" s="17"/>
      <c r="AJ810" s="17"/>
      <c r="AK810" s="17"/>
      <c r="AL810" s="17"/>
      <c r="AM810" s="17"/>
      <c r="AN810" s="17"/>
      <c r="AO810" s="17"/>
      <c r="AP810" s="17"/>
      <c r="AQ810" s="17"/>
      <c r="AR810" s="17"/>
      <c r="AS810" s="17"/>
      <c r="AT810" s="17"/>
      <c r="AU810" s="17"/>
      <c r="AV810" s="17"/>
      <c r="AW810" s="17"/>
      <c r="AX810" s="17"/>
      <c r="AY810" s="17"/>
      <c r="AZ810" s="17"/>
      <c r="BA810" s="17"/>
      <c r="BB810" s="17"/>
      <c r="BC810" s="17"/>
      <c r="BD810" s="17"/>
      <c r="BE810" s="17"/>
      <c r="BF810" s="17"/>
      <c r="BG810" s="17"/>
    </row>
    <row r="811" spans="1:59" s="7" customForma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 s="17"/>
      <c r="N811" s="5">
        <v>806</v>
      </c>
      <c r="O811" s="5" t="str">
        <f t="shared" si="151"/>
        <v>NA</v>
      </c>
      <c r="P811" s="5" t="e">
        <f t="shared" si="147"/>
        <v>#VALUE!</v>
      </c>
      <c r="Q811" s="5" t="e">
        <f t="shared" si="148"/>
        <v>#VALUE!</v>
      </c>
      <c r="R811" s="5">
        <f t="shared" si="149"/>
        <v>6.1257422745431001E-17</v>
      </c>
      <c r="S811" s="5">
        <f t="shared" si="150"/>
        <v>1</v>
      </c>
      <c r="T811" s="17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17"/>
      <c r="AF811" s="17"/>
      <c r="AG811" s="17"/>
      <c r="AH811" s="17"/>
      <c r="AI811" s="17"/>
      <c r="AJ811" s="17"/>
      <c r="AK811" s="17"/>
      <c r="AL811" s="17"/>
      <c r="AM811" s="17"/>
      <c r="AN811" s="17"/>
      <c r="AO811" s="17"/>
      <c r="AP811" s="17"/>
      <c r="AQ811" s="17"/>
      <c r="AR811" s="17"/>
      <c r="AS811" s="17"/>
      <c r="AT811" s="17"/>
      <c r="AU811" s="17"/>
      <c r="AV811" s="17"/>
      <c r="AW811" s="17"/>
      <c r="AX811" s="17"/>
      <c r="AY811" s="17"/>
      <c r="AZ811" s="17"/>
      <c r="BA811" s="17"/>
      <c r="BB811" s="17"/>
      <c r="BC811" s="17"/>
      <c r="BD811" s="17"/>
      <c r="BE811" s="17"/>
      <c r="BF811" s="17"/>
      <c r="BG811" s="17"/>
    </row>
    <row r="812" spans="1:59" s="7" customFormat="1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 s="17"/>
      <c r="N812" s="5">
        <v>807</v>
      </c>
      <c r="O812" s="5" t="str">
        <f t="shared" si="151"/>
        <v>NA</v>
      </c>
      <c r="P812" s="5" t="e">
        <f t="shared" si="147"/>
        <v>#VALUE!</v>
      </c>
      <c r="Q812" s="5" t="e">
        <f t="shared" si="148"/>
        <v>#VALUE!</v>
      </c>
      <c r="R812" s="5">
        <f t="shared" si="149"/>
        <v>9.4242188839124628E-18</v>
      </c>
      <c r="S812" s="5">
        <f t="shared" si="150"/>
        <v>0.15384615384615385</v>
      </c>
      <c r="T812" s="17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17"/>
      <c r="AF812" s="17"/>
      <c r="AG812" s="17"/>
      <c r="AH812" s="17"/>
      <c r="AI812" s="17"/>
      <c r="AJ812" s="17"/>
      <c r="AK812" s="17"/>
      <c r="AL812" s="17"/>
      <c r="AM812" s="17"/>
      <c r="AN812" s="17"/>
      <c r="AO812" s="17"/>
      <c r="AP812" s="17"/>
      <c r="AQ812" s="17"/>
      <c r="AR812" s="17"/>
      <c r="AS812" s="17"/>
      <c r="AT812" s="17"/>
      <c r="AU812" s="17"/>
      <c r="AV812" s="17"/>
      <c r="AW812" s="17"/>
      <c r="AX812" s="17"/>
      <c r="AY812" s="17"/>
      <c r="AZ812" s="17"/>
      <c r="BA812" s="17"/>
      <c r="BB812" s="17"/>
      <c r="BC812" s="17"/>
      <c r="BD812" s="17"/>
      <c r="BE812" s="17"/>
      <c r="BF812" s="17"/>
      <c r="BG812" s="17"/>
    </row>
    <row r="813" spans="1:59" s="7" customFormat="1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 s="17"/>
      <c r="N813" s="5">
        <v>808</v>
      </c>
      <c r="O813" s="5" t="str">
        <f t="shared" si="151"/>
        <v>NA</v>
      </c>
      <c r="P813" s="5" t="e">
        <f t="shared" si="147"/>
        <v>#VALUE!</v>
      </c>
      <c r="Q813" s="5" t="e">
        <f t="shared" si="148"/>
        <v>#VALUE!</v>
      </c>
      <c r="R813" s="5">
        <f t="shared" si="149"/>
        <v>4.2408984977606075E-17</v>
      </c>
      <c r="S813" s="5">
        <f t="shared" si="150"/>
        <v>0.69230769230769229</v>
      </c>
      <c r="T813" s="17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17"/>
      <c r="AF813" s="17"/>
      <c r="AG813" s="17"/>
      <c r="AH813" s="17"/>
      <c r="AI813" s="17"/>
      <c r="AJ813" s="17"/>
      <c r="AK813" s="17"/>
      <c r="AL813" s="17"/>
      <c r="AM813" s="17"/>
      <c r="AN813" s="17"/>
      <c r="AO813" s="17"/>
      <c r="AP813" s="17"/>
      <c r="AQ813" s="17"/>
      <c r="AR813" s="17"/>
      <c r="AS813" s="17"/>
      <c r="AT813" s="17"/>
      <c r="AU813" s="17"/>
      <c r="AV813" s="17"/>
      <c r="AW813" s="17"/>
      <c r="AX813" s="17"/>
      <c r="AY813" s="17"/>
      <c r="AZ813" s="17"/>
      <c r="BA813" s="17"/>
      <c r="BB813" s="17"/>
      <c r="BC813" s="17"/>
      <c r="BD813" s="17"/>
      <c r="BE813" s="17"/>
      <c r="BF813" s="17"/>
      <c r="BG813" s="17"/>
    </row>
    <row r="814" spans="1:59" s="7" customForma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 s="17"/>
      <c r="N814" s="5">
        <v>809</v>
      </c>
      <c r="O814" s="5" t="str">
        <f t="shared" si="151"/>
        <v>NA</v>
      </c>
      <c r="P814" s="5" t="e">
        <f t="shared" si="147"/>
        <v>#VALUE!</v>
      </c>
      <c r="Q814" s="5" t="e">
        <f t="shared" si="148"/>
        <v>#VALUE!</v>
      </c>
      <c r="R814" s="5">
        <f t="shared" si="149"/>
        <v>0.46632137126854395</v>
      </c>
      <c r="S814" s="5">
        <f t="shared" si="150"/>
        <v>0.19230769230769246</v>
      </c>
      <c r="T814" s="17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17"/>
      <c r="AF814" s="17"/>
      <c r="AG814" s="17"/>
      <c r="AH814" s="17"/>
      <c r="AI814" s="17"/>
      <c r="AJ814" s="17"/>
      <c r="AK814" s="17"/>
      <c r="AL814" s="17"/>
      <c r="AM814" s="17"/>
      <c r="AN814" s="17"/>
      <c r="AO814" s="17"/>
      <c r="AP814" s="17"/>
      <c r="AQ814" s="17"/>
      <c r="AR814" s="17"/>
      <c r="AS814" s="17"/>
      <c r="AT814" s="17"/>
      <c r="AU814" s="17"/>
      <c r="AV814" s="17"/>
      <c r="AW814" s="17"/>
      <c r="AX814" s="17"/>
      <c r="AY814" s="17"/>
      <c r="AZ814" s="17"/>
      <c r="BA814" s="17"/>
      <c r="BB814" s="17"/>
      <c r="BC814" s="17"/>
      <c r="BD814" s="17"/>
      <c r="BE814" s="17"/>
      <c r="BF814" s="17"/>
      <c r="BG814" s="17"/>
    </row>
    <row r="815" spans="1:59" s="7" customFormat="1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 s="17"/>
      <c r="N815" s="5">
        <v>810</v>
      </c>
      <c r="O815" s="5" t="str">
        <f t="shared" si="151"/>
        <v>NA</v>
      </c>
      <c r="P815" s="5" t="e">
        <f t="shared" si="147"/>
        <v>#VALUE!</v>
      </c>
      <c r="Q815" s="5" t="e">
        <f t="shared" si="148"/>
        <v>#VALUE!</v>
      </c>
      <c r="R815" s="5">
        <f t="shared" si="149"/>
        <v>0.53293871002119308</v>
      </c>
      <c r="S815" s="5">
        <f t="shared" si="150"/>
        <v>-0.3076923076923076</v>
      </c>
      <c r="T815" s="17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17"/>
      <c r="AF815" s="17"/>
      <c r="AG815" s="17"/>
      <c r="AH815" s="17"/>
      <c r="AI815" s="17"/>
      <c r="AJ815" s="17"/>
      <c r="AK815" s="17"/>
      <c r="AL815" s="17"/>
      <c r="AM815" s="17"/>
      <c r="AN815" s="17"/>
      <c r="AO815" s="17"/>
      <c r="AP815" s="17"/>
      <c r="AQ815" s="17"/>
      <c r="AR815" s="17"/>
      <c r="AS815" s="17"/>
      <c r="AT815" s="17"/>
      <c r="AU815" s="17"/>
      <c r="AV815" s="17"/>
      <c r="AW815" s="17"/>
      <c r="AX815" s="17"/>
      <c r="AY815" s="17"/>
      <c r="AZ815" s="17"/>
      <c r="BA815" s="17"/>
      <c r="BB815" s="17"/>
      <c r="BC815" s="17"/>
      <c r="BD815" s="17"/>
      <c r="BE815" s="17"/>
      <c r="BF815" s="17"/>
      <c r="BG815" s="17"/>
    </row>
    <row r="816" spans="1:59" s="7" customFormat="1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 s="17"/>
      <c r="N816" s="5">
        <v>811</v>
      </c>
      <c r="O816" s="5" t="str">
        <f t="shared" si="151"/>
        <v>NA</v>
      </c>
      <c r="P816" s="5" t="e">
        <f t="shared" si="147"/>
        <v>#VALUE!</v>
      </c>
      <c r="Q816" s="5" t="e">
        <f t="shared" si="148"/>
        <v>#VALUE!</v>
      </c>
      <c r="R816" s="5">
        <f t="shared" si="149"/>
        <v>0.19985201625794741</v>
      </c>
      <c r="S816" s="5">
        <f t="shared" si="150"/>
        <v>-0.11538461538461535</v>
      </c>
      <c r="T816" s="17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17"/>
      <c r="AF816" s="17"/>
      <c r="AG816" s="17"/>
      <c r="AH816" s="17"/>
      <c r="AI816" s="17"/>
      <c r="AJ816" s="17"/>
      <c r="AK816" s="17"/>
      <c r="AL816" s="17"/>
      <c r="AM816" s="17"/>
      <c r="AN816" s="17"/>
      <c r="AO816" s="17"/>
      <c r="AP816" s="17"/>
      <c r="AQ816" s="17"/>
      <c r="AR816" s="17"/>
      <c r="AS816" s="17"/>
      <c r="AT816" s="17"/>
      <c r="AU816" s="17"/>
      <c r="AV816" s="17"/>
      <c r="AW816" s="17"/>
      <c r="AX816" s="17"/>
      <c r="AY816" s="17"/>
      <c r="AZ816" s="17"/>
      <c r="BA816" s="17"/>
      <c r="BB816" s="17"/>
      <c r="BC816" s="17"/>
      <c r="BD816" s="17"/>
      <c r="BE816" s="17"/>
      <c r="BF816" s="17"/>
      <c r="BG816" s="17"/>
    </row>
    <row r="817" spans="1:59" s="7" customForma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 s="17"/>
      <c r="N817" s="5">
        <v>812</v>
      </c>
      <c r="O817" s="5" t="str">
        <f t="shared" si="151"/>
        <v>NA</v>
      </c>
      <c r="P817" s="5" t="e">
        <f t="shared" si="147"/>
        <v>#VALUE!</v>
      </c>
      <c r="Q817" s="5" t="e">
        <f t="shared" si="148"/>
        <v>#VALUE!</v>
      </c>
      <c r="R817" s="5">
        <f t="shared" si="149"/>
        <v>0.73279072627914055</v>
      </c>
      <c r="S817" s="5">
        <f t="shared" si="150"/>
        <v>-0.49999999999999989</v>
      </c>
      <c r="T817" s="17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17"/>
      <c r="AF817" s="17"/>
      <c r="AG817" s="17"/>
      <c r="AH817" s="17"/>
      <c r="AI817" s="17"/>
      <c r="AJ817" s="17"/>
      <c r="AK817" s="17"/>
      <c r="AL817" s="17"/>
      <c r="AM817" s="17"/>
      <c r="AN817" s="17"/>
      <c r="AO817" s="17"/>
      <c r="AP817" s="17"/>
      <c r="AQ817" s="17"/>
      <c r="AR817" s="17"/>
      <c r="AS817" s="17"/>
      <c r="AT817" s="17"/>
      <c r="AU817" s="17"/>
      <c r="AV817" s="17"/>
      <c r="AW817" s="17"/>
      <c r="AX817" s="17"/>
      <c r="AY817" s="17"/>
      <c r="AZ817" s="17"/>
      <c r="BA817" s="17"/>
      <c r="BB817" s="17"/>
      <c r="BC817" s="17"/>
      <c r="BD817" s="17"/>
      <c r="BE817" s="17"/>
      <c r="BF817" s="17"/>
      <c r="BG817" s="17"/>
    </row>
    <row r="818" spans="1:59" s="7" customFormat="1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 s="17"/>
      <c r="N818" s="5">
        <v>813</v>
      </c>
      <c r="O818" s="5" t="str">
        <f t="shared" si="151"/>
        <v>NA</v>
      </c>
      <c r="P818" s="5" t="e">
        <f t="shared" si="147"/>
        <v>#VALUE!</v>
      </c>
      <c r="Q818" s="5" t="e">
        <f t="shared" si="148"/>
        <v>#VALUE!</v>
      </c>
      <c r="R818" s="5">
        <f t="shared" si="149"/>
        <v>-0.73279072627914033</v>
      </c>
      <c r="S818" s="5">
        <f t="shared" si="150"/>
        <v>-0.50000000000000033</v>
      </c>
      <c r="T818" s="17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17"/>
      <c r="AF818" s="17"/>
      <c r="AG818" s="17"/>
      <c r="AH818" s="17"/>
      <c r="AI818" s="17"/>
      <c r="AJ818" s="17"/>
      <c r="AK818" s="17"/>
      <c r="AL818" s="17"/>
      <c r="AM818" s="17"/>
      <c r="AN818" s="17"/>
      <c r="AO818" s="17"/>
      <c r="AP818" s="17"/>
      <c r="AQ818" s="17"/>
      <c r="AR818" s="17"/>
      <c r="AS818" s="17"/>
      <c r="AT818" s="17"/>
      <c r="AU818" s="17"/>
      <c r="AV818" s="17"/>
      <c r="AW818" s="17"/>
      <c r="AX818" s="17"/>
      <c r="AY818" s="17"/>
      <c r="AZ818" s="17"/>
      <c r="BA818" s="17"/>
      <c r="BB818" s="17"/>
      <c r="BC818" s="17"/>
      <c r="BD818" s="17"/>
      <c r="BE818" s="17"/>
      <c r="BF818" s="17"/>
      <c r="BG818" s="17"/>
    </row>
    <row r="819" spans="1:59" s="7" customFormat="1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 s="17"/>
      <c r="N819" s="5">
        <v>814</v>
      </c>
      <c r="O819" s="5" t="str">
        <f t="shared" si="151"/>
        <v>NA</v>
      </c>
      <c r="P819" s="5" t="e">
        <f t="shared" si="147"/>
        <v>#VALUE!</v>
      </c>
      <c r="Q819" s="5" t="e">
        <f t="shared" si="148"/>
        <v>#VALUE!</v>
      </c>
      <c r="R819" s="5">
        <f t="shared" si="149"/>
        <v>-0.1998520162579473</v>
      </c>
      <c r="S819" s="5">
        <f t="shared" si="150"/>
        <v>-0.11538461538461545</v>
      </c>
      <c r="T819" s="17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17"/>
      <c r="AF819" s="17"/>
      <c r="AG819" s="17"/>
      <c r="AH819" s="17"/>
      <c r="AI819" s="17"/>
      <c r="AJ819" s="17"/>
      <c r="AK819" s="17"/>
      <c r="AL819" s="17"/>
      <c r="AM819" s="17"/>
      <c r="AN819" s="17"/>
      <c r="AO819" s="17"/>
      <c r="AP819" s="17"/>
      <c r="AQ819" s="17"/>
      <c r="AR819" s="17"/>
      <c r="AS819" s="17"/>
      <c r="AT819" s="17"/>
      <c r="AU819" s="17"/>
      <c r="AV819" s="17"/>
      <c r="AW819" s="17"/>
      <c r="AX819" s="17"/>
      <c r="AY819" s="17"/>
      <c r="AZ819" s="17"/>
      <c r="BA819" s="17"/>
      <c r="BB819" s="17"/>
      <c r="BC819" s="17"/>
      <c r="BD819" s="17"/>
      <c r="BE819" s="17"/>
      <c r="BF819" s="17"/>
      <c r="BG819" s="17"/>
    </row>
    <row r="820" spans="1:59" s="7" customForma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 s="17"/>
      <c r="N820" s="5">
        <v>815</v>
      </c>
      <c r="O820" s="5" t="str">
        <f t="shared" si="151"/>
        <v>NA</v>
      </c>
      <c r="P820" s="5" t="e">
        <f t="shared" si="147"/>
        <v>#VALUE!</v>
      </c>
      <c r="Q820" s="5" t="e">
        <f t="shared" si="148"/>
        <v>#VALUE!</v>
      </c>
      <c r="R820" s="5">
        <f t="shared" si="149"/>
        <v>-0.53293871002119297</v>
      </c>
      <c r="S820" s="5">
        <f t="shared" si="150"/>
        <v>-0.30769230769230793</v>
      </c>
      <c r="T820" s="17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17"/>
      <c r="AF820" s="17"/>
      <c r="AG820" s="17"/>
      <c r="AH820" s="17"/>
      <c r="AI820" s="17"/>
      <c r="AJ820" s="17"/>
      <c r="AK820" s="17"/>
      <c r="AL820" s="17"/>
      <c r="AM820" s="17"/>
      <c r="AN820" s="17"/>
      <c r="AO820" s="17"/>
      <c r="AP820" s="17"/>
      <c r="AQ820" s="17"/>
      <c r="AR820" s="17"/>
      <c r="AS820" s="17"/>
      <c r="AT820" s="17"/>
      <c r="AU820" s="17"/>
      <c r="AV820" s="17"/>
      <c r="AW820" s="17"/>
      <c r="AX820" s="17"/>
      <c r="AY820" s="17"/>
      <c r="AZ820" s="17"/>
      <c r="BA820" s="17"/>
      <c r="BB820" s="17"/>
      <c r="BC820" s="17"/>
      <c r="BD820" s="17"/>
      <c r="BE820" s="17"/>
      <c r="BF820" s="17"/>
      <c r="BG820" s="17"/>
    </row>
    <row r="821" spans="1:59" s="7" customFormat="1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 s="17"/>
      <c r="N821" s="5">
        <v>816</v>
      </c>
      <c r="O821" s="5" t="str">
        <f t="shared" si="151"/>
        <v>NA</v>
      </c>
      <c r="P821" s="5" t="e">
        <f t="shared" si="147"/>
        <v>#VALUE!</v>
      </c>
      <c r="Q821" s="5" t="e">
        <f t="shared" si="148"/>
        <v>#VALUE!</v>
      </c>
      <c r="R821" s="5">
        <f t="shared" si="149"/>
        <v>-0.46632137126854373</v>
      </c>
      <c r="S821" s="5">
        <f t="shared" si="150"/>
        <v>0.19230769230769218</v>
      </c>
      <c r="T821" s="17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17"/>
      <c r="AF821" s="17"/>
      <c r="AG821" s="17"/>
      <c r="AH821" s="17"/>
      <c r="AI821" s="17"/>
      <c r="AJ821" s="17"/>
      <c r="AK821" s="17"/>
      <c r="AL821" s="17"/>
      <c r="AM821" s="17"/>
      <c r="AN821" s="17"/>
      <c r="AO821" s="17"/>
      <c r="AP821" s="17"/>
      <c r="AQ821" s="17"/>
      <c r="AR821" s="17"/>
      <c r="AS821" s="17"/>
      <c r="AT821" s="17"/>
      <c r="AU821" s="17"/>
      <c r="AV821" s="17"/>
      <c r="AW821" s="17"/>
      <c r="AX821" s="17"/>
      <c r="AY821" s="17"/>
      <c r="AZ821" s="17"/>
      <c r="BA821" s="17"/>
      <c r="BB821" s="17"/>
      <c r="BC821" s="17"/>
      <c r="BD821" s="17"/>
      <c r="BE821" s="17"/>
      <c r="BF821" s="17"/>
      <c r="BG821" s="17"/>
    </row>
    <row r="822" spans="1:59" s="7" customFormat="1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 s="17"/>
      <c r="N822" s="5">
        <v>817</v>
      </c>
      <c r="O822" s="5" t="str">
        <f t="shared" si="151"/>
        <v>NA</v>
      </c>
      <c r="P822" s="5" t="e">
        <f t="shared" si="147"/>
        <v>#VALUE!</v>
      </c>
      <c r="Q822" s="5" t="e">
        <f t="shared" si="148"/>
        <v>#VALUE!</v>
      </c>
      <c r="R822" s="5">
        <f t="shared" si="149"/>
        <v>4.2408984977606075E-17</v>
      </c>
      <c r="S822" s="5">
        <f t="shared" si="150"/>
        <v>0.69230769230769229</v>
      </c>
      <c r="T822" s="17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17"/>
      <c r="AF822" s="17"/>
      <c r="AG822" s="17"/>
      <c r="AH822" s="17"/>
      <c r="AI822" s="17"/>
      <c r="AJ822" s="17"/>
      <c r="AK822" s="17"/>
      <c r="AL822" s="17"/>
      <c r="AM822" s="17"/>
      <c r="AN822" s="17"/>
      <c r="AO822" s="17"/>
      <c r="AP822" s="17"/>
      <c r="AQ822" s="17"/>
      <c r="AR822" s="17"/>
      <c r="AS822" s="17"/>
      <c r="AT822" s="17"/>
      <c r="AU822" s="17"/>
      <c r="AV822" s="17"/>
      <c r="AW822" s="17"/>
      <c r="AX822" s="17"/>
      <c r="AY822" s="17"/>
      <c r="AZ822" s="17"/>
      <c r="BA822" s="17"/>
      <c r="BB822" s="17"/>
      <c r="BC822" s="17"/>
      <c r="BD822" s="17"/>
      <c r="BE822" s="17"/>
      <c r="BF822" s="17"/>
      <c r="BG822" s="17"/>
    </row>
    <row r="823" spans="1:59" s="7" customForma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 s="17"/>
      <c r="N823" s="5">
        <v>818</v>
      </c>
      <c r="O823" s="5" t="str">
        <f t="shared" si="151"/>
        <v>NA</v>
      </c>
      <c r="P823" s="5" t="e">
        <f t="shared" si="147"/>
        <v>#VALUE!</v>
      </c>
      <c r="Q823" s="5" t="e">
        <f t="shared" si="148"/>
        <v>#VALUE!</v>
      </c>
      <c r="R823" s="5">
        <f t="shared" si="149"/>
        <v>9.4242188839124628E-18</v>
      </c>
      <c r="S823" s="5">
        <f t="shared" si="150"/>
        <v>0.15384615384615385</v>
      </c>
      <c r="T823" s="17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17"/>
      <c r="AF823" s="17"/>
      <c r="AG823" s="17"/>
      <c r="AH823" s="17"/>
      <c r="AI823" s="17"/>
      <c r="AJ823" s="17"/>
      <c r="AK823" s="17"/>
      <c r="AL823" s="17"/>
      <c r="AM823" s="17"/>
      <c r="AN823" s="17"/>
      <c r="AO823" s="17"/>
      <c r="AP823" s="17"/>
      <c r="AQ823" s="17"/>
      <c r="AR823" s="17"/>
      <c r="AS823" s="17"/>
      <c r="AT823" s="17"/>
      <c r="AU823" s="17"/>
      <c r="AV823" s="17"/>
      <c r="AW823" s="17"/>
      <c r="AX823" s="17"/>
      <c r="AY823" s="17"/>
      <c r="AZ823" s="17"/>
      <c r="BA823" s="17"/>
      <c r="BB823" s="17"/>
      <c r="BC823" s="17"/>
      <c r="BD823" s="17"/>
      <c r="BE823" s="17"/>
      <c r="BF823" s="17"/>
      <c r="BG823" s="17"/>
    </row>
    <row r="824" spans="1:59" s="7" customFormat="1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 s="17"/>
      <c r="N824" s="5">
        <v>819</v>
      </c>
      <c r="O824" s="5" t="str">
        <f t="shared" si="151"/>
        <v>NA</v>
      </c>
      <c r="P824" s="5" t="e">
        <f t="shared" si="147"/>
        <v>#VALUE!</v>
      </c>
      <c r="Q824" s="5" t="e">
        <f t="shared" si="148"/>
        <v>#VALUE!</v>
      </c>
      <c r="R824" s="5">
        <f t="shared" si="149"/>
        <v>6.1257422745431001E-17</v>
      </c>
      <c r="S824" s="5">
        <f t="shared" si="150"/>
        <v>1</v>
      </c>
      <c r="T824" s="17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17"/>
      <c r="AF824" s="17"/>
      <c r="AG824" s="17"/>
      <c r="AH824" s="17"/>
      <c r="AI824" s="17"/>
      <c r="AJ824" s="17"/>
      <c r="AK824" s="17"/>
      <c r="AL824" s="17"/>
      <c r="AM824" s="17"/>
      <c r="AN824" s="17"/>
      <c r="AO824" s="17"/>
      <c r="AP824" s="17"/>
      <c r="AQ824" s="17"/>
      <c r="AR824" s="17"/>
      <c r="AS824" s="17"/>
      <c r="AT824" s="17"/>
      <c r="AU824" s="17"/>
      <c r="AV824" s="17"/>
      <c r="AW824" s="17"/>
      <c r="AX824" s="17"/>
      <c r="AY824" s="17"/>
      <c r="AZ824" s="17"/>
      <c r="BA824" s="17"/>
      <c r="BB824" s="17"/>
      <c r="BC824" s="17"/>
      <c r="BD824" s="17"/>
      <c r="BE824" s="17"/>
      <c r="BF824" s="17"/>
      <c r="BG824" s="17"/>
    </row>
    <row r="825" spans="1:59" s="7" customFormat="1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 s="17"/>
      <c r="N825" s="5">
        <v>820</v>
      </c>
      <c r="O825" s="5" t="str">
        <f t="shared" si="151"/>
        <v>NA</v>
      </c>
      <c r="P825" s="5" t="e">
        <f t="shared" si="147"/>
        <v>#VALUE!</v>
      </c>
      <c r="Q825" s="5" t="e">
        <f t="shared" si="148"/>
        <v>#VALUE!</v>
      </c>
      <c r="R825" s="5">
        <f t="shared" si="149"/>
        <v>0.73279072627914044</v>
      </c>
      <c r="S825" s="5">
        <f t="shared" si="150"/>
        <v>-0.26923076923076905</v>
      </c>
      <c r="T825" s="17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17"/>
      <c r="AF825" s="17"/>
      <c r="AG825" s="17"/>
      <c r="AH825" s="17"/>
      <c r="AI825" s="17"/>
      <c r="AJ825" s="17"/>
      <c r="AK825" s="17"/>
      <c r="AL825" s="17"/>
      <c r="AM825" s="17"/>
      <c r="AN825" s="17"/>
      <c r="AO825" s="17"/>
      <c r="AP825" s="17"/>
      <c r="AQ825" s="17"/>
      <c r="AR825" s="17"/>
      <c r="AS825" s="17"/>
      <c r="AT825" s="17"/>
      <c r="AU825" s="17"/>
      <c r="AV825" s="17"/>
      <c r="AW825" s="17"/>
      <c r="AX825" s="17"/>
      <c r="AY825" s="17"/>
      <c r="AZ825" s="17"/>
      <c r="BA825" s="17"/>
      <c r="BB825" s="17"/>
      <c r="BC825" s="17"/>
      <c r="BD825" s="17"/>
      <c r="BE825" s="17"/>
      <c r="BF825" s="17"/>
      <c r="BG825" s="17"/>
    </row>
    <row r="826" spans="1:59" s="7" customForma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 s="17"/>
      <c r="N826" s="5">
        <v>821</v>
      </c>
      <c r="O826" s="5" t="str">
        <f t="shared" si="151"/>
        <v>NA</v>
      </c>
      <c r="P826" s="5" t="e">
        <f t="shared" si="147"/>
        <v>#VALUE!</v>
      </c>
      <c r="Q826" s="5" t="e">
        <f t="shared" si="148"/>
        <v>#VALUE!</v>
      </c>
      <c r="R826" s="5">
        <f t="shared" si="149"/>
        <v>0.26646935501059654</v>
      </c>
      <c r="S826" s="5">
        <f t="shared" si="150"/>
        <v>-0.1538461538461538</v>
      </c>
      <c r="T826" s="17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17"/>
      <c r="AF826" s="17"/>
      <c r="AG826" s="17"/>
      <c r="AH826" s="17"/>
      <c r="AI826" s="17"/>
      <c r="AJ826" s="17"/>
      <c r="AK826" s="17"/>
      <c r="AL826" s="17"/>
      <c r="AM826" s="17"/>
      <c r="AN826" s="17"/>
      <c r="AO826" s="17"/>
      <c r="AP826" s="17"/>
      <c r="AQ826" s="17"/>
      <c r="AR826" s="17"/>
      <c r="AS826" s="17"/>
      <c r="AT826" s="17"/>
      <c r="AU826" s="17"/>
      <c r="AV826" s="17"/>
      <c r="AW826" s="17"/>
      <c r="AX826" s="17"/>
      <c r="AY826" s="17"/>
      <c r="AZ826" s="17"/>
      <c r="BA826" s="17"/>
      <c r="BB826" s="17"/>
      <c r="BC826" s="17"/>
      <c r="BD826" s="17"/>
      <c r="BE826" s="17"/>
      <c r="BF826" s="17"/>
      <c r="BG826" s="17"/>
    </row>
    <row r="827" spans="1:59" s="7" customFormat="1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 s="17"/>
      <c r="N827" s="5">
        <v>822</v>
      </c>
      <c r="O827" s="5" t="str">
        <f t="shared" si="151"/>
        <v>NA</v>
      </c>
      <c r="P827" s="5" t="e">
        <f t="shared" si="147"/>
        <v>#VALUE!</v>
      </c>
      <c r="Q827" s="5" t="e">
        <f t="shared" si="148"/>
        <v>#VALUE!</v>
      </c>
      <c r="R827" s="5">
        <f t="shared" si="149"/>
        <v>0.46632137126854389</v>
      </c>
      <c r="S827" s="5">
        <f t="shared" si="150"/>
        <v>-0.26923076923076911</v>
      </c>
      <c r="T827" s="17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17"/>
      <c r="AF827" s="17"/>
      <c r="AG827" s="17"/>
      <c r="AH827" s="17"/>
      <c r="AI827" s="17"/>
      <c r="AJ827" s="17"/>
      <c r="AK827" s="17"/>
      <c r="AL827" s="17"/>
      <c r="AM827" s="17"/>
      <c r="AN827" s="17"/>
      <c r="AO827" s="17"/>
      <c r="AP827" s="17"/>
      <c r="AQ827" s="17"/>
      <c r="AR827" s="17"/>
      <c r="AS827" s="17"/>
      <c r="AT827" s="17"/>
      <c r="AU827" s="17"/>
      <c r="AV827" s="17"/>
      <c r="AW827" s="17"/>
      <c r="AX827" s="17"/>
      <c r="AY827" s="17"/>
      <c r="AZ827" s="17"/>
      <c r="BA827" s="17"/>
      <c r="BB827" s="17"/>
      <c r="BC827" s="17"/>
      <c r="BD827" s="17"/>
      <c r="BE827" s="17"/>
      <c r="BF827" s="17"/>
      <c r="BG827" s="17"/>
    </row>
    <row r="828" spans="1:59" s="7" customFormat="1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 s="17"/>
      <c r="N828" s="5">
        <v>823</v>
      </c>
      <c r="O828" s="5" t="str">
        <f t="shared" si="151"/>
        <v>NA</v>
      </c>
      <c r="P828" s="5" t="e">
        <f t="shared" si="147"/>
        <v>#VALUE!</v>
      </c>
      <c r="Q828" s="5" t="e">
        <f t="shared" si="148"/>
        <v>#VALUE!</v>
      </c>
      <c r="R828" s="5">
        <f t="shared" si="149"/>
        <v>0.19985201625794752</v>
      </c>
      <c r="S828" s="5">
        <f t="shared" si="150"/>
        <v>-0.5</v>
      </c>
      <c r="T828" s="17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17"/>
      <c r="AF828" s="17"/>
      <c r="AG828" s="17"/>
      <c r="AH828" s="17"/>
      <c r="AI828" s="17"/>
      <c r="AJ828" s="17"/>
      <c r="AK828" s="17"/>
      <c r="AL828" s="17"/>
      <c r="AM828" s="17"/>
      <c r="AN828" s="17"/>
      <c r="AO828" s="17"/>
      <c r="AP828" s="17"/>
      <c r="AQ828" s="17"/>
      <c r="AR828" s="17"/>
      <c r="AS828" s="17"/>
      <c r="AT828" s="17"/>
      <c r="AU828" s="17"/>
      <c r="AV828" s="17"/>
      <c r="AW828" s="17"/>
      <c r="AX828" s="17"/>
      <c r="AY828" s="17"/>
      <c r="AZ828" s="17"/>
      <c r="BA828" s="17"/>
      <c r="BB828" s="17"/>
      <c r="BC828" s="17"/>
      <c r="BD828" s="17"/>
      <c r="BE828" s="17"/>
      <c r="BF828" s="17"/>
      <c r="BG828" s="17"/>
    </row>
    <row r="829" spans="1:59" s="7" customForma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 s="17"/>
      <c r="N829" s="5">
        <v>824</v>
      </c>
      <c r="O829" s="5" t="str">
        <f t="shared" si="151"/>
        <v>NA</v>
      </c>
      <c r="P829" s="5" t="e">
        <f t="shared" si="147"/>
        <v>#VALUE!</v>
      </c>
      <c r="Q829" s="5" t="e">
        <f t="shared" si="148"/>
        <v>#VALUE!</v>
      </c>
      <c r="R829" s="5">
        <f t="shared" si="149"/>
        <v>-0.66617338752649113</v>
      </c>
      <c r="S829" s="5">
        <f t="shared" si="150"/>
        <v>-0.38461538461538486</v>
      </c>
      <c r="T829" s="17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17"/>
      <c r="AF829" s="17"/>
      <c r="AG829" s="17"/>
      <c r="AH829" s="17"/>
      <c r="AI829" s="17"/>
      <c r="AJ829" s="17"/>
      <c r="AK829" s="17"/>
      <c r="AL829" s="17"/>
      <c r="AM829" s="17"/>
      <c r="AN829" s="17"/>
      <c r="AO829" s="17"/>
      <c r="AP829" s="17"/>
      <c r="AQ829" s="17"/>
      <c r="AR829" s="17"/>
      <c r="AS829" s="17"/>
      <c r="AT829" s="17"/>
      <c r="AU829" s="17"/>
      <c r="AV829" s="17"/>
      <c r="AW829" s="17"/>
      <c r="AX829" s="17"/>
      <c r="AY829" s="17"/>
      <c r="AZ829" s="17"/>
      <c r="BA829" s="17"/>
      <c r="BB829" s="17"/>
      <c r="BC829" s="17"/>
      <c r="BD829" s="17"/>
      <c r="BE829" s="17"/>
      <c r="BF829" s="17"/>
      <c r="BG829" s="17"/>
    </row>
    <row r="830" spans="1:59" s="7" customFormat="1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 s="17"/>
      <c r="N830" s="5">
        <v>825</v>
      </c>
      <c r="O830" s="5" t="str">
        <f t="shared" si="151"/>
        <v>NA</v>
      </c>
      <c r="P830" s="5" t="e">
        <f t="shared" si="147"/>
        <v>#VALUE!</v>
      </c>
      <c r="Q830" s="5" t="e">
        <f t="shared" si="148"/>
        <v>#VALUE!</v>
      </c>
      <c r="R830" s="5">
        <f t="shared" si="149"/>
        <v>-6.6617338752649122E-2</v>
      </c>
      <c r="S830" s="5">
        <f t="shared" si="150"/>
        <v>-3.8461538461538491E-2</v>
      </c>
      <c r="T830" s="17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17"/>
      <c r="AF830" s="17"/>
      <c r="AG830" s="17"/>
      <c r="AH830" s="17"/>
      <c r="AI830" s="17"/>
      <c r="AJ830" s="17"/>
      <c r="AK830" s="17"/>
      <c r="AL830" s="17"/>
      <c r="AM830" s="17"/>
      <c r="AN830" s="17"/>
      <c r="AO830" s="17"/>
      <c r="AP830" s="17"/>
      <c r="AQ830" s="17"/>
      <c r="AR830" s="17"/>
      <c r="AS830" s="17"/>
      <c r="AT830" s="17"/>
      <c r="AU830" s="17"/>
      <c r="AV830" s="17"/>
      <c r="AW830" s="17"/>
      <c r="AX830" s="17"/>
      <c r="AY830" s="17"/>
      <c r="AZ830" s="17"/>
      <c r="BA830" s="17"/>
      <c r="BB830" s="17"/>
      <c r="BC830" s="17"/>
      <c r="BD830" s="17"/>
      <c r="BE830" s="17"/>
      <c r="BF830" s="17"/>
      <c r="BG830" s="17"/>
    </row>
    <row r="831" spans="1:59" s="7" customFormat="1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 s="17"/>
      <c r="N831" s="5">
        <v>826</v>
      </c>
      <c r="O831" s="5" t="str">
        <f t="shared" si="151"/>
        <v>NA</v>
      </c>
      <c r="P831" s="5" t="e">
        <f t="shared" si="147"/>
        <v>#VALUE!</v>
      </c>
      <c r="Q831" s="5" t="e">
        <f t="shared" si="148"/>
        <v>#VALUE!</v>
      </c>
      <c r="R831" s="5">
        <f t="shared" si="149"/>
        <v>-0.79940806503178941</v>
      </c>
      <c r="S831" s="5">
        <f t="shared" si="150"/>
        <v>-0.4615384615384619</v>
      </c>
      <c r="T831" s="17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17"/>
      <c r="AF831" s="17"/>
      <c r="AG831" s="17"/>
      <c r="AH831" s="17"/>
      <c r="AI831" s="17"/>
      <c r="AJ831" s="17"/>
      <c r="AK831" s="17"/>
      <c r="AL831" s="17"/>
      <c r="AM831" s="17"/>
      <c r="AN831" s="17"/>
      <c r="AO831" s="17"/>
      <c r="AP831" s="17"/>
      <c r="AQ831" s="17"/>
      <c r="AR831" s="17"/>
      <c r="AS831" s="17"/>
      <c r="AT831" s="17"/>
      <c r="AU831" s="17"/>
      <c r="AV831" s="17"/>
      <c r="AW831" s="17"/>
      <c r="AX831" s="17"/>
      <c r="AY831" s="17"/>
      <c r="AZ831" s="17"/>
      <c r="BA831" s="17"/>
      <c r="BB831" s="17"/>
      <c r="BC831" s="17"/>
      <c r="BD831" s="17"/>
      <c r="BE831" s="17"/>
      <c r="BF831" s="17"/>
      <c r="BG831" s="17"/>
    </row>
    <row r="832" spans="1:59" s="7" customForma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 s="17"/>
      <c r="N832" s="5">
        <v>827</v>
      </c>
      <c r="O832" s="5" t="str">
        <f t="shared" si="151"/>
        <v>NA</v>
      </c>
      <c r="P832" s="5" t="e">
        <f t="shared" si="147"/>
        <v>#VALUE!</v>
      </c>
      <c r="Q832" s="5" t="e">
        <f t="shared" si="148"/>
        <v>#VALUE!</v>
      </c>
      <c r="R832" s="5">
        <f t="shared" si="149"/>
        <v>-0.19985201625794724</v>
      </c>
      <c r="S832" s="5">
        <f t="shared" si="150"/>
        <v>0.65384615384615385</v>
      </c>
      <c r="T832" s="17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17"/>
      <c r="AF832" s="17"/>
      <c r="AG832" s="17"/>
      <c r="AH832" s="17"/>
      <c r="AI832" s="17"/>
      <c r="AJ832" s="17"/>
      <c r="AK832" s="17"/>
      <c r="AL832" s="17"/>
      <c r="AM832" s="17"/>
      <c r="AN832" s="17"/>
      <c r="AO832" s="17"/>
      <c r="AP832" s="17"/>
      <c r="AQ832" s="17"/>
      <c r="AR832" s="17"/>
      <c r="AS832" s="17"/>
      <c r="AT832" s="17"/>
      <c r="AU832" s="17"/>
      <c r="AV832" s="17"/>
      <c r="AW832" s="17"/>
      <c r="AX832" s="17"/>
      <c r="AY832" s="17"/>
      <c r="AZ832" s="17"/>
      <c r="BA832" s="17"/>
      <c r="BB832" s="17"/>
      <c r="BC832" s="17"/>
      <c r="BD832" s="17"/>
      <c r="BE832" s="17"/>
      <c r="BF832" s="17"/>
      <c r="BG832" s="17"/>
    </row>
    <row r="833" spans="1:59" s="7" customFormat="1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 s="17"/>
      <c r="N833" s="5">
        <v>828</v>
      </c>
      <c r="O833" s="5" t="str">
        <f t="shared" si="151"/>
        <v>NA</v>
      </c>
      <c r="P833" s="5" t="e">
        <f t="shared" si="147"/>
        <v>#VALUE!</v>
      </c>
      <c r="Q833" s="5" t="e">
        <f t="shared" si="148"/>
        <v>#VALUE!</v>
      </c>
      <c r="R833" s="5">
        <f t="shared" si="149"/>
        <v>2.3560547209781152E-17</v>
      </c>
      <c r="S833" s="5">
        <f t="shared" si="150"/>
        <v>0.38461538461538458</v>
      </c>
      <c r="T833" s="17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17"/>
      <c r="AF833" s="17"/>
      <c r="AG833" s="17"/>
      <c r="AH833" s="17"/>
      <c r="AI833" s="17"/>
      <c r="AJ833" s="17"/>
      <c r="AK833" s="17"/>
      <c r="AL833" s="17"/>
      <c r="AM833" s="17"/>
      <c r="AN833" s="17"/>
      <c r="AO833" s="17"/>
      <c r="AP833" s="17"/>
      <c r="AQ833" s="17"/>
      <c r="AR833" s="17"/>
      <c r="AS833" s="17"/>
      <c r="AT833" s="17"/>
      <c r="AU833" s="17"/>
      <c r="AV833" s="17"/>
      <c r="AW833" s="17"/>
      <c r="AX833" s="17"/>
      <c r="AY833" s="17"/>
      <c r="AZ833" s="17"/>
      <c r="BA833" s="17"/>
      <c r="BB833" s="17"/>
      <c r="BC833" s="17"/>
      <c r="BD833" s="17"/>
      <c r="BE833" s="17"/>
      <c r="BF833" s="17"/>
      <c r="BG833" s="17"/>
    </row>
    <row r="834" spans="1:59" s="7" customFormat="1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 s="17"/>
      <c r="N834" s="5">
        <v>829</v>
      </c>
      <c r="O834" s="5" t="str">
        <f t="shared" si="151"/>
        <v>NA</v>
      </c>
      <c r="P834" s="5" t="e">
        <f t="shared" si="147"/>
        <v>#VALUE!</v>
      </c>
      <c r="Q834" s="5" t="e">
        <f t="shared" si="148"/>
        <v>#VALUE!</v>
      </c>
      <c r="R834" s="5">
        <f t="shared" si="149"/>
        <v>2.8272656651737385E-17</v>
      </c>
      <c r="S834" s="5">
        <f t="shared" si="150"/>
        <v>0.46153846153846156</v>
      </c>
      <c r="T834" s="17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17"/>
      <c r="AF834" s="17"/>
      <c r="AG834" s="17"/>
      <c r="AH834" s="17"/>
      <c r="AI834" s="17"/>
      <c r="AJ834" s="17"/>
      <c r="AK834" s="17"/>
      <c r="AL834" s="17"/>
      <c r="AM834" s="17"/>
      <c r="AN834" s="17"/>
      <c r="AO834" s="17"/>
      <c r="AP834" s="17"/>
      <c r="AQ834" s="17"/>
      <c r="AR834" s="17"/>
      <c r="AS834" s="17"/>
      <c r="AT834" s="17"/>
      <c r="AU834" s="17"/>
      <c r="AV834" s="17"/>
      <c r="AW834" s="17"/>
      <c r="AX834" s="17"/>
      <c r="AY834" s="17"/>
      <c r="AZ834" s="17"/>
      <c r="BA834" s="17"/>
      <c r="BB834" s="17"/>
      <c r="BC834" s="17"/>
      <c r="BD834" s="17"/>
      <c r="BE834" s="17"/>
      <c r="BF834" s="17"/>
      <c r="BG834" s="17"/>
    </row>
    <row r="835" spans="1:59" s="7" customForma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 s="17"/>
      <c r="N835" s="5">
        <v>830</v>
      </c>
      <c r="O835" s="5" t="str">
        <f t="shared" si="151"/>
        <v>NA</v>
      </c>
      <c r="P835" s="5" t="e">
        <f t="shared" si="147"/>
        <v>#VALUE!</v>
      </c>
      <c r="Q835" s="5" t="e">
        <f t="shared" si="148"/>
        <v>#VALUE!</v>
      </c>
      <c r="R835" s="5">
        <f t="shared" si="149"/>
        <v>0.2664693550105966</v>
      </c>
      <c r="S835" s="5">
        <f t="shared" si="150"/>
        <v>0.53846153846153855</v>
      </c>
      <c r="T835" s="17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17"/>
      <c r="AF835" s="17"/>
      <c r="AG835" s="17"/>
      <c r="AH835" s="17"/>
      <c r="AI835" s="17"/>
      <c r="AJ835" s="17"/>
      <c r="AK835" s="17"/>
      <c r="AL835" s="17"/>
      <c r="AM835" s="17"/>
      <c r="AN835" s="17"/>
      <c r="AO835" s="17"/>
      <c r="AP835" s="17"/>
      <c r="AQ835" s="17"/>
      <c r="AR835" s="17"/>
      <c r="AS835" s="17"/>
      <c r="AT835" s="17"/>
      <c r="AU835" s="17"/>
      <c r="AV835" s="17"/>
      <c r="AW835" s="17"/>
      <c r="AX835" s="17"/>
      <c r="AY835" s="17"/>
      <c r="AZ835" s="17"/>
      <c r="BA835" s="17"/>
      <c r="BB835" s="17"/>
      <c r="BC835" s="17"/>
      <c r="BD835" s="17"/>
      <c r="BE835" s="17"/>
      <c r="BF835" s="17"/>
      <c r="BG835" s="17"/>
    </row>
    <row r="836" spans="1:59" s="7" customFormat="1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 s="17"/>
      <c r="N836" s="5">
        <v>831</v>
      </c>
      <c r="O836" s="5" t="str">
        <f t="shared" si="151"/>
        <v>NA</v>
      </c>
      <c r="P836" s="5" t="e">
        <f t="shared" si="147"/>
        <v>#VALUE!</v>
      </c>
      <c r="Q836" s="5" t="e">
        <f t="shared" si="148"/>
        <v>#VALUE!</v>
      </c>
      <c r="R836" s="5">
        <f t="shared" si="149"/>
        <v>0.73279072627914044</v>
      </c>
      <c r="S836" s="5">
        <f t="shared" si="150"/>
        <v>-0.42307692307692291</v>
      </c>
      <c r="T836" s="17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17"/>
      <c r="AF836" s="17"/>
      <c r="AG836" s="17"/>
      <c r="AH836" s="17"/>
      <c r="AI836" s="17"/>
      <c r="AJ836" s="17"/>
      <c r="AK836" s="17"/>
      <c r="AL836" s="17"/>
      <c r="AM836" s="17"/>
      <c r="AN836" s="17"/>
      <c r="AO836" s="17"/>
      <c r="AP836" s="17"/>
      <c r="AQ836" s="17"/>
      <c r="AR836" s="17"/>
      <c r="AS836" s="17"/>
      <c r="AT836" s="17"/>
      <c r="AU836" s="17"/>
      <c r="AV836" s="17"/>
      <c r="AW836" s="17"/>
      <c r="AX836" s="17"/>
      <c r="AY836" s="17"/>
      <c r="AZ836" s="17"/>
      <c r="BA836" s="17"/>
      <c r="BB836" s="17"/>
      <c r="BC836" s="17"/>
      <c r="BD836" s="17"/>
      <c r="BE836" s="17"/>
      <c r="BF836" s="17"/>
      <c r="BG836" s="17"/>
    </row>
    <row r="837" spans="1:59" s="7" customFormat="1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 s="17"/>
      <c r="N837" s="5">
        <v>832</v>
      </c>
      <c r="O837" s="5" t="str">
        <f t="shared" si="151"/>
        <v>NA</v>
      </c>
      <c r="P837" s="5" t="e">
        <f t="shared" ref="P837:P900" si="152">(1-MOD(O837-1,$B$1)/$B$1)*VLOOKUP(IF(INT((O837-1)/$B$1)=$A$1,1,INT((O837-1)/$B$1)+1),$A$7:$C$57,2)+MOD(O837-1,$B$1)/$B$1*VLOOKUP(IF(INT((O837-1)/$B$1)+1=$A$1,1,(INT((O837-1)/$B$1)+2)),$A$7:$C$57,2)</f>
        <v>#VALUE!</v>
      </c>
      <c r="Q837" s="5" t="e">
        <f t="shared" ref="Q837:Q900" si="153">(1-MOD(O837-1,$B$1)/$B$1)*VLOOKUP(IF(INT((O837-1)/$B$1)=$A$1,1,INT((O837-1)/$B$1)+1),$A$7:$C$57,3)+MOD(O837-1,$B$1)/$B$1*VLOOKUP(IF(INT((O837-1)/$B$1)+1=$A$1,1,(INT((O837-1)/$B$1)+2)),$A$7:$C$57,3)</f>
        <v>#VALUE!</v>
      </c>
      <c r="R837" s="5">
        <f t="shared" ref="R837:R900" si="154">VLOOKUP(MOD(N837*$C$1,$A$1*$B$1),$N$5:$Q$2019,3)</f>
        <v>0</v>
      </c>
      <c r="S837" s="5">
        <f t="shared" ref="S837:S900" si="155">VLOOKUP(MOD(N837*$C$1,$A$1*$B$1),$N$5:$Q$2019,4)</f>
        <v>0</v>
      </c>
      <c r="T837" s="17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17"/>
      <c r="AF837" s="17"/>
      <c r="AG837" s="17"/>
      <c r="AH837" s="17"/>
      <c r="AI837" s="17"/>
      <c r="AJ837" s="17"/>
      <c r="AK837" s="17"/>
      <c r="AL837" s="17"/>
      <c r="AM837" s="17"/>
      <c r="AN837" s="17"/>
      <c r="AO837" s="17"/>
      <c r="AP837" s="17"/>
      <c r="AQ837" s="17"/>
      <c r="AR837" s="17"/>
      <c r="AS837" s="17"/>
      <c r="AT837" s="17"/>
      <c r="AU837" s="17"/>
      <c r="AV837" s="17"/>
      <c r="AW837" s="17"/>
      <c r="AX837" s="17"/>
      <c r="AY837" s="17"/>
      <c r="AZ837" s="17"/>
      <c r="BA837" s="17"/>
      <c r="BB837" s="17"/>
      <c r="BC837" s="17"/>
      <c r="BD837" s="17"/>
      <c r="BE837" s="17"/>
      <c r="BF837" s="17"/>
      <c r="BG837" s="17"/>
    </row>
    <row r="838" spans="1:59" s="7" customForma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 s="17"/>
      <c r="N838" s="5">
        <v>833</v>
      </c>
      <c r="O838" s="5" t="str">
        <f t="shared" ref="O838:O901" si="156">IF($N$4&gt;=O837,O837+1,"NA")</f>
        <v>NA</v>
      </c>
      <c r="P838" s="5" t="e">
        <f t="shared" si="152"/>
        <v>#VALUE!</v>
      </c>
      <c r="Q838" s="5" t="e">
        <f t="shared" si="153"/>
        <v>#VALUE!</v>
      </c>
      <c r="R838" s="5">
        <f t="shared" si="154"/>
        <v>0.73279072627914044</v>
      </c>
      <c r="S838" s="5">
        <f t="shared" si="155"/>
        <v>-0.42307692307692291</v>
      </c>
      <c r="T838" s="17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17"/>
      <c r="AF838" s="17"/>
      <c r="AG838" s="17"/>
      <c r="AH838" s="17"/>
      <c r="AI838" s="17"/>
      <c r="AJ838" s="17"/>
      <c r="AK838" s="17"/>
      <c r="AL838" s="17"/>
      <c r="AM838" s="17"/>
      <c r="AN838" s="17"/>
      <c r="AO838" s="17"/>
      <c r="AP838" s="17"/>
      <c r="AQ838" s="17"/>
      <c r="AR838" s="17"/>
      <c r="AS838" s="17"/>
      <c r="AT838" s="17"/>
      <c r="AU838" s="17"/>
      <c r="AV838" s="17"/>
      <c r="AW838" s="17"/>
      <c r="AX838" s="17"/>
      <c r="AY838" s="17"/>
      <c r="AZ838" s="17"/>
      <c r="BA838" s="17"/>
      <c r="BB838" s="17"/>
      <c r="BC838" s="17"/>
      <c r="BD838" s="17"/>
      <c r="BE838" s="17"/>
      <c r="BF838" s="17"/>
      <c r="BG838" s="17"/>
    </row>
    <row r="839" spans="1:59" s="7" customFormat="1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 s="17"/>
      <c r="N839" s="5">
        <v>834</v>
      </c>
      <c r="O839" s="5" t="str">
        <f t="shared" si="156"/>
        <v>NA</v>
      </c>
      <c r="P839" s="5" t="e">
        <f t="shared" si="152"/>
        <v>#VALUE!</v>
      </c>
      <c r="Q839" s="5" t="e">
        <f t="shared" si="153"/>
        <v>#VALUE!</v>
      </c>
      <c r="R839" s="5">
        <f t="shared" si="154"/>
        <v>-0.33308669376324551</v>
      </c>
      <c r="S839" s="5">
        <f t="shared" si="155"/>
        <v>-0.50000000000000022</v>
      </c>
      <c r="T839" s="17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17"/>
      <c r="AF839" s="17"/>
      <c r="AG839" s="17"/>
      <c r="AH839" s="17"/>
      <c r="AI839" s="17"/>
      <c r="AJ839" s="17"/>
      <c r="AK839" s="17"/>
      <c r="AL839" s="17"/>
      <c r="AM839" s="17"/>
      <c r="AN839" s="17"/>
      <c r="AO839" s="17"/>
      <c r="AP839" s="17"/>
      <c r="AQ839" s="17"/>
      <c r="AR839" s="17"/>
      <c r="AS839" s="17"/>
      <c r="AT839" s="17"/>
      <c r="AU839" s="17"/>
      <c r="AV839" s="17"/>
      <c r="AW839" s="17"/>
      <c r="AX839" s="17"/>
      <c r="AY839" s="17"/>
      <c r="AZ839" s="17"/>
      <c r="BA839" s="17"/>
      <c r="BB839" s="17"/>
      <c r="BC839" s="17"/>
      <c r="BD839" s="17"/>
      <c r="BE839" s="17"/>
      <c r="BF839" s="17"/>
      <c r="BG839" s="17"/>
    </row>
    <row r="840" spans="1:59" s="7" customFormat="1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 s="17"/>
      <c r="N840" s="5">
        <v>835</v>
      </c>
      <c r="O840" s="5" t="str">
        <f t="shared" si="156"/>
        <v>NA</v>
      </c>
      <c r="P840" s="5" t="e">
        <f t="shared" si="152"/>
        <v>#VALUE!</v>
      </c>
      <c r="Q840" s="5" t="e">
        <f t="shared" si="153"/>
        <v>#VALUE!</v>
      </c>
      <c r="R840" s="5">
        <f t="shared" si="154"/>
        <v>-0.3997040325158947</v>
      </c>
      <c r="S840" s="5">
        <f t="shared" si="155"/>
        <v>-0.23076923076923095</v>
      </c>
      <c r="T840" s="17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17"/>
      <c r="AF840" s="17"/>
      <c r="AG840" s="17"/>
      <c r="AH840" s="17"/>
      <c r="AI840" s="17"/>
      <c r="AJ840" s="17"/>
      <c r="AK840" s="17"/>
      <c r="AL840" s="17"/>
      <c r="AM840" s="17"/>
      <c r="AN840" s="17"/>
      <c r="AO840" s="17"/>
      <c r="AP840" s="17"/>
      <c r="AQ840" s="17"/>
      <c r="AR840" s="17"/>
      <c r="AS840" s="17"/>
      <c r="AT840" s="17"/>
      <c r="AU840" s="17"/>
      <c r="AV840" s="17"/>
      <c r="AW840" s="17"/>
      <c r="AX840" s="17"/>
      <c r="AY840" s="17"/>
      <c r="AZ840" s="17"/>
      <c r="BA840" s="17"/>
      <c r="BB840" s="17"/>
      <c r="BC840" s="17"/>
      <c r="BD840" s="17"/>
      <c r="BE840" s="17"/>
      <c r="BF840" s="17"/>
      <c r="BG840" s="17"/>
    </row>
    <row r="841" spans="1:59" s="7" customForma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 s="17"/>
      <c r="N841" s="5">
        <v>836</v>
      </c>
      <c r="O841" s="5" t="str">
        <f t="shared" si="156"/>
        <v>NA</v>
      </c>
      <c r="P841" s="5" t="e">
        <f t="shared" si="152"/>
        <v>#VALUE!</v>
      </c>
      <c r="Q841" s="5" t="e">
        <f t="shared" si="153"/>
        <v>#VALUE!</v>
      </c>
      <c r="R841" s="5">
        <f t="shared" si="154"/>
        <v>-0.33308669376324557</v>
      </c>
      <c r="S841" s="5">
        <f t="shared" si="155"/>
        <v>-0.19230769230769246</v>
      </c>
      <c r="T841" s="17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17"/>
      <c r="AF841" s="17"/>
      <c r="AG841" s="17"/>
      <c r="AH841" s="17"/>
      <c r="AI841" s="17"/>
      <c r="AJ841" s="17"/>
      <c r="AK841" s="17"/>
      <c r="AL841" s="17"/>
      <c r="AM841" s="17"/>
      <c r="AN841" s="17"/>
      <c r="AO841" s="17"/>
      <c r="AP841" s="17"/>
      <c r="AQ841" s="17"/>
      <c r="AR841" s="17"/>
      <c r="AS841" s="17"/>
      <c r="AT841" s="17"/>
      <c r="AU841" s="17"/>
      <c r="AV841" s="17"/>
      <c r="AW841" s="17"/>
      <c r="AX841" s="17"/>
      <c r="AY841" s="17"/>
      <c r="AZ841" s="17"/>
      <c r="BA841" s="17"/>
      <c r="BB841" s="17"/>
      <c r="BC841" s="17"/>
      <c r="BD841" s="17"/>
      <c r="BE841" s="17"/>
      <c r="BF841" s="17"/>
      <c r="BG841" s="17"/>
    </row>
    <row r="842" spans="1:59" s="7" customFormat="1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 s="17"/>
      <c r="N842" s="5">
        <v>837</v>
      </c>
      <c r="O842" s="5" t="str">
        <f t="shared" si="156"/>
        <v>NA</v>
      </c>
      <c r="P842" s="5" t="e">
        <f t="shared" si="152"/>
        <v>#VALUE!</v>
      </c>
      <c r="Q842" s="5" t="e">
        <f t="shared" si="153"/>
        <v>#VALUE!</v>
      </c>
      <c r="R842" s="5">
        <f t="shared" si="154"/>
        <v>-0.66617338752649113</v>
      </c>
      <c r="S842" s="5">
        <f t="shared" si="155"/>
        <v>-0.15384615384615408</v>
      </c>
      <c r="T842" s="17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17"/>
      <c r="AF842" s="17"/>
      <c r="AG842" s="17"/>
      <c r="AH842" s="17"/>
      <c r="AI842" s="17"/>
      <c r="AJ842" s="17"/>
      <c r="AK842" s="17"/>
      <c r="AL842" s="17"/>
      <c r="AM842" s="17"/>
      <c r="AN842" s="17"/>
      <c r="AO842" s="17"/>
      <c r="AP842" s="17"/>
      <c r="AQ842" s="17"/>
      <c r="AR842" s="17"/>
      <c r="AS842" s="17"/>
      <c r="AT842" s="17"/>
      <c r="AU842" s="17"/>
      <c r="AV842" s="17"/>
      <c r="AW842" s="17"/>
      <c r="AX842" s="17"/>
      <c r="AY842" s="17"/>
      <c r="AZ842" s="17"/>
      <c r="BA842" s="17"/>
      <c r="BB842" s="17"/>
      <c r="BC842" s="17"/>
      <c r="BD842" s="17"/>
      <c r="BE842" s="17"/>
      <c r="BF842" s="17"/>
      <c r="BG842" s="17"/>
    </row>
    <row r="843" spans="1:59" s="7" customFormat="1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 s="17"/>
      <c r="N843" s="5">
        <v>838</v>
      </c>
      <c r="O843" s="5" t="str">
        <f t="shared" si="156"/>
        <v>NA</v>
      </c>
      <c r="P843" s="5" t="e">
        <f t="shared" si="152"/>
        <v>#VALUE!</v>
      </c>
      <c r="Q843" s="5" t="e">
        <f t="shared" si="153"/>
        <v>#VALUE!</v>
      </c>
      <c r="R843" s="5">
        <f t="shared" si="154"/>
        <v>5.6545313303474771E-17</v>
      </c>
      <c r="S843" s="5">
        <f t="shared" si="155"/>
        <v>0.92307692307692313</v>
      </c>
      <c r="T843" s="17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17"/>
      <c r="AF843" s="17"/>
      <c r="AG843" s="17"/>
      <c r="AH843" s="17"/>
      <c r="AI843" s="17"/>
      <c r="AJ843" s="17"/>
      <c r="AK843" s="17"/>
      <c r="AL843" s="17"/>
      <c r="AM843" s="17"/>
      <c r="AN843" s="17"/>
      <c r="AO843" s="17"/>
      <c r="AP843" s="17"/>
      <c r="AQ843" s="17"/>
      <c r="AR843" s="17"/>
      <c r="AS843" s="17"/>
      <c r="AT843" s="17"/>
      <c r="AU843" s="17"/>
      <c r="AV843" s="17"/>
      <c r="AW843" s="17"/>
      <c r="AX843" s="17"/>
      <c r="AY843" s="17"/>
      <c r="AZ843" s="17"/>
      <c r="BA843" s="17"/>
      <c r="BB843" s="17"/>
      <c r="BC843" s="17"/>
      <c r="BD843" s="17"/>
      <c r="BE843" s="17"/>
      <c r="BF843" s="17"/>
      <c r="BG843" s="17"/>
    </row>
    <row r="844" spans="1:59" s="7" customForma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 s="17"/>
      <c r="N844" s="5">
        <v>839</v>
      </c>
      <c r="O844" s="5" t="str">
        <f t="shared" si="156"/>
        <v>NA</v>
      </c>
      <c r="P844" s="5" t="e">
        <f t="shared" si="152"/>
        <v>#VALUE!</v>
      </c>
      <c r="Q844" s="5" t="e">
        <f t="shared" si="153"/>
        <v>#VALUE!</v>
      </c>
      <c r="R844" s="5">
        <f t="shared" si="154"/>
        <v>4.7121094419562276E-18</v>
      </c>
      <c r="S844" s="5">
        <f t="shared" si="155"/>
        <v>7.6923076923076872E-2</v>
      </c>
      <c r="T844" s="17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17"/>
      <c r="AF844" s="17"/>
      <c r="AG844" s="17"/>
      <c r="AH844" s="17"/>
      <c r="AI844" s="17"/>
      <c r="AJ844" s="17"/>
      <c r="AK844" s="17"/>
      <c r="AL844" s="17"/>
      <c r="AM844" s="17"/>
      <c r="AN844" s="17"/>
      <c r="AO844" s="17"/>
      <c r="AP844" s="17"/>
      <c r="AQ844" s="17"/>
      <c r="AR844" s="17"/>
      <c r="AS844" s="17"/>
      <c r="AT844" s="17"/>
      <c r="AU844" s="17"/>
      <c r="AV844" s="17"/>
      <c r="AW844" s="17"/>
      <c r="AX844" s="17"/>
      <c r="AY844" s="17"/>
      <c r="AZ844" s="17"/>
      <c r="BA844" s="17"/>
      <c r="BB844" s="17"/>
      <c r="BC844" s="17"/>
      <c r="BD844" s="17"/>
      <c r="BE844" s="17"/>
      <c r="BF844" s="17"/>
      <c r="BG844" s="17"/>
    </row>
    <row r="845" spans="1:59" s="7" customFormat="1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 s="17"/>
      <c r="N845" s="5">
        <v>840</v>
      </c>
      <c r="O845" s="5" t="str">
        <f t="shared" si="156"/>
        <v>NA</v>
      </c>
      <c r="P845" s="5" t="e">
        <f t="shared" si="152"/>
        <v>#VALUE!</v>
      </c>
      <c r="Q845" s="5" t="e">
        <f t="shared" si="153"/>
        <v>#VALUE!</v>
      </c>
      <c r="R845" s="5">
        <f t="shared" si="154"/>
        <v>4.7121094419562311E-17</v>
      </c>
      <c r="S845" s="5">
        <f t="shared" si="155"/>
        <v>0.76923076923076927</v>
      </c>
      <c r="T845" s="17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17"/>
      <c r="AF845" s="17"/>
      <c r="AG845" s="17"/>
      <c r="AH845" s="17"/>
      <c r="AI845" s="17"/>
      <c r="AJ845" s="17"/>
      <c r="AK845" s="17"/>
      <c r="AL845" s="17"/>
      <c r="AM845" s="17"/>
      <c r="AN845" s="17"/>
      <c r="AO845" s="17"/>
      <c r="AP845" s="17"/>
      <c r="AQ845" s="17"/>
      <c r="AR845" s="17"/>
      <c r="AS845" s="17"/>
      <c r="AT845" s="17"/>
      <c r="AU845" s="17"/>
      <c r="AV845" s="17"/>
      <c r="AW845" s="17"/>
      <c r="AX845" s="17"/>
      <c r="AY845" s="17"/>
      <c r="AZ845" s="17"/>
      <c r="BA845" s="17"/>
      <c r="BB845" s="17"/>
      <c r="BC845" s="17"/>
      <c r="BD845" s="17"/>
      <c r="BE845" s="17"/>
      <c r="BF845" s="17"/>
      <c r="BG845" s="17"/>
    </row>
    <row r="846" spans="1:59" s="7" customFormat="1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 s="17"/>
      <c r="N846" s="5">
        <v>841</v>
      </c>
      <c r="O846" s="5" t="str">
        <f t="shared" si="156"/>
        <v>NA</v>
      </c>
      <c r="P846" s="5" t="e">
        <f t="shared" si="152"/>
        <v>#VALUE!</v>
      </c>
      <c r="Q846" s="5" t="e">
        <f t="shared" si="153"/>
        <v>#VALUE!</v>
      </c>
      <c r="R846" s="5">
        <f t="shared" si="154"/>
        <v>0.53293871002119308</v>
      </c>
      <c r="S846" s="5">
        <f t="shared" si="155"/>
        <v>7.6923076923076983E-2</v>
      </c>
      <c r="T846" s="17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17"/>
      <c r="AF846" s="17"/>
      <c r="AG846" s="17"/>
      <c r="AH846" s="17"/>
      <c r="AI846" s="17"/>
      <c r="AJ846" s="17"/>
      <c r="AK846" s="17"/>
      <c r="AL846" s="17"/>
      <c r="AM846" s="17"/>
      <c r="AN846" s="17"/>
      <c r="AO846" s="17"/>
      <c r="AP846" s="17"/>
      <c r="AQ846" s="17"/>
      <c r="AR846" s="17"/>
      <c r="AS846" s="17"/>
      <c r="AT846" s="17"/>
      <c r="AU846" s="17"/>
      <c r="AV846" s="17"/>
      <c r="AW846" s="17"/>
      <c r="AX846" s="17"/>
      <c r="AY846" s="17"/>
      <c r="AZ846" s="17"/>
      <c r="BA846" s="17"/>
      <c r="BB846" s="17"/>
      <c r="BC846" s="17"/>
      <c r="BD846" s="17"/>
      <c r="BE846" s="17"/>
      <c r="BF846" s="17"/>
      <c r="BG846" s="17"/>
    </row>
    <row r="847" spans="1:59" s="7" customForma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 s="17"/>
      <c r="N847" s="5">
        <v>842</v>
      </c>
      <c r="O847" s="5" t="str">
        <f t="shared" si="156"/>
        <v>NA</v>
      </c>
      <c r="P847" s="5" t="e">
        <f t="shared" si="152"/>
        <v>#VALUE!</v>
      </c>
      <c r="Q847" s="5" t="e">
        <f t="shared" si="153"/>
        <v>#VALUE!</v>
      </c>
      <c r="R847" s="5">
        <f t="shared" si="154"/>
        <v>0.46632137126854389</v>
      </c>
      <c r="S847" s="5">
        <f t="shared" si="155"/>
        <v>-0.26923076923076911</v>
      </c>
      <c r="T847" s="17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17"/>
      <c r="AF847" s="17"/>
      <c r="AG847" s="17"/>
      <c r="AH847" s="17"/>
      <c r="AI847" s="17"/>
      <c r="AJ847" s="17"/>
      <c r="AK847" s="17"/>
      <c r="AL847" s="17"/>
      <c r="AM847" s="17"/>
      <c r="AN847" s="17"/>
      <c r="AO847" s="17"/>
      <c r="AP847" s="17"/>
      <c r="AQ847" s="17"/>
      <c r="AR847" s="17"/>
      <c r="AS847" s="17"/>
      <c r="AT847" s="17"/>
      <c r="AU847" s="17"/>
      <c r="AV847" s="17"/>
      <c r="AW847" s="17"/>
      <c r="AX847" s="17"/>
      <c r="AY847" s="17"/>
      <c r="AZ847" s="17"/>
      <c r="BA847" s="17"/>
      <c r="BB847" s="17"/>
      <c r="BC847" s="17"/>
      <c r="BD847" s="17"/>
      <c r="BE847" s="17"/>
      <c r="BF847" s="17"/>
      <c r="BG847" s="17"/>
    </row>
    <row r="848" spans="1:59" s="7" customFormat="1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 s="17"/>
      <c r="N848" s="5">
        <v>843</v>
      </c>
      <c r="O848" s="5" t="str">
        <f t="shared" si="156"/>
        <v>NA</v>
      </c>
      <c r="P848" s="5" t="e">
        <f t="shared" si="152"/>
        <v>#VALUE!</v>
      </c>
      <c r="Q848" s="5" t="e">
        <f t="shared" si="153"/>
        <v>#VALUE!</v>
      </c>
      <c r="R848" s="5">
        <f t="shared" si="154"/>
        <v>0.26646935501059654</v>
      </c>
      <c r="S848" s="5">
        <f t="shared" si="155"/>
        <v>-0.1538461538461538</v>
      </c>
      <c r="T848" s="17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17"/>
      <c r="AF848" s="17"/>
      <c r="AG848" s="17"/>
      <c r="AH848" s="17"/>
      <c r="AI848" s="17"/>
      <c r="AJ848" s="17"/>
      <c r="AK848" s="17"/>
      <c r="AL848" s="17"/>
      <c r="AM848" s="17"/>
      <c r="AN848" s="17"/>
      <c r="AO848" s="17"/>
      <c r="AP848" s="17"/>
      <c r="AQ848" s="17"/>
      <c r="AR848" s="17"/>
      <c r="AS848" s="17"/>
      <c r="AT848" s="17"/>
      <c r="AU848" s="17"/>
      <c r="AV848" s="17"/>
      <c r="AW848" s="17"/>
      <c r="AX848" s="17"/>
      <c r="AY848" s="17"/>
      <c r="AZ848" s="17"/>
      <c r="BA848" s="17"/>
      <c r="BB848" s="17"/>
      <c r="BC848" s="17"/>
      <c r="BD848" s="17"/>
      <c r="BE848" s="17"/>
      <c r="BF848" s="17"/>
      <c r="BG848" s="17"/>
    </row>
    <row r="849" spans="1:59" s="7" customFormat="1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 s="17"/>
      <c r="N849" s="5">
        <v>844</v>
      </c>
      <c r="O849" s="5" t="str">
        <f t="shared" si="156"/>
        <v>NA</v>
      </c>
      <c r="P849" s="5" t="e">
        <f t="shared" si="152"/>
        <v>#VALUE!</v>
      </c>
      <c r="Q849" s="5" t="e">
        <f t="shared" si="153"/>
        <v>#VALUE!</v>
      </c>
      <c r="R849" s="5">
        <f t="shared" si="154"/>
        <v>0.59955604877384217</v>
      </c>
      <c r="S849" s="5">
        <f t="shared" si="155"/>
        <v>-0.49999999999999989</v>
      </c>
      <c r="T849" s="17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17"/>
      <c r="AF849" s="17"/>
      <c r="AG849" s="17"/>
      <c r="AH849" s="17"/>
      <c r="AI849" s="17"/>
      <c r="AJ849" s="17"/>
      <c r="AK849" s="17"/>
      <c r="AL849" s="17"/>
      <c r="AM849" s="17"/>
      <c r="AN849" s="17"/>
      <c r="AO849" s="17"/>
      <c r="AP849" s="17"/>
      <c r="AQ849" s="17"/>
      <c r="AR849" s="17"/>
      <c r="AS849" s="17"/>
      <c r="AT849" s="17"/>
      <c r="AU849" s="17"/>
      <c r="AV849" s="17"/>
      <c r="AW849" s="17"/>
      <c r="AX849" s="17"/>
      <c r="AY849" s="17"/>
      <c r="AZ849" s="17"/>
      <c r="BA849" s="17"/>
      <c r="BB849" s="17"/>
      <c r="BC849" s="17"/>
      <c r="BD849" s="17"/>
      <c r="BE849" s="17"/>
      <c r="BF849" s="17"/>
      <c r="BG849" s="17"/>
    </row>
    <row r="850" spans="1:59" s="7" customForma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 s="17"/>
      <c r="N850" s="5">
        <v>845</v>
      </c>
      <c r="O850" s="5" t="str">
        <f t="shared" si="156"/>
        <v>NA</v>
      </c>
      <c r="P850" s="5" t="e">
        <f t="shared" si="152"/>
        <v>#VALUE!</v>
      </c>
      <c r="Q850" s="5" t="e">
        <f t="shared" si="153"/>
        <v>#VALUE!</v>
      </c>
      <c r="R850" s="5">
        <f t="shared" si="154"/>
        <v>-0.86602540378443849</v>
      </c>
      <c r="S850" s="5">
        <f t="shared" si="155"/>
        <v>-0.50000000000000033</v>
      </c>
      <c r="T850" s="17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17"/>
      <c r="AF850" s="17"/>
      <c r="AG850" s="17"/>
      <c r="AH850" s="17"/>
      <c r="AI850" s="17"/>
      <c r="AJ850" s="17"/>
      <c r="AK850" s="17"/>
      <c r="AL850" s="17"/>
      <c r="AM850" s="17"/>
      <c r="AN850" s="17"/>
      <c r="AO850" s="17"/>
      <c r="AP850" s="17"/>
      <c r="AQ850" s="17"/>
      <c r="AR850" s="17"/>
      <c r="AS850" s="17"/>
      <c r="AT850" s="17"/>
      <c r="AU850" s="17"/>
      <c r="AV850" s="17"/>
      <c r="AW850" s="17"/>
      <c r="AX850" s="17"/>
      <c r="AY850" s="17"/>
      <c r="AZ850" s="17"/>
      <c r="BA850" s="17"/>
      <c r="BB850" s="17"/>
      <c r="BC850" s="17"/>
      <c r="BD850" s="17"/>
      <c r="BE850" s="17"/>
      <c r="BF850" s="17"/>
      <c r="BG850" s="17"/>
    </row>
    <row r="851" spans="1:59" s="7" customFormat="1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 s="17"/>
      <c r="N851" s="5">
        <v>846</v>
      </c>
      <c r="O851" s="5" t="str">
        <f t="shared" si="156"/>
        <v>NA</v>
      </c>
      <c r="P851" s="5" t="e">
        <f t="shared" si="152"/>
        <v>#VALUE!</v>
      </c>
      <c r="Q851" s="5" t="e">
        <f t="shared" si="153"/>
        <v>#VALUE!</v>
      </c>
      <c r="R851" s="5">
        <f t="shared" si="154"/>
        <v>-0.13323467750529824</v>
      </c>
      <c r="S851" s="5">
        <f t="shared" si="155"/>
        <v>-7.6923076923076983E-2</v>
      </c>
      <c r="T851" s="17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17"/>
      <c r="AF851" s="17"/>
      <c r="AG851" s="17"/>
      <c r="AH851" s="17"/>
      <c r="AI851" s="17"/>
      <c r="AJ851" s="17"/>
      <c r="AK851" s="17"/>
      <c r="AL851" s="17"/>
      <c r="AM851" s="17"/>
      <c r="AN851" s="17"/>
      <c r="AO851" s="17"/>
      <c r="AP851" s="17"/>
      <c r="AQ851" s="17"/>
      <c r="AR851" s="17"/>
      <c r="AS851" s="17"/>
      <c r="AT851" s="17"/>
      <c r="AU851" s="17"/>
      <c r="AV851" s="17"/>
      <c r="AW851" s="17"/>
      <c r="AX851" s="17"/>
      <c r="AY851" s="17"/>
      <c r="AZ851" s="17"/>
      <c r="BA851" s="17"/>
      <c r="BB851" s="17"/>
      <c r="BC851" s="17"/>
      <c r="BD851" s="17"/>
      <c r="BE851" s="17"/>
      <c r="BF851" s="17"/>
      <c r="BG851" s="17"/>
    </row>
    <row r="852" spans="1:59" s="7" customFormat="1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 s="17"/>
      <c r="N852" s="5">
        <v>847</v>
      </c>
      <c r="O852" s="5" t="str">
        <f t="shared" si="156"/>
        <v>NA</v>
      </c>
      <c r="P852" s="5" t="e">
        <f t="shared" si="152"/>
        <v>#VALUE!</v>
      </c>
      <c r="Q852" s="5" t="e">
        <f t="shared" si="153"/>
        <v>#VALUE!</v>
      </c>
      <c r="R852" s="5">
        <f t="shared" si="154"/>
        <v>-0.59955604877384205</v>
      </c>
      <c r="S852" s="5">
        <f t="shared" si="155"/>
        <v>-0.34615384615384637</v>
      </c>
      <c r="T852" s="17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17"/>
      <c r="AF852" s="17"/>
      <c r="AG852" s="17"/>
      <c r="AH852" s="17"/>
      <c r="AI852" s="17"/>
      <c r="AJ852" s="17"/>
      <c r="AK852" s="17"/>
      <c r="AL852" s="17"/>
      <c r="AM852" s="17"/>
      <c r="AN852" s="17"/>
      <c r="AO852" s="17"/>
      <c r="AP852" s="17"/>
      <c r="AQ852" s="17"/>
      <c r="AR852" s="17"/>
      <c r="AS852" s="17"/>
      <c r="AT852" s="17"/>
      <c r="AU852" s="17"/>
      <c r="AV852" s="17"/>
      <c r="AW852" s="17"/>
      <c r="AX852" s="17"/>
      <c r="AY852" s="17"/>
      <c r="AZ852" s="17"/>
      <c r="BA852" s="17"/>
      <c r="BB852" s="17"/>
      <c r="BC852" s="17"/>
      <c r="BD852" s="17"/>
      <c r="BE852" s="17"/>
      <c r="BF852" s="17"/>
      <c r="BG852" s="17"/>
    </row>
    <row r="853" spans="1:59" s="7" customForma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 s="17"/>
      <c r="N853" s="5">
        <v>848</v>
      </c>
      <c r="O853" s="5" t="str">
        <f t="shared" si="156"/>
        <v>NA</v>
      </c>
      <c r="P853" s="5" t="e">
        <f t="shared" si="152"/>
        <v>#VALUE!</v>
      </c>
      <c r="Q853" s="5" t="e">
        <f t="shared" si="153"/>
        <v>#VALUE!</v>
      </c>
      <c r="R853" s="5">
        <f t="shared" si="154"/>
        <v>-0.39970403251589465</v>
      </c>
      <c r="S853" s="5">
        <f t="shared" si="155"/>
        <v>0.30769230769230749</v>
      </c>
      <c r="T853" s="17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17"/>
      <c r="AF853" s="17"/>
      <c r="AG853" s="17"/>
      <c r="AH853" s="17"/>
      <c r="AI853" s="17"/>
      <c r="AJ853" s="17"/>
      <c r="AK853" s="17"/>
      <c r="AL853" s="17"/>
      <c r="AM853" s="17"/>
      <c r="AN853" s="17"/>
      <c r="AO853" s="17"/>
      <c r="AP853" s="17"/>
      <c r="AQ853" s="17"/>
      <c r="AR853" s="17"/>
      <c r="AS853" s="17"/>
      <c r="AT853" s="17"/>
      <c r="AU853" s="17"/>
      <c r="AV853" s="17"/>
      <c r="AW853" s="17"/>
      <c r="AX853" s="17"/>
      <c r="AY853" s="17"/>
      <c r="AZ853" s="17"/>
      <c r="BA853" s="17"/>
      <c r="BB853" s="17"/>
      <c r="BC853" s="17"/>
      <c r="BD853" s="17"/>
      <c r="BE853" s="17"/>
      <c r="BF853" s="17"/>
      <c r="BG853" s="17"/>
    </row>
    <row r="854" spans="1:59" s="7" customFormat="1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 s="17"/>
      <c r="N854" s="5">
        <v>849</v>
      </c>
      <c r="O854" s="5" t="str">
        <f t="shared" si="156"/>
        <v>NA</v>
      </c>
      <c r="P854" s="5" t="e">
        <f t="shared" si="152"/>
        <v>#VALUE!</v>
      </c>
      <c r="Q854" s="5" t="e">
        <f t="shared" si="153"/>
        <v>#VALUE!</v>
      </c>
      <c r="R854" s="5">
        <f t="shared" si="154"/>
        <v>3.7696875535649851E-17</v>
      </c>
      <c r="S854" s="5">
        <f t="shared" si="155"/>
        <v>0.61538461538461542</v>
      </c>
      <c r="T854" s="17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17"/>
      <c r="AF854" s="17"/>
      <c r="AG854" s="17"/>
      <c r="AH854" s="17"/>
      <c r="AI854" s="17"/>
      <c r="AJ854" s="17"/>
      <c r="AK854" s="17"/>
      <c r="AL854" s="17"/>
      <c r="AM854" s="17"/>
      <c r="AN854" s="17"/>
      <c r="AO854" s="17"/>
      <c r="AP854" s="17"/>
      <c r="AQ854" s="17"/>
      <c r="AR854" s="17"/>
      <c r="AS854" s="17"/>
      <c r="AT854" s="17"/>
      <c r="AU854" s="17"/>
      <c r="AV854" s="17"/>
      <c r="AW854" s="17"/>
      <c r="AX854" s="17"/>
      <c r="AY854" s="17"/>
      <c r="AZ854" s="17"/>
      <c r="BA854" s="17"/>
      <c r="BB854" s="17"/>
      <c r="BC854" s="17"/>
      <c r="BD854" s="17"/>
      <c r="BE854" s="17"/>
      <c r="BF854" s="17"/>
      <c r="BG854" s="17"/>
    </row>
    <row r="855" spans="1:59" s="7" customFormat="1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 s="17"/>
      <c r="N855" s="5">
        <v>850</v>
      </c>
      <c r="O855" s="5" t="str">
        <f t="shared" si="156"/>
        <v>NA</v>
      </c>
      <c r="P855" s="5" t="e">
        <f t="shared" si="152"/>
        <v>#VALUE!</v>
      </c>
      <c r="Q855" s="5" t="e">
        <f t="shared" si="153"/>
        <v>#VALUE!</v>
      </c>
      <c r="R855" s="5">
        <f t="shared" si="154"/>
        <v>1.4136328325868693E-17</v>
      </c>
      <c r="S855" s="5">
        <f t="shared" si="155"/>
        <v>0.23076923076923078</v>
      </c>
      <c r="T855" s="17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17"/>
      <c r="AF855" s="17"/>
      <c r="AG855" s="17"/>
      <c r="AH855" s="17"/>
      <c r="AI855" s="17"/>
      <c r="AJ855" s="17"/>
      <c r="AK855" s="17"/>
      <c r="AL855" s="17"/>
      <c r="AM855" s="17"/>
      <c r="AN855" s="17"/>
      <c r="AO855" s="17"/>
      <c r="AP855" s="17"/>
      <c r="AQ855" s="17"/>
      <c r="AR855" s="17"/>
      <c r="AS855" s="17"/>
      <c r="AT855" s="17"/>
      <c r="AU855" s="17"/>
      <c r="AV855" s="17"/>
      <c r="AW855" s="17"/>
      <c r="AX855" s="17"/>
      <c r="AY855" s="17"/>
      <c r="AZ855" s="17"/>
      <c r="BA855" s="17"/>
      <c r="BB855" s="17"/>
      <c r="BC855" s="17"/>
      <c r="BD855" s="17"/>
      <c r="BE855" s="17"/>
      <c r="BF855" s="17"/>
      <c r="BG855" s="17"/>
    </row>
    <row r="856" spans="1:59" s="7" customForma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 s="17"/>
      <c r="N856" s="5">
        <v>851</v>
      </c>
      <c r="O856" s="5" t="str">
        <f t="shared" si="156"/>
        <v>NA</v>
      </c>
      <c r="P856" s="5" t="e">
        <f t="shared" si="152"/>
        <v>#VALUE!</v>
      </c>
      <c r="Q856" s="5" t="e">
        <f t="shared" si="153"/>
        <v>#VALUE!</v>
      </c>
      <c r="R856" s="5">
        <f t="shared" si="154"/>
        <v>6.6617338752649191E-2</v>
      </c>
      <c r="S856" s="5">
        <f t="shared" si="155"/>
        <v>0.88461538461538469</v>
      </c>
      <c r="T856" s="17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17"/>
      <c r="AF856" s="17"/>
      <c r="AG856" s="17"/>
      <c r="AH856" s="17"/>
      <c r="AI856" s="17"/>
      <c r="AJ856" s="17"/>
      <c r="AK856" s="17"/>
      <c r="AL856" s="17"/>
      <c r="AM856" s="17"/>
      <c r="AN856" s="17"/>
      <c r="AO856" s="17"/>
      <c r="AP856" s="17"/>
      <c r="AQ856" s="17"/>
      <c r="AR856" s="17"/>
      <c r="AS856" s="17"/>
      <c r="AT856" s="17"/>
      <c r="AU856" s="17"/>
      <c r="AV856" s="17"/>
      <c r="AW856" s="17"/>
      <c r="AX856" s="17"/>
      <c r="AY856" s="17"/>
      <c r="AZ856" s="17"/>
      <c r="BA856" s="17"/>
      <c r="BB856" s="17"/>
      <c r="BC856" s="17"/>
      <c r="BD856" s="17"/>
      <c r="BE856" s="17"/>
      <c r="BF856" s="17"/>
      <c r="BG856" s="17"/>
    </row>
    <row r="857" spans="1:59" s="7" customFormat="1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 s="17"/>
      <c r="N857" s="5">
        <v>852</v>
      </c>
      <c r="O857" s="5" t="str">
        <f t="shared" si="156"/>
        <v>NA</v>
      </c>
      <c r="P857" s="5" t="e">
        <f t="shared" si="152"/>
        <v>#VALUE!</v>
      </c>
      <c r="Q857" s="5" t="e">
        <f t="shared" si="153"/>
        <v>#VALUE!</v>
      </c>
      <c r="R857" s="5">
        <f t="shared" si="154"/>
        <v>0.79940806503178963</v>
      </c>
      <c r="S857" s="5">
        <f t="shared" si="155"/>
        <v>-0.38461538461538453</v>
      </c>
      <c r="T857" s="17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17"/>
      <c r="AF857" s="17"/>
      <c r="AG857" s="17"/>
      <c r="AH857" s="17"/>
      <c r="AI857" s="17"/>
      <c r="AJ857" s="17"/>
      <c r="AK857" s="17"/>
      <c r="AL857" s="17"/>
      <c r="AM857" s="17"/>
      <c r="AN857" s="17"/>
      <c r="AO857" s="17"/>
      <c r="AP857" s="17"/>
      <c r="AQ857" s="17"/>
      <c r="AR857" s="17"/>
      <c r="AS857" s="17"/>
      <c r="AT857" s="17"/>
      <c r="AU857" s="17"/>
      <c r="AV857" s="17"/>
      <c r="AW857" s="17"/>
      <c r="AX857" s="17"/>
      <c r="AY857" s="17"/>
      <c r="AZ857" s="17"/>
      <c r="BA857" s="17"/>
      <c r="BB857" s="17"/>
      <c r="BC857" s="17"/>
      <c r="BD857" s="17"/>
      <c r="BE857" s="17"/>
      <c r="BF857" s="17"/>
      <c r="BG857" s="17"/>
    </row>
    <row r="858" spans="1:59" s="7" customFormat="1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 s="17"/>
      <c r="N858" s="5">
        <v>853</v>
      </c>
      <c r="O858" s="5" t="str">
        <f t="shared" si="156"/>
        <v>NA</v>
      </c>
      <c r="P858" s="5" t="e">
        <f t="shared" si="152"/>
        <v>#VALUE!</v>
      </c>
      <c r="Q858" s="5" t="e">
        <f t="shared" si="153"/>
        <v>#VALUE!</v>
      </c>
      <c r="R858" s="5">
        <f t="shared" si="154"/>
        <v>0.19985201625794735</v>
      </c>
      <c r="S858" s="5">
        <f t="shared" si="155"/>
        <v>-0.11538461538461532</v>
      </c>
      <c r="T858" s="17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17"/>
      <c r="AF858" s="17"/>
      <c r="AG858" s="17"/>
      <c r="AH858" s="17"/>
      <c r="AI858" s="17"/>
      <c r="AJ858" s="17"/>
      <c r="AK858" s="17"/>
      <c r="AL858" s="17"/>
      <c r="AM858" s="17"/>
      <c r="AN858" s="17"/>
      <c r="AO858" s="17"/>
      <c r="AP858" s="17"/>
      <c r="AQ858" s="17"/>
      <c r="AR858" s="17"/>
      <c r="AS858" s="17"/>
      <c r="AT858" s="17"/>
      <c r="AU858" s="17"/>
      <c r="AV858" s="17"/>
      <c r="AW858" s="17"/>
      <c r="AX858" s="17"/>
      <c r="AY858" s="17"/>
      <c r="AZ858" s="17"/>
      <c r="BA858" s="17"/>
      <c r="BB858" s="17"/>
      <c r="BC858" s="17"/>
      <c r="BD858" s="17"/>
      <c r="BE858" s="17"/>
      <c r="BF858" s="17"/>
      <c r="BG858" s="17"/>
    </row>
    <row r="859" spans="1:59" s="7" customForma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 s="17"/>
      <c r="N859" s="5">
        <v>854</v>
      </c>
      <c r="O859" s="5" t="str">
        <f t="shared" si="156"/>
        <v>NA</v>
      </c>
      <c r="P859" s="5" t="e">
        <f t="shared" si="152"/>
        <v>#VALUE!</v>
      </c>
      <c r="Q859" s="5" t="e">
        <f t="shared" si="153"/>
        <v>#VALUE!</v>
      </c>
      <c r="R859" s="5">
        <f t="shared" si="154"/>
        <v>0.53293871002119308</v>
      </c>
      <c r="S859" s="5">
        <f t="shared" si="155"/>
        <v>-0.3076923076923076</v>
      </c>
      <c r="T859" s="17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17"/>
      <c r="AF859" s="17"/>
      <c r="AG859" s="17"/>
      <c r="AH859" s="17"/>
      <c r="AI859" s="17"/>
      <c r="AJ859" s="17"/>
      <c r="AK859" s="17"/>
      <c r="AL859" s="17"/>
      <c r="AM859" s="17"/>
      <c r="AN859" s="17"/>
      <c r="AO859" s="17"/>
      <c r="AP859" s="17"/>
      <c r="AQ859" s="17"/>
      <c r="AR859" s="17"/>
      <c r="AS859" s="17"/>
      <c r="AT859" s="17"/>
      <c r="AU859" s="17"/>
      <c r="AV859" s="17"/>
      <c r="AW859" s="17"/>
      <c r="AX859" s="17"/>
      <c r="AY859" s="17"/>
      <c r="AZ859" s="17"/>
      <c r="BA859" s="17"/>
      <c r="BB859" s="17"/>
      <c r="BC859" s="17"/>
      <c r="BD859" s="17"/>
      <c r="BE859" s="17"/>
      <c r="BF859" s="17"/>
      <c r="BG859" s="17"/>
    </row>
    <row r="860" spans="1:59" s="7" customFormat="1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 s="17"/>
      <c r="N860" s="5">
        <v>855</v>
      </c>
      <c r="O860" s="5" t="str">
        <f t="shared" si="156"/>
        <v>NA</v>
      </c>
      <c r="P860" s="5" t="e">
        <f t="shared" si="152"/>
        <v>#VALUE!</v>
      </c>
      <c r="Q860" s="5" t="e">
        <f t="shared" si="153"/>
        <v>#VALUE!</v>
      </c>
      <c r="R860" s="5">
        <f t="shared" si="154"/>
        <v>6.6617338752649191E-2</v>
      </c>
      <c r="S860" s="5">
        <f t="shared" si="155"/>
        <v>-0.5</v>
      </c>
      <c r="T860" s="17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17"/>
      <c r="AF860" s="17"/>
      <c r="AG860" s="17"/>
      <c r="AH860" s="17"/>
      <c r="AI860" s="17"/>
      <c r="AJ860" s="17"/>
      <c r="AK860" s="17"/>
      <c r="AL860" s="17"/>
      <c r="AM860" s="17"/>
      <c r="AN860" s="17"/>
      <c r="AO860" s="17"/>
      <c r="AP860" s="17"/>
      <c r="AQ860" s="17"/>
      <c r="AR860" s="17"/>
      <c r="AS860" s="17"/>
      <c r="AT860" s="17"/>
      <c r="AU860" s="17"/>
      <c r="AV860" s="17"/>
      <c r="AW860" s="17"/>
      <c r="AX860" s="17"/>
      <c r="AY860" s="17"/>
      <c r="AZ860" s="17"/>
      <c r="BA860" s="17"/>
      <c r="BB860" s="17"/>
      <c r="BC860" s="17"/>
      <c r="BD860" s="17"/>
      <c r="BE860" s="17"/>
      <c r="BF860" s="17"/>
      <c r="BG860" s="17"/>
    </row>
    <row r="861" spans="1:59" s="7" customFormat="1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 s="17"/>
      <c r="N861" s="5">
        <v>856</v>
      </c>
      <c r="O861" s="5" t="str">
        <f t="shared" si="156"/>
        <v>NA</v>
      </c>
      <c r="P861" s="5" t="e">
        <f t="shared" si="152"/>
        <v>#VALUE!</v>
      </c>
      <c r="Q861" s="5" t="e">
        <f t="shared" si="153"/>
        <v>#VALUE!</v>
      </c>
      <c r="R861" s="5">
        <f t="shared" si="154"/>
        <v>-0.59955604877384205</v>
      </c>
      <c r="S861" s="5">
        <f t="shared" si="155"/>
        <v>-0.34615384615384637</v>
      </c>
      <c r="T861" s="17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17"/>
      <c r="AF861" s="17"/>
      <c r="AG861" s="17"/>
      <c r="AH861" s="17"/>
      <c r="AI861" s="17"/>
      <c r="AJ861" s="17"/>
      <c r="AK861" s="17"/>
      <c r="AL861" s="17"/>
      <c r="AM861" s="17"/>
      <c r="AN861" s="17"/>
      <c r="AO861" s="17"/>
      <c r="AP861" s="17"/>
      <c r="AQ861" s="17"/>
      <c r="AR861" s="17"/>
      <c r="AS861" s="17"/>
      <c r="AT861" s="17"/>
      <c r="AU861" s="17"/>
      <c r="AV861" s="17"/>
      <c r="AW861" s="17"/>
      <c r="AX861" s="17"/>
      <c r="AY861" s="17"/>
      <c r="AZ861" s="17"/>
      <c r="BA861" s="17"/>
      <c r="BB861" s="17"/>
      <c r="BC861" s="17"/>
      <c r="BD861" s="17"/>
      <c r="BE861" s="17"/>
      <c r="BF861" s="17"/>
      <c r="BG861" s="17"/>
    </row>
    <row r="862" spans="1:59" s="7" customForma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 s="17"/>
      <c r="N862" s="5">
        <v>857</v>
      </c>
      <c r="O862" s="5" t="str">
        <f t="shared" si="156"/>
        <v>NA</v>
      </c>
      <c r="P862" s="5" t="e">
        <f t="shared" si="152"/>
        <v>#VALUE!</v>
      </c>
      <c r="Q862" s="5" t="e">
        <f t="shared" si="153"/>
        <v>#VALUE!</v>
      </c>
      <c r="R862" s="5">
        <f t="shared" si="154"/>
        <v>-0.13323467750529824</v>
      </c>
      <c r="S862" s="5">
        <f t="shared" si="155"/>
        <v>-7.6923076923076983E-2</v>
      </c>
      <c r="T862" s="17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17"/>
      <c r="AF862" s="17"/>
      <c r="AG862" s="17"/>
      <c r="AH862" s="17"/>
      <c r="AI862" s="17"/>
      <c r="AJ862" s="17"/>
      <c r="AK862" s="17"/>
      <c r="AL862" s="17"/>
      <c r="AM862" s="17"/>
      <c r="AN862" s="17"/>
      <c r="AO862" s="17"/>
      <c r="AP862" s="17"/>
      <c r="AQ862" s="17"/>
      <c r="AR862" s="17"/>
      <c r="AS862" s="17"/>
      <c r="AT862" s="17"/>
      <c r="AU862" s="17"/>
      <c r="AV862" s="17"/>
      <c r="AW862" s="17"/>
      <c r="AX862" s="17"/>
      <c r="AY862" s="17"/>
      <c r="AZ862" s="17"/>
      <c r="BA862" s="17"/>
      <c r="BB862" s="17"/>
      <c r="BC862" s="17"/>
      <c r="BD862" s="17"/>
      <c r="BE862" s="17"/>
      <c r="BF862" s="17"/>
      <c r="BG862" s="17"/>
    </row>
    <row r="863" spans="1:59" s="7" customFormat="1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 s="17"/>
      <c r="N863" s="5">
        <v>858</v>
      </c>
      <c r="O863" s="5" t="str">
        <f t="shared" si="156"/>
        <v>NA</v>
      </c>
      <c r="P863" s="5" t="e">
        <f t="shared" si="152"/>
        <v>#VALUE!</v>
      </c>
      <c r="Q863" s="5" t="e">
        <f t="shared" si="153"/>
        <v>#VALUE!</v>
      </c>
      <c r="R863" s="5">
        <f t="shared" si="154"/>
        <v>-0.86602540378443849</v>
      </c>
      <c r="S863" s="5">
        <f t="shared" si="155"/>
        <v>-0.50000000000000033</v>
      </c>
      <c r="T863" s="17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17"/>
      <c r="AF863" s="17"/>
      <c r="AG863" s="17"/>
      <c r="AH863" s="17"/>
      <c r="AI863" s="17"/>
      <c r="AJ863" s="17"/>
      <c r="AK863" s="17"/>
      <c r="AL863" s="17"/>
      <c r="AM863" s="17"/>
      <c r="AN863" s="17"/>
      <c r="AO863" s="17"/>
      <c r="AP863" s="17"/>
      <c r="AQ863" s="17"/>
      <c r="AR863" s="17"/>
      <c r="AS863" s="17"/>
      <c r="AT863" s="17"/>
      <c r="AU863" s="17"/>
      <c r="AV863" s="17"/>
      <c r="AW863" s="17"/>
      <c r="AX863" s="17"/>
      <c r="AY863" s="17"/>
      <c r="AZ863" s="17"/>
      <c r="BA863" s="17"/>
      <c r="BB863" s="17"/>
      <c r="BC863" s="17"/>
      <c r="BD863" s="17"/>
      <c r="BE863" s="17"/>
      <c r="BF863" s="17"/>
      <c r="BG863" s="17"/>
    </row>
    <row r="864" spans="1:59" s="7" customFormat="1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 s="17"/>
      <c r="N864" s="5">
        <v>859</v>
      </c>
      <c r="O864" s="5" t="str">
        <f t="shared" si="156"/>
        <v>NA</v>
      </c>
      <c r="P864" s="5" t="e">
        <f t="shared" si="152"/>
        <v>#VALUE!</v>
      </c>
      <c r="Q864" s="5" t="e">
        <f t="shared" si="153"/>
        <v>#VALUE!</v>
      </c>
      <c r="R864" s="5">
        <f t="shared" si="154"/>
        <v>-0.13323467750529819</v>
      </c>
      <c r="S864" s="5">
        <f t="shared" si="155"/>
        <v>0.76923076923076916</v>
      </c>
      <c r="T864" s="17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17"/>
      <c r="AF864" s="17"/>
      <c r="AG864" s="17"/>
      <c r="AH864" s="17"/>
      <c r="AI864" s="17"/>
      <c r="AJ864" s="17"/>
      <c r="AK864" s="17"/>
      <c r="AL864" s="17"/>
      <c r="AM864" s="17"/>
      <c r="AN864" s="17"/>
      <c r="AO864" s="17"/>
      <c r="AP864" s="17"/>
      <c r="AQ864" s="17"/>
      <c r="AR864" s="17"/>
      <c r="AS864" s="17"/>
      <c r="AT864" s="17"/>
      <c r="AU864" s="17"/>
      <c r="AV864" s="17"/>
      <c r="AW864" s="17"/>
      <c r="AX864" s="17"/>
      <c r="AY864" s="17"/>
      <c r="AZ864" s="17"/>
      <c r="BA864" s="17"/>
      <c r="BB864" s="17"/>
      <c r="BC864" s="17"/>
      <c r="BD864" s="17"/>
      <c r="BE864" s="17"/>
      <c r="BF864" s="17"/>
      <c r="BG864" s="17"/>
    </row>
    <row r="865" spans="1:59" s="7" customForma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 s="17"/>
      <c r="N865" s="5">
        <v>860</v>
      </c>
      <c r="O865" s="5" t="str">
        <f t="shared" si="156"/>
        <v>NA</v>
      </c>
      <c r="P865" s="5" t="e">
        <f t="shared" si="152"/>
        <v>#VALUE!</v>
      </c>
      <c r="Q865" s="5" t="e">
        <f t="shared" si="153"/>
        <v>#VALUE!</v>
      </c>
      <c r="R865" s="5">
        <f t="shared" si="154"/>
        <v>1.8848437767824926E-17</v>
      </c>
      <c r="S865" s="5">
        <f t="shared" si="155"/>
        <v>0.30769230769230771</v>
      </c>
      <c r="T865" s="17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17"/>
      <c r="AF865" s="17"/>
      <c r="AG865" s="17"/>
      <c r="AH865" s="17"/>
      <c r="AI865" s="17"/>
      <c r="AJ865" s="17"/>
      <c r="AK865" s="17"/>
      <c r="AL865" s="17"/>
      <c r="AM865" s="17"/>
      <c r="AN865" s="17"/>
      <c r="AO865" s="17"/>
      <c r="AP865" s="17"/>
      <c r="AQ865" s="17"/>
      <c r="AR865" s="17"/>
      <c r="AS865" s="17"/>
      <c r="AT865" s="17"/>
      <c r="AU865" s="17"/>
      <c r="AV865" s="17"/>
      <c r="AW865" s="17"/>
      <c r="AX865" s="17"/>
      <c r="AY865" s="17"/>
      <c r="AZ865" s="17"/>
      <c r="BA865" s="17"/>
      <c r="BB865" s="17"/>
      <c r="BC865" s="17"/>
      <c r="BD865" s="17"/>
      <c r="BE865" s="17"/>
      <c r="BF865" s="17"/>
      <c r="BG865" s="17"/>
    </row>
    <row r="866" spans="1:59" s="7" customFormat="1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 s="17"/>
      <c r="N866" s="5">
        <v>861</v>
      </c>
      <c r="O866" s="5" t="str">
        <f t="shared" si="156"/>
        <v>NA</v>
      </c>
      <c r="P866" s="5" t="e">
        <f t="shared" si="152"/>
        <v>#VALUE!</v>
      </c>
      <c r="Q866" s="5" t="e">
        <f t="shared" si="153"/>
        <v>#VALUE!</v>
      </c>
      <c r="R866" s="5">
        <f t="shared" si="154"/>
        <v>3.2984766093693615E-17</v>
      </c>
      <c r="S866" s="5">
        <f t="shared" si="155"/>
        <v>0.53846153846153844</v>
      </c>
      <c r="T866" s="17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17"/>
      <c r="AF866" s="17"/>
      <c r="AG866" s="17"/>
      <c r="AH866" s="17"/>
      <c r="AI866" s="17"/>
      <c r="AJ866" s="17"/>
      <c r="AK866" s="17"/>
      <c r="AL866" s="17"/>
      <c r="AM866" s="17"/>
      <c r="AN866" s="17"/>
      <c r="AO866" s="17"/>
      <c r="AP866" s="17"/>
      <c r="AQ866" s="17"/>
      <c r="AR866" s="17"/>
      <c r="AS866" s="17"/>
      <c r="AT866" s="17"/>
      <c r="AU866" s="17"/>
      <c r="AV866" s="17"/>
      <c r="AW866" s="17"/>
      <c r="AX866" s="17"/>
      <c r="AY866" s="17"/>
      <c r="AZ866" s="17"/>
      <c r="BA866" s="17"/>
      <c r="BB866" s="17"/>
      <c r="BC866" s="17"/>
      <c r="BD866" s="17"/>
      <c r="BE866" s="17"/>
      <c r="BF866" s="17"/>
      <c r="BG866" s="17"/>
    </row>
    <row r="867" spans="1:59" s="7" customFormat="1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 s="17"/>
      <c r="N867" s="5">
        <v>862</v>
      </c>
      <c r="O867" s="5" t="str">
        <f t="shared" si="156"/>
        <v>NA</v>
      </c>
      <c r="P867" s="5" t="e">
        <f t="shared" si="152"/>
        <v>#VALUE!</v>
      </c>
      <c r="Q867" s="5" t="e">
        <f t="shared" si="153"/>
        <v>#VALUE!</v>
      </c>
      <c r="R867" s="5">
        <f t="shared" si="154"/>
        <v>0.33308669376324573</v>
      </c>
      <c r="S867" s="5">
        <f t="shared" si="155"/>
        <v>0.42307692307692313</v>
      </c>
      <c r="T867" s="17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17"/>
      <c r="AF867" s="17"/>
      <c r="AG867" s="17"/>
      <c r="AH867" s="17"/>
      <c r="AI867" s="17"/>
      <c r="AJ867" s="17"/>
      <c r="AK867" s="17"/>
      <c r="AL867" s="17"/>
      <c r="AM867" s="17"/>
      <c r="AN867" s="17"/>
      <c r="AO867" s="17"/>
      <c r="AP867" s="17"/>
      <c r="AQ867" s="17"/>
      <c r="AR867" s="17"/>
      <c r="AS867" s="17"/>
      <c r="AT867" s="17"/>
      <c r="AU867" s="17"/>
      <c r="AV867" s="17"/>
      <c r="AW867" s="17"/>
      <c r="AX867" s="17"/>
      <c r="AY867" s="17"/>
      <c r="AZ867" s="17"/>
      <c r="BA867" s="17"/>
      <c r="BB867" s="17"/>
      <c r="BC867" s="17"/>
      <c r="BD867" s="17"/>
      <c r="BE867" s="17"/>
      <c r="BF867" s="17"/>
      <c r="BG867" s="17"/>
    </row>
    <row r="868" spans="1:59" s="7" customForma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 s="17"/>
      <c r="N868" s="5">
        <v>863</v>
      </c>
      <c r="O868" s="5" t="str">
        <f t="shared" si="156"/>
        <v>NA</v>
      </c>
      <c r="P868" s="5" t="e">
        <f t="shared" si="152"/>
        <v>#VALUE!</v>
      </c>
      <c r="Q868" s="5" t="e">
        <f t="shared" si="153"/>
        <v>#VALUE!</v>
      </c>
      <c r="R868" s="5">
        <f t="shared" si="154"/>
        <v>0.66617338752649125</v>
      </c>
      <c r="S868" s="5">
        <f t="shared" si="155"/>
        <v>-0.38461538461538447</v>
      </c>
      <c r="T868" s="17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17"/>
      <c r="AF868" s="17"/>
      <c r="AG868" s="17"/>
      <c r="AH868" s="17"/>
      <c r="AI868" s="17"/>
      <c r="AJ868" s="17"/>
      <c r="AK868" s="17"/>
      <c r="AL868" s="17"/>
      <c r="AM868" s="17"/>
      <c r="AN868" s="17"/>
      <c r="AO868" s="17"/>
      <c r="AP868" s="17"/>
      <c r="AQ868" s="17"/>
      <c r="AR868" s="17"/>
      <c r="AS868" s="17"/>
      <c r="AT868" s="17"/>
      <c r="AU868" s="17"/>
      <c r="AV868" s="17"/>
      <c r="AW868" s="17"/>
      <c r="AX868" s="17"/>
      <c r="AY868" s="17"/>
      <c r="AZ868" s="17"/>
      <c r="BA868" s="17"/>
      <c r="BB868" s="17"/>
      <c r="BC868" s="17"/>
      <c r="BD868" s="17"/>
      <c r="BE868" s="17"/>
      <c r="BF868" s="17"/>
      <c r="BG868" s="17"/>
    </row>
    <row r="869" spans="1:59" s="7" customFormat="1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 s="17"/>
      <c r="N869" s="5">
        <v>864</v>
      </c>
      <c r="O869" s="5" t="str">
        <f t="shared" si="156"/>
        <v>NA</v>
      </c>
      <c r="P869" s="5" t="e">
        <f t="shared" si="152"/>
        <v>#VALUE!</v>
      </c>
      <c r="Q869" s="5" t="e">
        <f t="shared" si="153"/>
        <v>#VALUE!</v>
      </c>
      <c r="R869" s="5">
        <f t="shared" si="154"/>
        <v>6.6617338752649136E-2</v>
      </c>
      <c r="S869" s="5">
        <f t="shared" si="155"/>
        <v>-3.846153846153845E-2</v>
      </c>
      <c r="T869" s="17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17"/>
      <c r="AF869" s="17"/>
      <c r="AG869" s="17"/>
      <c r="AH869" s="17"/>
      <c r="AI869" s="17"/>
      <c r="AJ869" s="17"/>
      <c r="AK869" s="17"/>
      <c r="AL869" s="17"/>
      <c r="AM869" s="17"/>
      <c r="AN869" s="17"/>
      <c r="AO869" s="17"/>
      <c r="AP869" s="17"/>
      <c r="AQ869" s="17"/>
      <c r="AR869" s="17"/>
      <c r="AS869" s="17"/>
      <c r="AT869" s="17"/>
      <c r="AU869" s="17"/>
      <c r="AV869" s="17"/>
      <c r="AW869" s="17"/>
      <c r="AX869" s="17"/>
      <c r="AY869" s="17"/>
      <c r="AZ869" s="17"/>
      <c r="BA869" s="17"/>
      <c r="BB869" s="17"/>
      <c r="BC869" s="17"/>
      <c r="BD869" s="17"/>
      <c r="BE869" s="17"/>
      <c r="BF869" s="17"/>
      <c r="BG869" s="17"/>
    </row>
    <row r="870" spans="1:59" s="7" customFormat="1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 s="17"/>
      <c r="N870" s="5">
        <v>865</v>
      </c>
      <c r="O870" s="5" t="str">
        <f t="shared" si="156"/>
        <v>NA</v>
      </c>
      <c r="P870" s="5" t="e">
        <f t="shared" si="152"/>
        <v>#VALUE!</v>
      </c>
      <c r="Q870" s="5" t="e">
        <f t="shared" si="153"/>
        <v>#VALUE!</v>
      </c>
      <c r="R870" s="5">
        <f t="shared" si="154"/>
        <v>0.79940806503178963</v>
      </c>
      <c r="S870" s="5">
        <f t="shared" si="155"/>
        <v>-0.4615384615384614</v>
      </c>
      <c r="T870" s="17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17"/>
      <c r="AF870" s="17"/>
      <c r="AG870" s="17"/>
      <c r="AH870" s="17"/>
      <c r="AI870" s="17"/>
      <c r="AJ870" s="17"/>
      <c r="AK870" s="17"/>
      <c r="AL870" s="17"/>
      <c r="AM870" s="17"/>
      <c r="AN870" s="17"/>
      <c r="AO870" s="17"/>
      <c r="AP870" s="17"/>
      <c r="AQ870" s="17"/>
      <c r="AR870" s="17"/>
      <c r="AS870" s="17"/>
      <c r="AT870" s="17"/>
      <c r="AU870" s="17"/>
      <c r="AV870" s="17"/>
      <c r="AW870" s="17"/>
      <c r="AX870" s="17"/>
      <c r="AY870" s="17"/>
      <c r="AZ870" s="17"/>
      <c r="BA870" s="17"/>
      <c r="BB870" s="17"/>
      <c r="BC870" s="17"/>
      <c r="BD870" s="17"/>
      <c r="BE870" s="17"/>
      <c r="BF870" s="17"/>
      <c r="BG870" s="17"/>
    </row>
    <row r="871" spans="1:59" s="7" customForma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 s="17"/>
      <c r="N871" s="5">
        <v>866</v>
      </c>
      <c r="O871" s="5" t="str">
        <f t="shared" si="156"/>
        <v>NA</v>
      </c>
      <c r="P871" s="5" t="e">
        <f t="shared" si="152"/>
        <v>#VALUE!</v>
      </c>
      <c r="Q871" s="5" t="e">
        <f t="shared" si="153"/>
        <v>#VALUE!</v>
      </c>
      <c r="R871" s="5">
        <f t="shared" si="154"/>
        <v>-0.46632137126854378</v>
      </c>
      <c r="S871" s="5">
        <f t="shared" si="155"/>
        <v>-0.50000000000000022</v>
      </c>
      <c r="T871" s="17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17"/>
      <c r="AF871" s="17"/>
      <c r="AG871" s="17"/>
      <c r="AH871" s="17"/>
      <c r="AI871" s="17"/>
      <c r="AJ871" s="17"/>
      <c r="AK871" s="17"/>
      <c r="AL871" s="17"/>
      <c r="AM871" s="17"/>
      <c r="AN871" s="17"/>
      <c r="AO871" s="17"/>
      <c r="AP871" s="17"/>
      <c r="AQ871" s="17"/>
      <c r="AR871" s="17"/>
      <c r="AS871" s="17"/>
      <c r="AT871" s="17"/>
      <c r="AU871" s="17"/>
      <c r="AV871" s="17"/>
      <c r="AW871" s="17"/>
      <c r="AX871" s="17"/>
      <c r="AY871" s="17"/>
      <c r="AZ871" s="17"/>
      <c r="BA871" s="17"/>
      <c r="BB871" s="17"/>
      <c r="BC871" s="17"/>
      <c r="BD871" s="17"/>
      <c r="BE871" s="17"/>
      <c r="BF871" s="17"/>
      <c r="BG871" s="17"/>
    </row>
    <row r="872" spans="1:59" s="7" customFormat="1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 s="17"/>
      <c r="N872" s="5">
        <v>867</v>
      </c>
      <c r="O872" s="5" t="str">
        <f t="shared" si="156"/>
        <v>NA</v>
      </c>
      <c r="P872" s="5" t="e">
        <f t="shared" si="152"/>
        <v>#VALUE!</v>
      </c>
      <c r="Q872" s="5" t="e">
        <f t="shared" si="153"/>
        <v>#VALUE!</v>
      </c>
      <c r="R872" s="5">
        <f t="shared" si="154"/>
        <v>-0.33308669376324557</v>
      </c>
      <c r="S872" s="5">
        <f t="shared" si="155"/>
        <v>-0.19230769230769243</v>
      </c>
      <c r="T872" s="17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17"/>
      <c r="AF872" s="17"/>
      <c r="AG872" s="17"/>
      <c r="AH872" s="17"/>
      <c r="AI872" s="17"/>
      <c r="AJ872" s="17"/>
      <c r="AK872" s="17"/>
      <c r="AL872" s="17"/>
      <c r="AM872" s="17"/>
      <c r="AN872" s="17"/>
      <c r="AO872" s="17"/>
      <c r="AP872" s="17"/>
      <c r="AQ872" s="17"/>
      <c r="AR872" s="17"/>
      <c r="AS872" s="17"/>
      <c r="AT872" s="17"/>
      <c r="AU872" s="17"/>
      <c r="AV872" s="17"/>
      <c r="AW872" s="17"/>
      <c r="AX872" s="17"/>
      <c r="AY872" s="17"/>
      <c r="AZ872" s="17"/>
      <c r="BA872" s="17"/>
      <c r="BB872" s="17"/>
      <c r="BC872" s="17"/>
      <c r="BD872" s="17"/>
      <c r="BE872" s="17"/>
      <c r="BF872" s="17"/>
      <c r="BG872" s="17"/>
    </row>
    <row r="873" spans="1:59" s="7" customFormat="1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 s="17"/>
      <c r="N873" s="5">
        <v>868</v>
      </c>
      <c r="O873" s="5" t="str">
        <f t="shared" si="156"/>
        <v>NA</v>
      </c>
      <c r="P873" s="5" t="e">
        <f t="shared" si="152"/>
        <v>#VALUE!</v>
      </c>
      <c r="Q873" s="5" t="e">
        <f t="shared" si="153"/>
        <v>#VALUE!</v>
      </c>
      <c r="R873" s="5">
        <f t="shared" si="154"/>
        <v>-0.3997040325158947</v>
      </c>
      <c r="S873" s="5">
        <f t="shared" si="155"/>
        <v>-0.23076923076923095</v>
      </c>
      <c r="T873" s="17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17"/>
      <c r="AF873" s="17"/>
      <c r="AG873" s="17"/>
      <c r="AH873" s="17"/>
      <c r="AI873" s="17"/>
      <c r="AJ873" s="17"/>
      <c r="AK873" s="17"/>
      <c r="AL873" s="17"/>
      <c r="AM873" s="17"/>
      <c r="AN873" s="17"/>
      <c r="AO873" s="17"/>
      <c r="AP873" s="17"/>
      <c r="AQ873" s="17"/>
      <c r="AR873" s="17"/>
      <c r="AS873" s="17"/>
      <c r="AT873" s="17"/>
      <c r="AU873" s="17"/>
      <c r="AV873" s="17"/>
      <c r="AW873" s="17"/>
      <c r="AX873" s="17"/>
      <c r="AY873" s="17"/>
      <c r="AZ873" s="17"/>
      <c r="BA873" s="17"/>
      <c r="BB873" s="17"/>
      <c r="BC873" s="17"/>
      <c r="BD873" s="17"/>
      <c r="BE873" s="17"/>
      <c r="BF873" s="17"/>
      <c r="BG873" s="17"/>
    </row>
    <row r="874" spans="1:59" s="7" customForma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 s="17"/>
      <c r="N874" s="5">
        <v>869</v>
      </c>
      <c r="O874" s="5" t="str">
        <f t="shared" si="156"/>
        <v>NA</v>
      </c>
      <c r="P874" s="5" t="e">
        <f t="shared" si="152"/>
        <v>#VALUE!</v>
      </c>
      <c r="Q874" s="5" t="e">
        <f t="shared" si="153"/>
        <v>#VALUE!</v>
      </c>
      <c r="R874" s="5">
        <f t="shared" si="154"/>
        <v>-0.59955604877384205</v>
      </c>
      <c r="S874" s="5">
        <f t="shared" si="155"/>
        <v>-3.8461538461538658E-2</v>
      </c>
      <c r="T874" s="17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17"/>
      <c r="AF874" s="17"/>
      <c r="AG874" s="17"/>
      <c r="AH874" s="17"/>
      <c r="AI874" s="17"/>
      <c r="AJ874" s="17"/>
      <c r="AK874" s="17"/>
      <c r="AL874" s="17"/>
      <c r="AM874" s="17"/>
      <c r="AN874" s="17"/>
      <c r="AO874" s="17"/>
      <c r="AP874" s="17"/>
      <c r="AQ874" s="17"/>
      <c r="AR874" s="17"/>
      <c r="AS874" s="17"/>
      <c r="AT874" s="17"/>
      <c r="AU874" s="17"/>
      <c r="AV874" s="17"/>
      <c r="AW874" s="17"/>
      <c r="AX874" s="17"/>
      <c r="AY874" s="17"/>
      <c r="AZ874" s="17"/>
      <c r="BA874" s="17"/>
      <c r="BB874" s="17"/>
      <c r="BC874" s="17"/>
      <c r="BD874" s="17"/>
      <c r="BE874" s="17"/>
      <c r="BF874" s="17"/>
      <c r="BG874" s="17"/>
    </row>
    <row r="875" spans="1:59" s="7" customFormat="1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 s="17"/>
      <c r="N875" s="5">
        <v>870</v>
      </c>
      <c r="O875" s="5" t="str">
        <f t="shared" si="156"/>
        <v>NA</v>
      </c>
      <c r="P875" s="5" t="e">
        <f t="shared" si="152"/>
        <v>#VALUE!</v>
      </c>
      <c r="Q875" s="5" t="e">
        <f t="shared" si="153"/>
        <v>#VALUE!</v>
      </c>
      <c r="R875" s="5">
        <f t="shared" si="154"/>
        <v>5.1833203861518541E-17</v>
      </c>
      <c r="S875" s="5">
        <f t="shared" si="155"/>
        <v>0.84615384615384615</v>
      </c>
      <c r="T875" s="17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17"/>
      <c r="AF875" s="17"/>
      <c r="AG875" s="17"/>
      <c r="AH875" s="17"/>
      <c r="AI875" s="17"/>
      <c r="AJ875" s="17"/>
      <c r="AK875" s="17"/>
      <c r="AL875" s="17"/>
      <c r="AM875" s="17"/>
      <c r="AN875" s="17"/>
      <c r="AO875" s="17"/>
      <c r="AP875" s="17"/>
      <c r="AQ875" s="17"/>
      <c r="AR875" s="17"/>
      <c r="AS875" s="17"/>
      <c r="AT875" s="17"/>
      <c r="AU875" s="17"/>
      <c r="AV875" s="17"/>
      <c r="AW875" s="17"/>
      <c r="AX875" s="17"/>
      <c r="AY875" s="17"/>
      <c r="AZ875" s="17"/>
      <c r="BA875" s="17"/>
      <c r="BB875" s="17"/>
      <c r="BC875" s="17"/>
      <c r="BD875" s="17"/>
      <c r="BE875" s="17"/>
      <c r="BF875" s="17"/>
      <c r="BG875" s="17"/>
    </row>
    <row r="876" spans="1:59" s="7" customFormat="1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 s="17"/>
      <c r="N876" s="5">
        <v>871</v>
      </c>
      <c r="O876" s="5" t="str">
        <f t="shared" si="156"/>
        <v>NA</v>
      </c>
      <c r="P876" s="5" t="e">
        <f t="shared" si="152"/>
        <v>#VALUE!</v>
      </c>
      <c r="Q876" s="5" t="e">
        <f t="shared" si="153"/>
        <v>#VALUE!</v>
      </c>
      <c r="R876" s="5">
        <f t="shared" si="154"/>
        <v>0</v>
      </c>
      <c r="S876" s="5">
        <f t="shared" si="155"/>
        <v>0</v>
      </c>
      <c r="T876" s="17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17"/>
      <c r="AF876" s="17"/>
      <c r="AG876" s="17"/>
      <c r="AH876" s="17"/>
      <c r="AI876" s="17"/>
      <c r="AJ876" s="17"/>
      <c r="AK876" s="17"/>
      <c r="AL876" s="17"/>
      <c r="AM876" s="17"/>
      <c r="AN876" s="17"/>
      <c r="AO876" s="17"/>
      <c r="AP876" s="17"/>
      <c r="AQ876" s="17"/>
      <c r="AR876" s="17"/>
      <c r="AS876" s="17"/>
      <c r="AT876" s="17"/>
      <c r="AU876" s="17"/>
      <c r="AV876" s="17"/>
      <c r="AW876" s="17"/>
      <c r="AX876" s="17"/>
      <c r="AY876" s="17"/>
      <c r="AZ876" s="17"/>
      <c r="BA876" s="17"/>
      <c r="BB876" s="17"/>
      <c r="BC876" s="17"/>
      <c r="BD876" s="17"/>
      <c r="BE876" s="17"/>
      <c r="BF876" s="17"/>
      <c r="BG876" s="17"/>
    </row>
    <row r="877" spans="1:59" s="7" customForma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 s="17"/>
      <c r="N877" s="5">
        <v>872</v>
      </c>
      <c r="O877" s="5" t="str">
        <f t="shared" si="156"/>
        <v>NA</v>
      </c>
      <c r="P877" s="5" t="e">
        <f t="shared" si="152"/>
        <v>#VALUE!</v>
      </c>
      <c r="Q877" s="5" t="e">
        <f t="shared" si="153"/>
        <v>#VALUE!</v>
      </c>
      <c r="R877" s="5">
        <f t="shared" si="154"/>
        <v>5.1833203861518541E-17</v>
      </c>
      <c r="S877" s="5">
        <f t="shared" si="155"/>
        <v>0.84615384615384615</v>
      </c>
      <c r="T877" s="17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17"/>
      <c r="AF877" s="17"/>
      <c r="AG877" s="17"/>
      <c r="AH877" s="17"/>
      <c r="AI877" s="17"/>
      <c r="AJ877" s="17"/>
      <c r="AK877" s="17"/>
      <c r="AL877" s="17"/>
      <c r="AM877" s="17"/>
      <c r="AN877" s="17"/>
      <c r="AO877" s="17"/>
      <c r="AP877" s="17"/>
      <c r="AQ877" s="17"/>
      <c r="AR877" s="17"/>
      <c r="AS877" s="17"/>
      <c r="AT877" s="17"/>
      <c r="AU877" s="17"/>
      <c r="AV877" s="17"/>
      <c r="AW877" s="17"/>
      <c r="AX877" s="17"/>
      <c r="AY877" s="17"/>
      <c r="AZ877" s="17"/>
      <c r="BA877" s="17"/>
      <c r="BB877" s="17"/>
      <c r="BC877" s="17"/>
      <c r="BD877" s="17"/>
      <c r="BE877" s="17"/>
      <c r="BF877" s="17"/>
      <c r="BG877" s="17"/>
    </row>
    <row r="878" spans="1:59" s="7" customFormat="1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 s="17"/>
      <c r="N878" s="5">
        <v>873</v>
      </c>
      <c r="O878" s="5" t="str">
        <f t="shared" si="156"/>
        <v>NA</v>
      </c>
      <c r="P878" s="5" t="e">
        <f t="shared" si="152"/>
        <v>#VALUE!</v>
      </c>
      <c r="Q878" s="5" t="e">
        <f t="shared" si="153"/>
        <v>#VALUE!</v>
      </c>
      <c r="R878" s="5">
        <f t="shared" si="154"/>
        <v>0.59955604877384217</v>
      </c>
      <c r="S878" s="5">
        <f t="shared" si="155"/>
        <v>-3.8461538461538325E-2</v>
      </c>
      <c r="T878" s="17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17"/>
      <c r="AF878" s="17"/>
      <c r="AG878" s="17"/>
      <c r="AH878" s="17"/>
      <c r="AI878" s="17"/>
      <c r="AJ878" s="17"/>
      <c r="AK878" s="17"/>
      <c r="AL878" s="17"/>
      <c r="AM878" s="17"/>
      <c r="AN878" s="17"/>
      <c r="AO878" s="17"/>
      <c r="AP878" s="17"/>
      <c r="AQ878" s="17"/>
      <c r="AR878" s="17"/>
      <c r="AS878" s="17"/>
      <c r="AT878" s="17"/>
      <c r="AU878" s="17"/>
      <c r="AV878" s="17"/>
      <c r="AW878" s="17"/>
      <c r="AX878" s="17"/>
      <c r="AY878" s="17"/>
      <c r="AZ878" s="17"/>
      <c r="BA878" s="17"/>
      <c r="BB878" s="17"/>
      <c r="BC878" s="17"/>
      <c r="BD878" s="17"/>
      <c r="BE878" s="17"/>
      <c r="BF878" s="17"/>
      <c r="BG878" s="17"/>
    </row>
    <row r="879" spans="1:59" s="7" customFormat="1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 s="17"/>
      <c r="N879" s="5">
        <v>874</v>
      </c>
      <c r="O879" s="5" t="str">
        <f t="shared" si="156"/>
        <v>NA</v>
      </c>
      <c r="P879" s="5" t="e">
        <f t="shared" si="152"/>
        <v>#VALUE!</v>
      </c>
      <c r="Q879" s="5" t="e">
        <f t="shared" si="153"/>
        <v>#VALUE!</v>
      </c>
      <c r="R879" s="5">
        <f t="shared" si="154"/>
        <v>0.39970403251589481</v>
      </c>
      <c r="S879" s="5">
        <f t="shared" si="155"/>
        <v>-0.2307692307692307</v>
      </c>
      <c r="T879" s="17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17"/>
      <c r="AF879" s="17"/>
      <c r="AG879" s="17"/>
      <c r="AH879" s="17"/>
      <c r="AI879" s="17"/>
      <c r="AJ879" s="17"/>
      <c r="AK879" s="17"/>
      <c r="AL879" s="17"/>
      <c r="AM879" s="17"/>
      <c r="AN879" s="17"/>
      <c r="AO879" s="17"/>
      <c r="AP879" s="17"/>
      <c r="AQ879" s="17"/>
      <c r="AR879" s="17"/>
      <c r="AS879" s="17"/>
      <c r="AT879" s="17"/>
      <c r="AU879" s="17"/>
      <c r="AV879" s="17"/>
      <c r="AW879" s="17"/>
      <c r="AX879" s="17"/>
      <c r="AY879" s="17"/>
      <c r="AZ879" s="17"/>
      <c r="BA879" s="17"/>
      <c r="BB879" s="17"/>
      <c r="BC879" s="17"/>
      <c r="BD879" s="17"/>
      <c r="BE879" s="17"/>
      <c r="BF879" s="17"/>
      <c r="BG879" s="17"/>
    </row>
    <row r="880" spans="1:59" s="7" customForma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 s="17"/>
      <c r="N880" s="5">
        <v>875</v>
      </c>
      <c r="O880" s="5" t="str">
        <f t="shared" si="156"/>
        <v>NA</v>
      </c>
      <c r="P880" s="5" t="e">
        <f t="shared" si="152"/>
        <v>#VALUE!</v>
      </c>
      <c r="Q880" s="5" t="e">
        <f t="shared" si="153"/>
        <v>#VALUE!</v>
      </c>
      <c r="R880" s="5">
        <f t="shared" si="154"/>
        <v>0.33308669376324568</v>
      </c>
      <c r="S880" s="5">
        <f t="shared" si="155"/>
        <v>-0.19230769230769226</v>
      </c>
      <c r="T880" s="17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17"/>
      <c r="AF880" s="17"/>
      <c r="AG880" s="17"/>
      <c r="AH880" s="17"/>
      <c r="AI880" s="17"/>
      <c r="AJ880" s="17"/>
      <c r="AK880" s="17"/>
      <c r="AL880" s="17"/>
      <c r="AM880" s="17"/>
      <c r="AN880" s="17"/>
      <c r="AO880" s="17"/>
      <c r="AP880" s="17"/>
      <c r="AQ880" s="17"/>
      <c r="AR880" s="17"/>
      <c r="AS880" s="17"/>
      <c r="AT880" s="17"/>
      <c r="AU880" s="17"/>
      <c r="AV880" s="17"/>
      <c r="AW880" s="17"/>
      <c r="AX880" s="17"/>
      <c r="AY880" s="17"/>
      <c r="AZ880" s="17"/>
      <c r="BA880" s="17"/>
      <c r="BB880" s="17"/>
      <c r="BC880" s="17"/>
      <c r="BD880" s="17"/>
      <c r="BE880" s="17"/>
      <c r="BF880" s="17"/>
      <c r="BG880" s="17"/>
    </row>
    <row r="881" spans="1:59" s="7" customFormat="1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 s="17"/>
      <c r="N881" s="5">
        <v>876</v>
      </c>
      <c r="O881" s="5" t="str">
        <f t="shared" si="156"/>
        <v>NA</v>
      </c>
      <c r="P881" s="5" t="e">
        <f t="shared" si="152"/>
        <v>#VALUE!</v>
      </c>
      <c r="Q881" s="5" t="e">
        <f t="shared" si="153"/>
        <v>#VALUE!</v>
      </c>
      <c r="R881" s="5">
        <f t="shared" si="154"/>
        <v>0.46632137126854389</v>
      </c>
      <c r="S881" s="5">
        <f t="shared" si="155"/>
        <v>-0.49999999999999994</v>
      </c>
      <c r="T881" s="17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17"/>
      <c r="AF881" s="17"/>
      <c r="AG881" s="17"/>
      <c r="AH881" s="17"/>
      <c r="AI881" s="17"/>
      <c r="AJ881" s="17"/>
      <c r="AK881" s="17"/>
      <c r="AL881" s="17"/>
      <c r="AM881" s="17"/>
      <c r="AN881" s="17"/>
      <c r="AO881" s="17"/>
      <c r="AP881" s="17"/>
      <c r="AQ881" s="17"/>
      <c r="AR881" s="17"/>
      <c r="AS881" s="17"/>
      <c r="AT881" s="17"/>
      <c r="AU881" s="17"/>
      <c r="AV881" s="17"/>
      <c r="AW881" s="17"/>
      <c r="AX881" s="17"/>
      <c r="AY881" s="17"/>
      <c r="AZ881" s="17"/>
      <c r="BA881" s="17"/>
      <c r="BB881" s="17"/>
      <c r="BC881" s="17"/>
      <c r="BD881" s="17"/>
      <c r="BE881" s="17"/>
      <c r="BF881" s="17"/>
      <c r="BG881" s="17"/>
    </row>
    <row r="882" spans="1:59" s="7" customFormat="1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 s="17"/>
      <c r="N882" s="5">
        <v>877</v>
      </c>
      <c r="O882" s="5" t="str">
        <f t="shared" si="156"/>
        <v>NA</v>
      </c>
      <c r="P882" s="5" t="e">
        <f t="shared" si="152"/>
        <v>#VALUE!</v>
      </c>
      <c r="Q882" s="5" t="e">
        <f t="shared" si="153"/>
        <v>#VALUE!</v>
      </c>
      <c r="R882" s="5">
        <f t="shared" si="154"/>
        <v>-0.79940806503178941</v>
      </c>
      <c r="S882" s="5">
        <f t="shared" si="155"/>
        <v>-0.4615384615384619</v>
      </c>
      <c r="T882" s="17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17"/>
      <c r="AF882" s="17"/>
      <c r="AG882" s="17"/>
      <c r="AH882" s="17"/>
      <c r="AI882" s="17"/>
      <c r="AJ882" s="17"/>
      <c r="AK882" s="17"/>
      <c r="AL882" s="17"/>
      <c r="AM882" s="17"/>
      <c r="AN882" s="17"/>
      <c r="AO882" s="17"/>
      <c r="AP882" s="17"/>
      <c r="AQ882" s="17"/>
      <c r="AR882" s="17"/>
      <c r="AS882" s="17"/>
      <c r="AT882" s="17"/>
      <c r="AU882" s="17"/>
      <c r="AV882" s="17"/>
      <c r="AW882" s="17"/>
      <c r="AX882" s="17"/>
      <c r="AY882" s="17"/>
      <c r="AZ882" s="17"/>
      <c r="BA882" s="17"/>
      <c r="BB882" s="17"/>
      <c r="BC882" s="17"/>
      <c r="BD882" s="17"/>
      <c r="BE882" s="17"/>
      <c r="BF882" s="17"/>
      <c r="BG882" s="17"/>
    </row>
    <row r="883" spans="1:59" s="7" customForma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 s="17"/>
      <c r="N883" s="5">
        <v>878</v>
      </c>
      <c r="O883" s="5" t="str">
        <f t="shared" si="156"/>
        <v>NA</v>
      </c>
      <c r="P883" s="5" t="e">
        <f t="shared" si="152"/>
        <v>#VALUE!</v>
      </c>
      <c r="Q883" s="5" t="e">
        <f t="shared" si="153"/>
        <v>#VALUE!</v>
      </c>
      <c r="R883" s="5">
        <f t="shared" si="154"/>
        <v>-6.6617338752649066E-2</v>
      </c>
      <c r="S883" s="5">
        <f t="shared" si="155"/>
        <v>-3.8461538461538464E-2</v>
      </c>
      <c r="T883" s="17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17"/>
      <c r="AF883" s="17"/>
      <c r="AG883" s="17"/>
      <c r="AH883" s="17"/>
      <c r="AI883" s="17"/>
      <c r="AJ883" s="17"/>
      <c r="AK883" s="17"/>
      <c r="AL883" s="17"/>
      <c r="AM883" s="17"/>
      <c r="AN883" s="17"/>
      <c r="AO883" s="17"/>
      <c r="AP883" s="17"/>
      <c r="AQ883" s="17"/>
      <c r="AR883" s="17"/>
      <c r="AS883" s="17"/>
      <c r="AT883" s="17"/>
      <c r="AU883" s="17"/>
      <c r="AV883" s="17"/>
      <c r="AW883" s="17"/>
      <c r="AX883" s="17"/>
      <c r="AY883" s="17"/>
      <c r="AZ883" s="17"/>
      <c r="BA883" s="17"/>
      <c r="BB883" s="17"/>
      <c r="BC883" s="17"/>
      <c r="BD883" s="17"/>
      <c r="BE883" s="17"/>
      <c r="BF883" s="17"/>
      <c r="BG883" s="17"/>
    </row>
    <row r="884" spans="1:59" s="7" customFormat="1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 s="17"/>
      <c r="N884" s="5">
        <v>879</v>
      </c>
      <c r="O884" s="5" t="str">
        <f t="shared" si="156"/>
        <v>NA</v>
      </c>
      <c r="P884" s="5" t="e">
        <f t="shared" si="152"/>
        <v>#VALUE!</v>
      </c>
      <c r="Q884" s="5" t="e">
        <f t="shared" si="153"/>
        <v>#VALUE!</v>
      </c>
      <c r="R884" s="5">
        <f t="shared" si="154"/>
        <v>-0.66617338752649113</v>
      </c>
      <c r="S884" s="5">
        <f t="shared" si="155"/>
        <v>-0.38461538461538491</v>
      </c>
      <c r="T884" s="17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17"/>
      <c r="AF884" s="17"/>
      <c r="AG884" s="17"/>
      <c r="AH884" s="17"/>
      <c r="AI884" s="17"/>
      <c r="AJ884" s="17"/>
      <c r="AK884" s="17"/>
      <c r="AL884" s="17"/>
      <c r="AM884" s="17"/>
      <c r="AN884" s="17"/>
      <c r="AO884" s="17"/>
      <c r="AP884" s="17"/>
      <c r="AQ884" s="17"/>
      <c r="AR884" s="17"/>
      <c r="AS884" s="17"/>
      <c r="AT884" s="17"/>
      <c r="AU884" s="17"/>
      <c r="AV884" s="17"/>
      <c r="AW884" s="17"/>
      <c r="AX884" s="17"/>
      <c r="AY884" s="17"/>
      <c r="AZ884" s="17"/>
      <c r="BA884" s="17"/>
      <c r="BB884" s="17"/>
      <c r="BC884" s="17"/>
      <c r="BD884" s="17"/>
      <c r="BE884" s="17"/>
      <c r="BF884" s="17"/>
      <c r="BG884" s="17"/>
    </row>
    <row r="885" spans="1:59" s="7" customFormat="1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 s="17"/>
      <c r="N885" s="5">
        <v>880</v>
      </c>
      <c r="O885" s="5" t="str">
        <f t="shared" si="156"/>
        <v>NA</v>
      </c>
      <c r="P885" s="5" t="e">
        <f t="shared" si="152"/>
        <v>#VALUE!</v>
      </c>
      <c r="Q885" s="5" t="e">
        <f t="shared" si="153"/>
        <v>#VALUE!</v>
      </c>
      <c r="R885" s="5">
        <f t="shared" si="154"/>
        <v>-0.33308669376324551</v>
      </c>
      <c r="S885" s="5">
        <f t="shared" si="155"/>
        <v>0.42307692307692302</v>
      </c>
      <c r="T885" s="17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17"/>
      <c r="AF885" s="17"/>
      <c r="AG885" s="17"/>
      <c r="AH885" s="17"/>
      <c r="AI885" s="17"/>
      <c r="AJ885" s="17"/>
      <c r="AK885" s="17"/>
      <c r="AL885" s="17"/>
      <c r="AM885" s="17"/>
      <c r="AN885" s="17"/>
      <c r="AO885" s="17"/>
      <c r="AP885" s="17"/>
      <c r="AQ885" s="17"/>
      <c r="AR885" s="17"/>
      <c r="AS885" s="17"/>
      <c r="AT885" s="17"/>
      <c r="AU885" s="17"/>
      <c r="AV885" s="17"/>
      <c r="AW885" s="17"/>
      <c r="AX885" s="17"/>
      <c r="AY885" s="17"/>
      <c r="AZ885" s="17"/>
      <c r="BA885" s="17"/>
      <c r="BB885" s="17"/>
      <c r="BC885" s="17"/>
      <c r="BD885" s="17"/>
      <c r="BE885" s="17"/>
      <c r="BF885" s="17"/>
      <c r="BG885" s="17"/>
    </row>
    <row r="886" spans="1:59" s="7" customForma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 s="17"/>
      <c r="N886" s="5">
        <v>881</v>
      </c>
      <c r="O886" s="5" t="str">
        <f t="shared" si="156"/>
        <v>NA</v>
      </c>
      <c r="P886" s="5" t="e">
        <f t="shared" si="152"/>
        <v>#VALUE!</v>
      </c>
      <c r="Q886" s="5" t="e">
        <f t="shared" si="153"/>
        <v>#VALUE!</v>
      </c>
      <c r="R886" s="5">
        <f t="shared" si="154"/>
        <v>3.2984766093693615E-17</v>
      </c>
      <c r="S886" s="5">
        <f t="shared" si="155"/>
        <v>0.53846153846153844</v>
      </c>
      <c r="T886" s="17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17"/>
      <c r="AF886" s="17"/>
      <c r="AG886" s="17"/>
      <c r="AH886" s="17"/>
      <c r="AI886" s="17"/>
      <c r="AJ886" s="17"/>
      <c r="AK886" s="17"/>
      <c r="AL886" s="17"/>
      <c r="AM886" s="17"/>
      <c r="AN886" s="17"/>
      <c r="AO886" s="17"/>
      <c r="AP886" s="17"/>
      <c r="AQ886" s="17"/>
      <c r="AR886" s="17"/>
      <c r="AS886" s="17"/>
      <c r="AT886" s="17"/>
      <c r="AU886" s="17"/>
      <c r="AV886" s="17"/>
      <c r="AW886" s="17"/>
      <c r="AX886" s="17"/>
      <c r="AY886" s="17"/>
      <c r="AZ886" s="17"/>
      <c r="BA886" s="17"/>
      <c r="BB886" s="17"/>
      <c r="BC886" s="17"/>
      <c r="BD886" s="17"/>
      <c r="BE886" s="17"/>
      <c r="BF886" s="17"/>
      <c r="BG886" s="17"/>
    </row>
    <row r="887" spans="1:59" s="7" customFormat="1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 s="17"/>
      <c r="N887" s="5">
        <v>882</v>
      </c>
      <c r="O887" s="5" t="str">
        <f t="shared" si="156"/>
        <v>NA</v>
      </c>
      <c r="P887" s="5" t="e">
        <f t="shared" si="152"/>
        <v>#VALUE!</v>
      </c>
      <c r="Q887" s="5" t="e">
        <f t="shared" si="153"/>
        <v>#VALUE!</v>
      </c>
      <c r="R887" s="5">
        <f t="shared" si="154"/>
        <v>1.8848437767824926E-17</v>
      </c>
      <c r="S887" s="5">
        <f t="shared" si="155"/>
        <v>0.30769230769230771</v>
      </c>
      <c r="T887" s="17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17"/>
      <c r="AF887" s="17"/>
      <c r="AG887" s="17"/>
      <c r="AH887" s="17"/>
      <c r="AI887" s="17"/>
      <c r="AJ887" s="17"/>
      <c r="AK887" s="17"/>
      <c r="AL887" s="17"/>
      <c r="AM887" s="17"/>
      <c r="AN887" s="17"/>
      <c r="AO887" s="17"/>
      <c r="AP887" s="17"/>
      <c r="AQ887" s="17"/>
      <c r="AR887" s="17"/>
      <c r="AS887" s="17"/>
      <c r="AT887" s="17"/>
      <c r="AU887" s="17"/>
      <c r="AV887" s="17"/>
      <c r="AW887" s="17"/>
      <c r="AX887" s="17"/>
      <c r="AY887" s="17"/>
      <c r="AZ887" s="17"/>
      <c r="BA887" s="17"/>
      <c r="BB887" s="17"/>
      <c r="BC887" s="17"/>
      <c r="BD887" s="17"/>
      <c r="BE887" s="17"/>
      <c r="BF887" s="17"/>
      <c r="BG887" s="17"/>
    </row>
    <row r="888" spans="1:59" s="7" customFormat="1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 s="17"/>
      <c r="N888" s="5">
        <v>883</v>
      </c>
      <c r="O888" s="5" t="str">
        <f t="shared" si="156"/>
        <v>NA</v>
      </c>
      <c r="P888" s="5" t="e">
        <f t="shared" si="152"/>
        <v>#VALUE!</v>
      </c>
      <c r="Q888" s="5" t="e">
        <f t="shared" si="153"/>
        <v>#VALUE!</v>
      </c>
      <c r="R888" s="5">
        <f t="shared" si="154"/>
        <v>0.13323467750529833</v>
      </c>
      <c r="S888" s="5">
        <f t="shared" si="155"/>
        <v>0.76923076923076927</v>
      </c>
      <c r="T888" s="17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17"/>
      <c r="AF888" s="17"/>
      <c r="AG888" s="17"/>
      <c r="AH888" s="17"/>
      <c r="AI888" s="17"/>
      <c r="AJ888" s="17"/>
      <c r="AK888" s="17"/>
      <c r="AL888" s="17"/>
      <c r="AM888" s="17"/>
      <c r="AN888" s="17"/>
      <c r="AO888" s="17"/>
      <c r="AP888" s="17"/>
      <c r="AQ888" s="17"/>
      <c r="AR888" s="17"/>
      <c r="AS888" s="17"/>
      <c r="AT888" s="17"/>
      <c r="AU888" s="17"/>
      <c r="AV888" s="17"/>
      <c r="AW888" s="17"/>
      <c r="AX888" s="17"/>
      <c r="AY888" s="17"/>
      <c r="AZ888" s="17"/>
      <c r="BA888" s="17"/>
      <c r="BB888" s="17"/>
      <c r="BC888" s="17"/>
      <c r="BD888" s="17"/>
      <c r="BE888" s="17"/>
      <c r="BF888" s="17"/>
      <c r="BG888" s="17"/>
    </row>
    <row r="889" spans="1:59" s="7" customForma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 s="17"/>
      <c r="N889" s="5">
        <v>884</v>
      </c>
      <c r="O889" s="5" t="str">
        <f t="shared" si="156"/>
        <v>NA</v>
      </c>
      <c r="P889" s="5" t="e">
        <f t="shared" si="152"/>
        <v>#VALUE!</v>
      </c>
      <c r="Q889" s="5" t="e">
        <f t="shared" si="153"/>
        <v>#VALUE!</v>
      </c>
      <c r="R889" s="5">
        <f t="shared" si="154"/>
        <v>0.86602540378443871</v>
      </c>
      <c r="S889" s="5">
        <f t="shared" si="155"/>
        <v>-0.49999999999999983</v>
      </c>
      <c r="T889" s="17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17"/>
      <c r="AF889" s="17"/>
      <c r="AG889" s="17"/>
      <c r="AH889" s="17"/>
      <c r="AI889" s="17"/>
      <c r="AJ889" s="17"/>
      <c r="AK889" s="17"/>
      <c r="AL889" s="17"/>
      <c r="AM889" s="17"/>
      <c r="AN889" s="17"/>
      <c r="AO889" s="17"/>
      <c r="AP889" s="17"/>
      <c r="AQ889" s="17"/>
      <c r="AR889" s="17"/>
      <c r="AS889" s="17"/>
      <c r="AT889" s="17"/>
      <c r="AU889" s="17"/>
      <c r="AV889" s="17"/>
      <c r="AW889" s="17"/>
      <c r="AX889" s="17"/>
      <c r="AY889" s="17"/>
      <c r="AZ889" s="17"/>
      <c r="BA889" s="17"/>
      <c r="BB889" s="17"/>
      <c r="BC889" s="17"/>
      <c r="BD889" s="17"/>
      <c r="BE889" s="17"/>
      <c r="BF889" s="17"/>
      <c r="BG889" s="17"/>
    </row>
    <row r="890" spans="1:59" s="7" customFormat="1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 s="17"/>
      <c r="N890" s="5">
        <v>885</v>
      </c>
      <c r="O890" s="5" t="str">
        <f t="shared" si="156"/>
        <v>NA</v>
      </c>
      <c r="P890" s="5" t="e">
        <f t="shared" si="152"/>
        <v>#VALUE!</v>
      </c>
      <c r="Q890" s="5" t="e">
        <f t="shared" si="153"/>
        <v>#VALUE!</v>
      </c>
      <c r="R890" s="5">
        <f t="shared" si="154"/>
        <v>0.13323467750529827</v>
      </c>
      <c r="S890" s="5">
        <f t="shared" si="155"/>
        <v>-7.69230769230769E-2</v>
      </c>
      <c r="T890" s="17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17"/>
      <c r="AF890" s="17"/>
      <c r="AG890" s="17"/>
      <c r="AH890" s="17"/>
      <c r="AI890" s="17"/>
      <c r="AJ890" s="17"/>
      <c r="AK890" s="17"/>
      <c r="AL890" s="17"/>
      <c r="AM890" s="17"/>
      <c r="AN890" s="17"/>
      <c r="AO890" s="17"/>
      <c r="AP890" s="17"/>
      <c r="AQ890" s="17"/>
      <c r="AR890" s="17"/>
      <c r="AS890" s="17"/>
      <c r="AT890" s="17"/>
      <c r="AU890" s="17"/>
      <c r="AV890" s="17"/>
      <c r="AW890" s="17"/>
      <c r="AX890" s="17"/>
      <c r="AY890" s="17"/>
      <c r="AZ890" s="17"/>
      <c r="BA890" s="17"/>
      <c r="BB890" s="17"/>
      <c r="BC890" s="17"/>
      <c r="BD890" s="17"/>
      <c r="BE890" s="17"/>
      <c r="BF890" s="17"/>
      <c r="BG890" s="17"/>
    </row>
    <row r="891" spans="1:59" s="7" customFormat="1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 s="17"/>
      <c r="N891" s="5">
        <v>886</v>
      </c>
      <c r="O891" s="5" t="str">
        <f t="shared" si="156"/>
        <v>NA</v>
      </c>
      <c r="P891" s="5" t="e">
        <f t="shared" si="152"/>
        <v>#VALUE!</v>
      </c>
      <c r="Q891" s="5" t="e">
        <f t="shared" si="153"/>
        <v>#VALUE!</v>
      </c>
      <c r="R891" s="5">
        <f t="shared" si="154"/>
        <v>0.59955604877384217</v>
      </c>
      <c r="S891" s="5">
        <f t="shared" si="155"/>
        <v>-0.34615384615384603</v>
      </c>
      <c r="T891" s="17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17"/>
      <c r="AF891" s="17"/>
      <c r="AG891" s="17"/>
      <c r="AH891" s="17"/>
      <c r="AI891" s="17"/>
      <c r="AJ891" s="17"/>
      <c r="AK891" s="17"/>
      <c r="AL891" s="17"/>
      <c r="AM891" s="17"/>
      <c r="AN891" s="17"/>
      <c r="AO891" s="17"/>
      <c r="AP891" s="17"/>
      <c r="AQ891" s="17"/>
      <c r="AR891" s="17"/>
      <c r="AS891" s="17"/>
      <c r="AT891" s="17"/>
      <c r="AU891" s="17"/>
      <c r="AV891" s="17"/>
      <c r="AW891" s="17"/>
      <c r="AX891" s="17"/>
      <c r="AY891" s="17"/>
      <c r="AZ891" s="17"/>
      <c r="BA891" s="17"/>
      <c r="BB891" s="17"/>
      <c r="BC891" s="17"/>
      <c r="BD891" s="17"/>
      <c r="BE891" s="17"/>
      <c r="BF891" s="17"/>
      <c r="BG891" s="17"/>
    </row>
    <row r="892" spans="1:59" s="7" customForma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 s="17"/>
      <c r="N892" s="5">
        <v>887</v>
      </c>
      <c r="O892" s="5" t="str">
        <f t="shared" si="156"/>
        <v>NA</v>
      </c>
      <c r="P892" s="5" t="e">
        <f t="shared" si="152"/>
        <v>#VALUE!</v>
      </c>
      <c r="Q892" s="5" t="e">
        <f t="shared" si="153"/>
        <v>#VALUE!</v>
      </c>
      <c r="R892" s="5">
        <f t="shared" si="154"/>
        <v>-6.6617338752648969E-2</v>
      </c>
      <c r="S892" s="5">
        <f t="shared" si="155"/>
        <v>-0.50000000000000011</v>
      </c>
      <c r="T892" s="17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17"/>
      <c r="AF892" s="17"/>
      <c r="AG892" s="17"/>
      <c r="AH892" s="17"/>
      <c r="AI892" s="17"/>
      <c r="AJ892" s="17"/>
      <c r="AK892" s="17"/>
      <c r="AL892" s="17"/>
      <c r="AM892" s="17"/>
      <c r="AN892" s="17"/>
      <c r="AO892" s="17"/>
      <c r="AP892" s="17"/>
      <c r="AQ892" s="17"/>
      <c r="AR892" s="17"/>
      <c r="AS892" s="17"/>
      <c r="AT892" s="17"/>
      <c r="AU892" s="17"/>
      <c r="AV892" s="17"/>
      <c r="AW892" s="17"/>
      <c r="AX892" s="17"/>
      <c r="AY892" s="17"/>
      <c r="AZ892" s="17"/>
      <c r="BA892" s="17"/>
      <c r="BB892" s="17"/>
      <c r="BC892" s="17"/>
      <c r="BD892" s="17"/>
      <c r="BE892" s="17"/>
      <c r="BF892" s="17"/>
      <c r="BG892" s="17"/>
    </row>
    <row r="893" spans="1:59" s="7" customFormat="1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 s="17"/>
      <c r="N893" s="5">
        <v>888</v>
      </c>
      <c r="O893" s="5" t="str">
        <f t="shared" si="156"/>
        <v>NA</v>
      </c>
      <c r="P893" s="5" t="e">
        <f t="shared" si="152"/>
        <v>#VALUE!</v>
      </c>
      <c r="Q893" s="5" t="e">
        <f t="shared" si="153"/>
        <v>#VALUE!</v>
      </c>
      <c r="R893" s="5">
        <f t="shared" si="154"/>
        <v>-0.53293871002119297</v>
      </c>
      <c r="S893" s="5">
        <f t="shared" si="155"/>
        <v>-0.30769230769230793</v>
      </c>
      <c r="T893" s="17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17"/>
      <c r="AF893" s="17"/>
      <c r="AG893" s="17"/>
      <c r="AH893" s="17"/>
      <c r="AI893" s="17"/>
      <c r="AJ893" s="17"/>
      <c r="AK893" s="17"/>
      <c r="AL893" s="17"/>
      <c r="AM893" s="17"/>
      <c r="AN893" s="17"/>
      <c r="AO893" s="17"/>
      <c r="AP893" s="17"/>
      <c r="AQ893" s="17"/>
      <c r="AR893" s="17"/>
      <c r="AS893" s="17"/>
      <c r="AT893" s="17"/>
      <c r="AU893" s="17"/>
      <c r="AV893" s="17"/>
      <c r="AW893" s="17"/>
      <c r="AX893" s="17"/>
      <c r="AY893" s="17"/>
      <c r="AZ893" s="17"/>
      <c r="BA893" s="17"/>
      <c r="BB893" s="17"/>
      <c r="BC893" s="17"/>
      <c r="BD893" s="17"/>
      <c r="BE893" s="17"/>
      <c r="BF893" s="17"/>
      <c r="BG893" s="17"/>
    </row>
    <row r="894" spans="1:59" s="7" customFormat="1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 s="17"/>
      <c r="N894" s="5">
        <v>889</v>
      </c>
      <c r="O894" s="5" t="str">
        <f t="shared" si="156"/>
        <v>NA</v>
      </c>
      <c r="P894" s="5" t="e">
        <f t="shared" si="152"/>
        <v>#VALUE!</v>
      </c>
      <c r="Q894" s="5" t="e">
        <f t="shared" si="153"/>
        <v>#VALUE!</v>
      </c>
      <c r="R894" s="5">
        <f t="shared" si="154"/>
        <v>-0.19985201625794735</v>
      </c>
      <c r="S894" s="5">
        <f t="shared" si="155"/>
        <v>-0.11538461538461547</v>
      </c>
      <c r="T894" s="17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17"/>
      <c r="AF894" s="17"/>
      <c r="AG894" s="17"/>
      <c r="AH894" s="17"/>
      <c r="AI894" s="17"/>
      <c r="AJ894" s="17"/>
      <c r="AK894" s="17"/>
      <c r="AL894" s="17"/>
      <c r="AM894" s="17"/>
      <c r="AN894" s="17"/>
      <c r="AO894" s="17"/>
      <c r="AP894" s="17"/>
      <c r="AQ894" s="17"/>
      <c r="AR894" s="17"/>
      <c r="AS894" s="17"/>
      <c r="AT894" s="17"/>
      <c r="AU894" s="17"/>
      <c r="AV894" s="17"/>
      <c r="AW894" s="17"/>
      <c r="AX894" s="17"/>
      <c r="AY894" s="17"/>
      <c r="AZ894" s="17"/>
      <c r="BA894" s="17"/>
      <c r="BB894" s="17"/>
      <c r="BC894" s="17"/>
      <c r="BD894" s="17"/>
      <c r="BE894" s="17"/>
      <c r="BF894" s="17"/>
      <c r="BG894" s="17"/>
    </row>
    <row r="895" spans="1:59" s="7" customForma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 s="17"/>
      <c r="N895" s="5">
        <v>890</v>
      </c>
      <c r="O895" s="5" t="str">
        <f t="shared" si="156"/>
        <v>NA</v>
      </c>
      <c r="P895" s="5" t="e">
        <f t="shared" si="152"/>
        <v>#VALUE!</v>
      </c>
      <c r="Q895" s="5" t="e">
        <f t="shared" si="153"/>
        <v>#VALUE!</v>
      </c>
      <c r="R895" s="5">
        <f t="shared" si="154"/>
        <v>-0.79940806503178941</v>
      </c>
      <c r="S895" s="5">
        <f t="shared" si="155"/>
        <v>-0.38461538461538497</v>
      </c>
      <c r="T895" s="17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17"/>
      <c r="AF895" s="17"/>
      <c r="AG895" s="17"/>
      <c r="AH895" s="17"/>
      <c r="AI895" s="17"/>
      <c r="AJ895" s="17"/>
      <c r="AK895" s="17"/>
      <c r="AL895" s="17"/>
      <c r="AM895" s="17"/>
      <c r="AN895" s="17"/>
      <c r="AO895" s="17"/>
      <c r="AP895" s="17"/>
      <c r="AQ895" s="17"/>
      <c r="AR895" s="17"/>
      <c r="AS895" s="17"/>
      <c r="AT895" s="17"/>
      <c r="AU895" s="17"/>
      <c r="AV895" s="17"/>
      <c r="AW895" s="17"/>
      <c r="AX895" s="17"/>
      <c r="AY895" s="17"/>
      <c r="AZ895" s="17"/>
      <c r="BA895" s="17"/>
      <c r="BB895" s="17"/>
      <c r="BC895" s="17"/>
      <c r="BD895" s="17"/>
      <c r="BE895" s="17"/>
      <c r="BF895" s="17"/>
      <c r="BG895" s="17"/>
    </row>
    <row r="896" spans="1:59" s="7" customFormat="1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 s="17"/>
      <c r="N896" s="5">
        <v>891</v>
      </c>
      <c r="O896" s="5" t="str">
        <f t="shared" si="156"/>
        <v>NA</v>
      </c>
      <c r="P896" s="5" t="e">
        <f t="shared" si="152"/>
        <v>#VALUE!</v>
      </c>
      <c r="Q896" s="5" t="e">
        <f t="shared" si="153"/>
        <v>#VALUE!</v>
      </c>
      <c r="R896" s="5">
        <f t="shared" si="154"/>
        <v>-6.6617338752649011E-2</v>
      </c>
      <c r="S896" s="5">
        <f t="shared" si="155"/>
        <v>0.88461538461538469</v>
      </c>
      <c r="T896" s="17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17"/>
      <c r="AF896" s="17"/>
      <c r="AG896" s="17"/>
      <c r="AH896" s="17"/>
      <c r="AI896" s="17"/>
      <c r="AJ896" s="17"/>
      <c r="AK896" s="17"/>
      <c r="AL896" s="17"/>
      <c r="AM896" s="17"/>
      <c r="AN896" s="17"/>
      <c r="AO896" s="17"/>
      <c r="AP896" s="17"/>
      <c r="AQ896" s="17"/>
      <c r="AR896" s="17"/>
      <c r="AS896" s="17"/>
      <c r="AT896" s="17"/>
      <c r="AU896" s="17"/>
      <c r="AV896" s="17"/>
      <c r="AW896" s="17"/>
      <c r="AX896" s="17"/>
      <c r="AY896" s="17"/>
      <c r="AZ896" s="17"/>
      <c r="BA896" s="17"/>
      <c r="BB896" s="17"/>
      <c r="BC896" s="17"/>
      <c r="BD896" s="17"/>
      <c r="BE896" s="17"/>
      <c r="BF896" s="17"/>
      <c r="BG896" s="17"/>
    </row>
    <row r="897" spans="1:59" s="7" customFormat="1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 s="17"/>
      <c r="N897" s="5">
        <v>892</v>
      </c>
      <c r="O897" s="5" t="str">
        <f t="shared" si="156"/>
        <v>NA</v>
      </c>
      <c r="P897" s="5" t="e">
        <f t="shared" si="152"/>
        <v>#VALUE!</v>
      </c>
      <c r="Q897" s="5" t="e">
        <f t="shared" si="153"/>
        <v>#VALUE!</v>
      </c>
      <c r="R897" s="5">
        <f t="shared" si="154"/>
        <v>1.413632832586869E-17</v>
      </c>
      <c r="S897" s="5">
        <f t="shared" si="155"/>
        <v>0.23076923076923073</v>
      </c>
      <c r="T897" s="17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17"/>
      <c r="AF897" s="17"/>
      <c r="AG897" s="17"/>
      <c r="AH897" s="17"/>
      <c r="AI897" s="17"/>
      <c r="AJ897" s="17"/>
      <c r="AK897" s="17"/>
      <c r="AL897" s="17"/>
      <c r="AM897" s="17"/>
      <c r="AN897" s="17"/>
      <c r="AO897" s="17"/>
      <c r="AP897" s="17"/>
      <c r="AQ897" s="17"/>
      <c r="AR897" s="17"/>
      <c r="AS897" s="17"/>
      <c r="AT897" s="17"/>
      <c r="AU897" s="17"/>
      <c r="AV897" s="17"/>
      <c r="AW897" s="17"/>
      <c r="AX897" s="17"/>
      <c r="AY897" s="17"/>
      <c r="AZ897" s="17"/>
      <c r="BA897" s="17"/>
      <c r="BB897" s="17"/>
      <c r="BC897" s="17"/>
      <c r="BD897" s="17"/>
      <c r="BE897" s="17"/>
      <c r="BF897" s="17"/>
      <c r="BG897" s="17"/>
    </row>
    <row r="898" spans="1:59" s="7" customForma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 s="17"/>
      <c r="N898" s="5">
        <v>893</v>
      </c>
      <c r="O898" s="5" t="str">
        <f t="shared" si="156"/>
        <v>NA</v>
      </c>
      <c r="P898" s="5" t="e">
        <f t="shared" si="152"/>
        <v>#VALUE!</v>
      </c>
      <c r="Q898" s="5" t="e">
        <f t="shared" si="153"/>
        <v>#VALUE!</v>
      </c>
      <c r="R898" s="5">
        <f t="shared" si="154"/>
        <v>3.7696875535649851E-17</v>
      </c>
      <c r="S898" s="5">
        <f t="shared" si="155"/>
        <v>0.61538461538461542</v>
      </c>
      <c r="T898" s="17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17"/>
      <c r="AF898" s="17"/>
      <c r="AG898" s="17"/>
      <c r="AH898" s="17"/>
      <c r="AI898" s="17"/>
      <c r="AJ898" s="17"/>
      <c r="AK898" s="17"/>
      <c r="AL898" s="17"/>
      <c r="AM898" s="17"/>
      <c r="AN898" s="17"/>
      <c r="AO898" s="17"/>
      <c r="AP898" s="17"/>
      <c r="AQ898" s="17"/>
      <c r="AR898" s="17"/>
      <c r="AS898" s="17"/>
      <c r="AT898" s="17"/>
      <c r="AU898" s="17"/>
      <c r="AV898" s="17"/>
      <c r="AW898" s="17"/>
      <c r="AX898" s="17"/>
      <c r="AY898" s="17"/>
      <c r="AZ898" s="17"/>
      <c r="BA898" s="17"/>
      <c r="BB898" s="17"/>
      <c r="BC898" s="17"/>
      <c r="BD898" s="17"/>
      <c r="BE898" s="17"/>
      <c r="BF898" s="17"/>
      <c r="BG898" s="17"/>
    </row>
    <row r="899" spans="1:59" s="7" customFormat="1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 s="17"/>
      <c r="N899" s="5">
        <v>894</v>
      </c>
      <c r="O899" s="5" t="str">
        <f t="shared" si="156"/>
        <v>NA</v>
      </c>
      <c r="P899" s="5" t="e">
        <f t="shared" si="152"/>
        <v>#VALUE!</v>
      </c>
      <c r="Q899" s="5" t="e">
        <f t="shared" si="153"/>
        <v>#VALUE!</v>
      </c>
      <c r="R899" s="5">
        <f t="shared" si="154"/>
        <v>0.39970403251589487</v>
      </c>
      <c r="S899" s="5">
        <f t="shared" si="155"/>
        <v>0.30769230769230771</v>
      </c>
      <c r="T899" s="17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17"/>
      <c r="AF899" s="17"/>
      <c r="AG899" s="17"/>
      <c r="AH899" s="17"/>
      <c r="AI899" s="17"/>
      <c r="AJ899" s="17"/>
      <c r="AK899" s="17"/>
      <c r="AL899" s="17"/>
      <c r="AM899" s="17"/>
      <c r="AN899" s="17"/>
      <c r="AO899" s="17"/>
      <c r="AP899" s="17"/>
      <c r="AQ899" s="17"/>
      <c r="AR899" s="17"/>
      <c r="AS899" s="17"/>
      <c r="AT899" s="17"/>
      <c r="AU899" s="17"/>
      <c r="AV899" s="17"/>
      <c r="AW899" s="17"/>
      <c r="AX899" s="17"/>
      <c r="AY899" s="17"/>
      <c r="AZ899" s="17"/>
      <c r="BA899" s="17"/>
      <c r="BB899" s="17"/>
      <c r="BC899" s="17"/>
      <c r="BD899" s="17"/>
      <c r="BE899" s="17"/>
      <c r="BF899" s="17"/>
      <c r="BG899" s="17"/>
    </row>
    <row r="900" spans="1:59" s="7" customFormat="1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 s="17"/>
      <c r="N900" s="5">
        <v>895</v>
      </c>
      <c r="O900" s="5" t="str">
        <f t="shared" si="156"/>
        <v>NA</v>
      </c>
      <c r="P900" s="5" t="e">
        <f t="shared" si="152"/>
        <v>#VALUE!</v>
      </c>
      <c r="Q900" s="5" t="e">
        <f t="shared" si="153"/>
        <v>#VALUE!</v>
      </c>
      <c r="R900" s="5">
        <f t="shared" si="154"/>
        <v>0.59955604877384217</v>
      </c>
      <c r="S900" s="5">
        <f t="shared" si="155"/>
        <v>-0.34615384615384603</v>
      </c>
      <c r="T900" s="17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17"/>
      <c r="AF900" s="17"/>
      <c r="AG900" s="17"/>
      <c r="AH900" s="17"/>
      <c r="AI900" s="17"/>
      <c r="AJ900" s="17"/>
      <c r="AK900" s="17"/>
      <c r="AL900" s="17"/>
      <c r="AM900" s="17"/>
      <c r="AN900" s="17"/>
      <c r="AO900" s="17"/>
      <c r="AP900" s="17"/>
      <c r="AQ900" s="17"/>
      <c r="AR900" s="17"/>
      <c r="AS900" s="17"/>
      <c r="AT900" s="17"/>
      <c r="AU900" s="17"/>
      <c r="AV900" s="17"/>
      <c r="AW900" s="17"/>
      <c r="AX900" s="17"/>
      <c r="AY900" s="17"/>
      <c r="AZ900" s="17"/>
      <c r="BA900" s="17"/>
      <c r="BB900" s="17"/>
      <c r="BC900" s="17"/>
      <c r="BD900" s="17"/>
      <c r="BE900" s="17"/>
      <c r="BF900" s="17"/>
      <c r="BG900" s="17"/>
    </row>
    <row r="901" spans="1:59" s="7" customForma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 s="17"/>
      <c r="N901" s="5">
        <v>896</v>
      </c>
      <c r="O901" s="5" t="str">
        <f t="shared" si="156"/>
        <v>NA</v>
      </c>
      <c r="P901" s="5" t="e">
        <f t="shared" ref="P901:P964" si="157">(1-MOD(O901-1,$B$1)/$B$1)*VLOOKUP(IF(INT((O901-1)/$B$1)=$A$1,1,INT((O901-1)/$B$1)+1),$A$7:$C$57,2)+MOD(O901-1,$B$1)/$B$1*VLOOKUP(IF(INT((O901-1)/$B$1)+1=$A$1,1,(INT((O901-1)/$B$1)+2)),$A$7:$C$57,2)</f>
        <v>#VALUE!</v>
      </c>
      <c r="Q901" s="5" t="e">
        <f t="shared" ref="Q901:Q964" si="158">(1-MOD(O901-1,$B$1)/$B$1)*VLOOKUP(IF(INT((O901-1)/$B$1)=$A$1,1,INT((O901-1)/$B$1)+1),$A$7:$C$57,3)+MOD(O901-1,$B$1)/$B$1*VLOOKUP(IF(INT((O901-1)/$B$1)+1=$A$1,1,(INT((O901-1)/$B$1)+2)),$A$7:$C$57,3)</f>
        <v>#VALUE!</v>
      </c>
      <c r="R901" s="5">
        <f t="shared" ref="R901:R964" si="159">VLOOKUP(MOD(N901*$C$1,$A$1*$B$1),$N$5:$Q$2019,3)</f>
        <v>0.13323467750529827</v>
      </c>
      <c r="S901" s="5">
        <f t="shared" ref="S901:S964" si="160">VLOOKUP(MOD(N901*$C$1,$A$1*$B$1),$N$5:$Q$2019,4)</f>
        <v>-7.69230769230769E-2</v>
      </c>
      <c r="T901" s="17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17"/>
      <c r="AF901" s="17"/>
      <c r="AG901" s="17"/>
      <c r="AH901" s="17"/>
      <c r="AI901" s="17"/>
      <c r="AJ901" s="17"/>
      <c r="AK901" s="17"/>
      <c r="AL901" s="17"/>
      <c r="AM901" s="17"/>
      <c r="AN901" s="17"/>
      <c r="AO901" s="17"/>
      <c r="AP901" s="17"/>
      <c r="AQ901" s="17"/>
      <c r="AR901" s="17"/>
      <c r="AS901" s="17"/>
      <c r="AT901" s="17"/>
      <c r="AU901" s="17"/>
      <c r="AV901" s="17"/>
      <c r="AW901" s="17"/>
      <c r="AX901" s="17"/>
      <c r="AY901" s="17"/>
      <c r="AZ901" s="17"/>
      <c r="BA901" s="17"/>
      <c r="BB901" s="17"/>
      <c r="BC901" s="17"/>
      <c r="BD901" s="17"/>
      <c r="BE901" s="17"/>
      <c r="BF901" s="17"/>
      <c r="BG901" s="17"/>
    </row>
    <row r="902" spans="1:59" s="7" customFormat="1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 s="17"/>
      <c r="N902" s="5">
        <v>897</v>
      </c>
      <c r="O902" s="5" t="str">
        <f t="shared" ref="O902:O965" si="161">IF($N$4&gt;=O901,O901+1,"NA")</f>
        <v>NA</v>
      </c>
      <c r="P902" s="5" t="e">
        <f t="shared" si="157"/>
        <v>#VALUE!</v>
      </c>
      <c r="Q902" s="5" t="e">
        <f t="shared" si="158"/>
        <v>#VALUE!</v>
      </c>
      <c r="R902" s="5">
        <f t="shared" si="159"/>
        <v>0.86602540378443871</v>
      </c>
      <c r="S902" s="5">
        <f t="shared" si="160"/>
        <v>-0.49999999999999983</v>
      </c>
      <c r="T902" s="17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17"/>
      <c r="AF902" s="17"/>
      <c r="AG902" s="17"/>
      <c r="AH902" s="17"/>
      <c r="AI902" s="17"/>
      <c r="AJ902" s="17"/>
      <c r="AK902" s="17"/>
      <c r="AL902" s="17"/>
      <c r="AM902" s="17"/>
      <c r="AN902" s="17"/>
      <c r="AO902" s="17"/>
      <c r="AP902" s="17"/>
      <c r="AQ902" s="17"/>
      <c r="AR902" s="17"/>
      <c r="AS902" s="17"/>
      <c r="AT902" s="17"/>
      <c r="AU902" s="17"/>
      <c r="AV902" s="17"/>
      <c r="AW902" s="17"/>
      <c r="AX902" s="17"/>
      <c r="AY902" s="17"/>
      <c r="AZ902" s="17"/>
      <c r="BA902" s="17"/>
      <c r="BB902" s="17"/>
      <c r="BC902" s="17"/>
      <c r="BD902" s="17"/>
      <c r="BE902" s="17"/>
      <c r="BF902" s="17"/>
      <c r="BG902" s="17"/>
    </row>
    <row r="903" spans="1:59" s="7" customFormat="1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 s="17"/>
      <c r="N903" s="5">
        <v>898</v>
      </c>
      <c r="O903" s="5" t="str">
        <f t="shared" si="161"/>
        <v>NA</v>
      </c>
      <c r="P903" s="5" t="e">
        <f t="shared" si="157"/>
        <v>#VALUE!</v>
      </c>
      <c r="Q903" s="5" t="e">
        <f t="shared" si="158"/>
        <v>#VALUE!</v>
      </c>
      <c r="R903" s="5">
        <f t="shared" si="159"/>
        <v>-0.59955604877384194</v>
      </c>
      <c r="S903" s="5">
        <f t="shared" si="160"/>
        <v>-0.50000000000000022</v>
      </c>
      <c r="T903" s="17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17"/>
      <c r="AF903" s="17"/>
      <c r="AG903" s="17"/>
      <c r="AH903" s="17"/>
      <c r="AI903" s="17"/>
      <c r="AJ903" s="17"/>
      <c r="AK903" s="17"/>
      <c r="AL903" s="17"/>
      <c r="AM903" s="17"/>
      <c r="AN903" s="17"/>
      <c r="AO903" s="17"/>
      <c r="AP903" s="17"/>
      <c r="AQ903" s="17"/>
      <c r="AR903" s="17"/>
      <c r="AS903" s="17"/>
      <c r="AT903" s="17"/>
      <c r="AU903" s="17"/>
      <c r="AV903" s="17"/>
      <c r="AW903" s="17"/>
      <c r="AX903" s="17"/>
      <c r="AY903" s="17"/>
      <c r="AZ903" s="17"/>
      <c r="BA903" s="17"/>
      <c r="BB903" s="17"/>
      <c r="BC903" s="17"/>
      <c r="BD903" s="17"/>
      <c r="BE903" s="17"/>
      <c r="BF903" s="17"/>
      <c r="BG903" s="17"/>
    </row>
    <row r="904" spans="1:59" s="7" customForma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 s="17"/>
      <c r="N904" s="5">
        <v>899</v>
      </c>
      <c r="O904" s="5" t="str">
        <f t="shared" si="161"/>
        <v>NA</v>
      </c>
      <c r="P904" s="5" t="e">
        <f t="shared" si="157"/>
        <v>#VALUE!</v>
      </c>
      <c r="Q904" s="5" t="e">
        <f t="shared" si="158"/>
        <v>#VALUE!</v>
      </c>
      <c r="R904" s="5">
        <f t="shared" si="159"/>
        <v>-0.26646935501059649</v>
      </c>
      <c r="S904" s="5">
        <f t="shared" si="160"/>
        <v>-0.15384615384615397</v>
      </c>
      <c r="T904" s="17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17"/>
      <c r="AF904" s="17"/>
      <c r="AG904" s="17"/>
      <c r="AH904" s="17"/>
      <c r="AI904" s="17"/>
      <c r="AJ904" s="17"/>
      <c r="AK904" s="17"/>
      <c r="AL904" s="17"/>
      <c r="AM904" s="17"/>
      <c r="AN904" s="17"/>
      <c r="AO904" s="17"/>
      <c r="AP904" s="17"/>
      <c r="AQ904" s="17"/>
      <c r="AR904" s="17"/>
      <c r="AS904" s="17"/>
      <c r="AT904" s="17"/>
      <c r="AU904" s="17"/>
      <c r="AV904" s="17"/>
      <c r="AW904" s="17"/>
      <c r="AX904" s="17"/>
      <c r="AY904" s="17"/>
      <c r="AZ904" s="17"/>
      <c r="BA904" s="17"/>
      <c r="BB904" s="17"/>
      <c r="BC904" s="17"/>
      <c r="BD904" s="17"/>
      <c r="BE904" s="17"/>
      <c r="BF904" s="17"/>
      <c r="BG904" s="17"/>
    </row>
    <row r="905" spans="1:59" s="7" customFormat="1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 s="17"/>
      <c r="N905" s="5">
        <v>900</v>
      </c>
      <c r="O905" s="5" t="str">
        <f t="shared" si="161"/>
        <v>NA</v>
      </c>
      <c r="P905" s="5" t="e">
        <f t="shared" si="157"/>
        <v>#VALUE!</v>
      </c>
      <c r="Q905" s="5" t="e">
        <f t="shared" si="158"/>
        <v>#VALUE!</v>
      </c>
      <c r="R905" s="5">
        <f t="shared" si="159"/>
        <v>-0.46632137126854378</v>
      </c>
      <c r="S905" s="5">
        <f t="shared" si="160"/>
        <v>-0.26923076923076938</v>
      </c>
      <c r="T905" s="17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17"/>
      <c r="AF905" s="17"/>
      <c r="AG905" s="17"/>
      <c r="AH905" s="17"/>
      <c r="AI905" s="17"/>
      <c r="AJ905" s="17"/>
      <c r="AK905" s="17"/>
      <c r="AL905" s="17"/>
      <c r="AM905" s="17"/>
      <c r="AN905" s="17"/>
      <c r="AO905" s="17"/>
      <c r="AP905" s="17"/>
      <c r="AQ905" s="17"/>
      <c r="AR905" s="17"/>
      <c r="AS905" s="17"/>
      <c r="AT905" s="17"/>
      <c r="AU905" s="17"/>
      <c r="AV905" s="17"/>
      <c r="AW905" s="17"/>
      <c r="AX905" s="17"/>
      <c r="AY905" s="17"/>
      <c r="AZ905" s="17"/>
      <c r="BA905" s="17"/>
      <c r="BB905" s="17"/>
      <c r="BC905" s="17"/>
      <c r="BD905" s="17"/>
      <c r="BE905" s="17"/>
      <c r="BF905" s="17"/>
      <c r="BG905" s="17"/>
    </row>
    <row r="906" spans="1:59" s="7" customFormat="1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 s="17"/>
      <c r="N906" s="5">
        <v>901</v>
      </c>
      <c r="O906" s="5" t="str">
        <f t="shared" si="161"/>
        <v>NA</v>
      </c>
      <c r="P906" s="5" t="e">
        <f t="shared" si="157"/>
        <v>#VALUE!</v>
      </c>
      <c r="Q906" s="5" t="e">
        <f t="shared" si="158"/>
        <v>#VALUE!</v>
      </c>
      <c r="R906" s="5">
        <f t="shared" si="159"/>
        <v>-0.53293871002119297</v>
      </c>
      <c r="S906" s="5">
        <f t="shared" si="160"/>
        <v>7.6923076923076705E-2</v>
      </c>
      <c r="T906" s="17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17"/>
      <c r="AF906" s="17"/>
      <c r="AG906" s="17"/>
      <c r="AH906" s="17"/>
      <c r="AI906" s="17"/>
      <c r="AJ906" s="17"/>
      <c r="AK906" s="17"/>
      <c r="AL906" s="17"/>
      <c r="AM906" s="17"/>
      <c r="AN906" s="17"/>
      <c r="AO906" s="17"/>
      <c r="AP906" s="17"/>
      <c r="AQ906" s="17"/>
      <c r="AR906" s="17"/>
      <c r="AS906" s="17"/>
      <c r="AT906" s="17"/>
      <c r="AU906" s="17"/>
      <c r="AV906" s="17"/>
      <c r="AW906" s="17"/>
      <c r="AX906" s="17"/>
      <c r="AY906" s="17"/>
      <c r="AZ906" s="17"/>
      <c r="BA906" s="17"/>
      <c r="BB906" s="17"/>
      <c r="BC906" s="17"/>
      <c r="BD906" s="17"/>
      <c r="BE906" s="17"/>
      <c r="BF906" s="17"/>
      <c r="BG906" s="17"/>
    </row>
    <row r="907" spans="1:59" s="7" customForma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 s="17"/>
      <c r="N907" s="5">
        <v>902</v>
      </c>
      <c r="O907" s="5" t="str">
        <f t="shared" si="161"/>
        <v>NA</v>
      </c>
      <c r="P907" s="5" t="e">
        <f t="shared" si="157"/>
        <v>#VALUE!</v>
      </c>
      <c r="Q907" s="5" t="e">
        <f t="shared" si="158"/>
        <v>#VALUE!</v>
      </c>
      <c r="R907" s="5">
        <f t="shared" si="159"/>
        <v>4.7121094419562305E-17</v>
      </c>
      <c r="S907" s="5">
        <f t="shared" si="160"/>
        <v>0.76923076923076916</v>
      </c>
      <c r="T907" s="17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17"/>
      <c r="AF907" s="17"/>
      <c r="AG907" s="17"/>
      <c r="AH907" s="17"/>
      <c r="AI907" s="17"/>
      <c r="AJ907" s="17"/>
      <c r="AK907" s="17"/>
      <c r="AL907" s="17"/>
      <c r="AM907" s="17"/>
      <c r="AN907" s="17"/>
      <c r="AO907" s="17"/>
      <c r="AP907" s="17"/>
      <c r="AQ907" s="17"/>
      <c r="AR907" s="17"/>
      <c r="AS907" s="17"/>
      <c r="AT907" s="17"/>
      <c r="AU907" s="17"/>
      <c r="AV907" s="17"/>
      <c r="AW907" s="17"/>
      <c r="AX907" s="17"/>
      <c r="AY907" s="17"/>
      <c r="AZ907" s="17"/>
      <c r="BA907" s="17"/>
      <c r="BB907" s="17"/>
      <c r="BC907" s="17"/>
      <c r="BD907" s="17"/>
      <c r="BE907" s="17"/>
      <c r="BF907" s="17"/>
      <c r="BG907" s="17"/>
    </row>
    <row r="908" spans="1:59" s="7" customFormat="1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 s="17"/>
      <c r="N908" s="5">
        <v>903</v>
      </c>
      <c r="O908" s="5" t="str">
        <f t="shared" si="161"/>
        <v>NA</v>
      </c>
      <c r="P908" s="5" t="e">
        <f t="shared" si="157"/>
        <v>#VALUE!</v>
      </c>
      <c r="Q908" s="5" t="e">
        <f t="shared" si="158"/>
        <v>#VALUE!</v>
      </c>
      <c r="R908" s="5">
        <f t="shared" si="159"/>
        <v>4.7121094419562314E-18</v>
      </c>
      <c r="S908" s="5">
        <f t="shared" si="160"/>
        <v>7.6923076923076927E-2</v>
      </c>
      <c r="T908" s="17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17"/>
      <c r="AF908" s="17"/>
      <c r="AG908" s="17"/>
      <c r="AH908" s="17"/>
      <c r="AI908" s="17"/>
      <c r="AJ908" s="17"/>
      <c r="AK908" s="17"/>
      <c r="AL908" s="17"/>
      <c r="AM908" s="17"/>
      <c r="AN908" s="17"/>
      <c r="AO908" s="17"/>
      <c r="AP908" s="17"/>
      <c r="AQ908" s="17"/>
      <c r="AR908" s="17"/>
      <c r="AS908" s="17"/>
      <c r="AT908" s="17"/>
      <c r="AU908" s="17"/>
      <c r="AV908" s="17"/>
      <c r="AW908" s="17"/>
      <c r="AX908" s="17"/>
      <c r="AY908" s="17"/>
      <c r="AZ908" s="17"/>
      <c r="BA908" s="17"/>
      <c r="BB908" s="17"/>
      <c r="BC908" s="17"/>
      <c r="BD908" s="17"/>
      <c r="BE908" s="17"/>
      <c r="BF908" s="17"/>
      <c r="BG908" s="17"/>
    </row>
    <row r="909" spans="1:59" s="7" customFormat="1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 s="17"/>
      <c r="N909" s="5">
        <v>904</v>
      </c>
      <c r="O909" s="5" t="str">
        <f t="shared" si="161"/>
        <v>NA</v>
      </c>
      <c r="P909" s="5" t="e">
        <f t="shared" si="157"/>
        <v>#VALUE!</v>
      </c>
      <c r="Q909" s="5" t="e">
        <f t="shared" si="158"/>
        <v>#VALUE!</v>
      </c>
      <c r="R909" s="5">
        <f t="shared" si="159"/>
        <v>5.6545313303474771E-17</v>
      </c>
      <c r="S909" s="5">
        <f t="shared" si="160"/>
        <v>0.92307692307692313</v>
      </c>
      <c r="T909" s="17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17"/>
      <c r="AF909" s="17"/>
      <c r="AG909" s="17"/>
      <c r="AH909" s="17"/>
      <c r="AI909" s="17"/>
      <c r="AJ909" s="17"/>
      <c r="AK909" s="17"/>
      <c r="AL909" s="17"/>
      <c r="AM909" s="17"/>
      <c r="AN909" s="17"/>
      <c r="AO909" s="17"/>
      <c r="AP909" s="17"/>
      <c r="AQ909" s="17"/>
      <c r="AR909" s="17"/>
      <c r="AS909" s="17"/>
      <c r="AT909" s="17"/>
      <c r="AU909" s="17"/>
      <c r="AV909" s="17"/>
      <c r="AW909" s="17"/>
      <c r="AX909" s="17"/>
      <c r="AY909" s="17"/>
      <c r="AZ909" s="17"/>
      <c r="BA909" s="17"/>
      <c r="BB909" s="17"/>
      <c r="BC909" s="17"/>
      <c r="BD909" s="17"/>
      <c r="BE909" s="17"/>
      <c r="BF909" s="17"/>
      <c r="BG909" s="17"/>
    </row>
    <row r="910" spans="1:59" s="7" customForma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 s="17"/>
      <c r="N910" s="5">
        <v>905</v>
      </c>
      <c r="O910" s="5" t="str">
        <f t="shared" si="161"/>
        <v>NA</v>
      </c>
      <c r="P910" s="5" t="e">
        <f t="shared" si="157"/>
        <v>#VALUE!</v>
      </c>
      <c r="Q910" s="5" t="e">
        <f t="shared" si="158"/>
        <v>#VALUE!</v>
      </c>
      <c r="R910" s="5">
        <f t="shared" si="159"/>
        <v>0.66617338752649136</v>
      </c>
      <c r="S910" s="5">
        <f t="shared" si="160"/>
        <v>-0.1538461538461538</v>
      </c>
      <c r="T910" s="17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17"/>
      <c r="AF910" s="17"/>
      <c r="AG910" s="17"/>
      <c r="AH910" s="17"/>
      <c r="AI910" s="17"/>
      <c r="AJ910" s="17"/>
      <c r="AK910" s="17"/>
      <c r="AL910" s="17"/>
      <c r="AM910" s="17"/>
      <c r="AN910" s="17"/>
      <c r="AO910" s="17"/>
      <c r="AP910" s="17"/>
      <c r="AQ910" s="17"/>
      <c r="AR910" s="17"/>
      <c r="AS910" s="17"/>
      <c r="AT910" s="17"/>
      <c r="AU910" s="17"/>
      <c r="AV910" s="17"/>
      <c r="AW910" s="17"/>
      <c r="AX910" s="17"/>
      <c r="AY910" s="17"/>
      <c r="AZ910" s="17"/>
      <c r="BA910" s="17"/>
      <c r="BB910" s="17"/>
      <c r="BC910" s="17"/>
      <c r="BD910" s="17"/>
      <c r="BE910" s="17"/>
      <c r="BF910" s="17"/>
      <c r="BG910" s="17"/>
    </row>
    <row r="911" spans="1:59" s="7" customFormat="1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 s="17"/>
      <c r="N911" s="5">
        <v>906</v>
      </c>
      <c r="O911" s="5" t="str">
        <f t="shared" si="161"/>
        <v>NA</v>
      </c>
      <c r="P911" s="5" t="e">
        <f t="shared" si="157"/>
        <v>#VALUE!</v>
      </c>
      <c r="Q911" s="5" t="e">
        <f t="shared" si="158"/>
        <v>#VALUE!</v>
      </c>
      <c r="R911" s="5">
        <f t="shared" si="159"/>
        <v>0.33308669376324562</v>
      </c>
      <c r="S911" s="5">
        <f t="shared" si="160"/>
        <v>-0.19230769230769224</v>
      </c>
      <c r="T911" s="17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17"/>
      <c r="AF911" s="17"/>
      <c r="AG911" s="17"/>
      <c r="AH911" s="17"/>
      <c r="AI911" s="17"/>
      <c r="AJ911" s="17"/>
      <c r="AK911" s="17"/>
      <c r="AL911" s="17"/>
      <c r="AM911" s="17"/>
      <c r="AN911" s="17"/>
      <c r="AO911" s="17"/>
      <c r="AP911" s="17"/>
      <c r="AQ911" s="17"/>
      <c r="AR911" s="17"/>
      <c r="AS911" s="17"/>
      <c r="AT911" s="17"/>
      <c r="AU911" s="17"/>
      <c r="AV911" s="17"/>
      <c r="AW911" s="17"/>
      <c r="AX911" s="17"/>
      <c r="AY911" s="17"/>
      <c r="AZ911" s="17"/>
      <c r="BA911" s="17"/>
      <c r="BB911" s="17"/>
      <c r="BC911" s="17"/>
      <c r="BD911" s="17"/>
      <c r="BE911" s="17"/>
      <c r="BF911" s="17"/>
      <c r="BG911" s="17"/>
    </row>
    <row r="912" spans="1:59" s="7" customFormat="1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 s="17"/>
      <c r="N912" s="5">
        <v>907</v>
      </c>
      <c r="O912" s="5" t="str">
        <f t="shared" si="161"/>
        <v>NA</v>
      </c>
      <c r="P912" s="5" t="e">
        <f t="shared" si="157"/>
        <v>#VALUE!</v>
      </c>
      <c r="Q912" s="5" t="e">
        <f t="shared" si="158"/>
        <v>#VALUE!</v>
      </c>
      <c r="R912" s="5">
        <f t="shared" si="159"/>
        <v>0.39970403251589481</v>
      </c>
      <c r="S912" s="5">
        <f t="shared" si="160"/>
        <v>-0.2307692307692307</v>
      </c>
      <c r="T912" s="17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17"/>
      <c r="AF912" s="17"/>
      <c r="AG912" s="17"/>
      <c r="AH912" s="17"/>
      <c r="AI912" s="17"/>
      <c r="AJ912" s="17"/>
      <c r="AK912" s="17"/>
      <c r="AL912" s="17"/>
      <c r="AM912" s="17"/>
      <c r="AN912" s="17"/>
      <c r="AO912" s="17"/>
      <c r="AP912" s="17"/>
      <c r="AQ912" s="17"/>
      <c r="AR912" s="17"/>
      <c r="AS912" s="17"/>
      <c r="AT912" s="17"/>
      <c r="AU912" s="17"/>
      <c r="AV912" s="17"/>
      <c r="AW912" s="17"/>
      <c r="AX912" s="17"/>
      <c r="AY912" s="17"/>
      <c r="AZ912" s="17"/>
      <c r="BA912" s="17"/>
      <c r="BB912" s="17"/>
      <c r="BC912" s="17"/>
      <c r="BD912" s="17"/>
      <c r="BE912" s="17"/>
      <c r="BF912" s="17"/>
      <c r="BG912" s="17"/>
    </row>
    <row r="913" spans="1:59" s="7" customForma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 s="17"/>
      <c r="N913" s="5">
        <v>908</v>
      </c>
      <c r="O913" s="5" t="str">
        <f t="shared" si="161"/>
        <v>NA</v>
      </c>
      <c r="P913" s="5" t="e">
        <f t="shared" si="157"/>
        <v>#VALUE!</v>
      </c>
      <c r="Q913" s="5" t="e">
        <f t="shared" si="158"/>
        <v>#VALUE!</v>
      </c>
      <c r="R913" s="5">
        <f t="shared" si="159"/>
        <v>0.33308669376324568</v>
      </c>
      <c r="S913" s="5">
        <f t="shared" si="160"/>
        <v>-0.5</v>
      </c>
      <c r="T913" s="17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17"/>
      <c r="AF913" s="17"/>
      <c r="AG913" s="17"/>
      <c r="AH913" s="17"/>
      <c r="AI913" s="17"/>
      <c r="AJ913" s="17"/>
      <c r="AK913" s="17"/>
      <c r="AL913" s="17"/>
      <c r="AM913" s="17"/>
      <c r="AN913" s="17"/>
      <c r="AO913" s="17"/>
      <c r="AP913" s="17"/>
      <c r="AQ913" s="17"/>
      <c r="AR913" s="17"/>
      <c r="AS913" s="17"/>
      <c r="AT913" s="17"/>
      <c r="AU913" s="17"/>
      <c r="AV913" s="17"/>
      <c r="AW913" s="17"/>
      <c r="AX913" s="17"/>
      <c r="AY913" s="17"/>
      <c r="AZ913" s="17"/>
      <c r="BA913" s="17"/>
      <c r="BB913" s="17"/>
      <c r="BC913" s="17"/>
      <c r="BD913" s="17"/>
      <c r="BE913" s="17"/>
      <c r="BF913" s="17"/>
      <c r="BG913" s="17"/>
    </row>
    <row r="914" spans="1:59" s="7" customFormat="1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 s="17"/>
      <c r="N914" s="5">
        <v>909</v>
      </c>
      <c r="O914" s="5" t="str">
        <f t="shared" si="161"/>
        <v>NA</v>
      </c>
      <c r="P914" s="5" t="e">
        <f t="shared" si="157"/>
        <v>#VALUE!</v>
      </c>
      <c r="Q914" s="5" t="e">
        <f t="shared" si="158"/>
        <v>#VALUE!</v>
      </c>
      <c r="R914" s="5">
        <f t="shared" si="159"/>
        <v>-0.73279072627914021</v>
      </c>
      <c r="S914" s="5">
        <f t="shared" si="160"/>
        <v>-0.42307692307692335</v>
      </c>
      <c r="T914" s="17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17"/>
      <c r="AF914" s="17"/>
      <c r="AG914" s="17"/>
      <c r="AH914" s="17"/>
      <c r="AI914" s="17"/>
      <c r="AJ914" s="17"/>
      <c r="AK914" s="17"/>
      <c r="AL914" s="17"/>
      <c r="AM914" s="17"/>
      <c r="AN914" s="17"/>
      <c r="AO914" s="17"/>
      <c r="AP914" s="17"/>
      <c r="AQ914" s="17"/>
      <c r="AR914" s="17"/>
      <c r="AS914" s="17"/>
      <c r="AT914" s="17"/>
      <c r="AU914" s="17"/>
      <c r="AV914" s="17"/>
      <c r="AW914" s="17"/>
      <c r="AX914" s="17"/>
      <c r="AY914" s="17"/>
      <c r="AZ914" s="17"/>
      <c r="BA914" s="17"/>
      <c r="BB914" s="17"/>
      <c r="BC914" s="17"/>
      <c r="BD914" s="17"/>
      <c r="BE914" s="17"/>
      <c r="BF914" s="17"/>
      <c r="BG914" s="17"/>
    </row>
    <row r="915" spans="1:59" s="7" customFormat="1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 s="17"/>
      <c r="N915" s="5">
        <v>910</v>
      </c>
      <c r="O915" s="5" t="str">
        <f t="shared" si="161"/>
        <v>NA</v>
      </c>
      <c r="P915" s="5" t="e">
        <f t="shared" si="157"/>
        <v>#VALUE!</v>
      </c>
      <c r="Q915" s="5" t="e">
        <f t="shared" si="158"/>
        <v>#VALUE!</v>
      </c>
      <c r="R915" s="5">
        <f t="shared" si="159"/>
        <v>0</v>
      </c>
      <c r="S915" s="5">
        <f t="shared" si="160"/>
        <v>0</v>
      </c>
      <c r="T915" s="17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17"/>
      <c r="AF915" s="17"/>
      <c r="AG915" s="17"/>
      <c r="AH915" s="17"/>
      <c r="AI915" s="17"/>
      <c r="AJ915" s="17"/>
      <c r="AK915" s="17"/>
      <c r="AL915" s="17"/>
      <c r="AM915" s="17"/>
      <c r="AN915" s="17"/>
      <c r="AO915" s="17"/>
      <c r="AP915" s="17"/>
      <c r="AQ915" s="17"/>
      <c r="AR915" s="17"/>
      <c r="AS915" s="17"/>
      <c r="AT915" s="17"/>
      <c r="AU915" s="17"/>
      <c r="AV915" s="17"/>
      <c r="AW915" s="17"/>
      <c r="AX915" s="17"/>
      <c r="AY915" s="17"/>
      <c r="AZ915" s="17"/>
      <c r="BA915" s="17"/>
      <c r="BB915" s="17"/>
      <c r="BC915" s="17"/>
      <c r="BD915" s="17"/>
      <c r="BE915" s="17"/>
      <c r="BF915" s="17"/>
      <c r="BG915" s="17"/>
    </row>
    <row r="916" spans="1:59" s="7" customForma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 s="17"/>
      <c r="N916" s="5">
        <v>911</v>
      </c>
      <c r="O916" s="5" t="str">
        <f t="shared" si="161"/>
        <v>NA</v>
      </c>
      <c r="P916" s="5" t="e">
        <f t="shared" si="157"/>
        <v>#VALUE!</v>
      </c>
      <c r="Q916" s="5" t="e">
        <f t="shared" si="158"/>
        <v>#VALUE!</v>
      </c>
      <c r="R916" s="5">
        <f t="shared" si="159"/>
        <v>-0.73279072627914021</v>
      </c>
      <c r="S916" s="5">
        <f t="shared" si="160"/>
        <v>-0.42307692307692335</v>
      </c>
      <c r="T916" s="17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17"/>
      <c r="AF916" s="17"/>
      <c r="AG916" s="17"/>
      <c r="AH916" s="17"/>
      <c r="AI916" s="17"/>
      <c r="AJ916" s="17"/>
      <c r="AK916" s="17"/>
      <c r="AL916" s="17"/>
      <c r="AM916" s="17"/>
      <c r="AN916" s="17"/>
      <c r="AO916" s="17"/>
      <c r="AP916" s="17"/>
      <c r="AQ916" s="17"/>
      <c r="AR916" s="17"/>
      <c r="AS916" s="17"/>
      <c r="AT916" s="17"/>
      <c r="AU916" s="17"/>
      <c r="AV916" s="17"/>
      <c r="AW916" s="17"/>
      <c r="AX916" s="17"/>
      <c r="AY916" s="17"/>
      <c r="AZ916" s="17"/>
      <c r="BA916" s="17"/>
      <c r="BB916" s="17"/>
      <c r="BC916" s="17"/>
      <c r="BD916" s="17"/>
      <c r="BE916" s="17"/>
      <c r="BF916" s="17"/>
      <c r="BG916" s="17"/>
    </row>
    <row r="917" spans="1:59" s="7" customFormat="1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 s="17"/>
      <c r="N917" s="5">
        <v>912</v>
      </c>
      <c r="O917" s="5" t="str">
        <f t="shared" si="161"/>
        <v>NA</v>
      </c>
      <c r="P917" s="5" t="e">
        <f t="shared" si="157"/>
        <v>#VALUE!</v>
      </c>
      <c r="Q917" s="5" t="e">
        <f t="shared" si="158"/>
        <v>#VALUE!</v>
      </c>
      <c r="R917" s="5">
        <f t="shared" si="159"/>
        <v>-0.26646935501059643</v>
      </c>
      <c r="S917" s="5">
        <f t="shared" si="160"/>
        <v>0.53846153846153832</v>
      </c>
      <c r="T917" s="17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17"/>
      <c r="AF917" s="17"/>
      <c r="AG917" s="17"/>
      <c r="AH917" s="17"/>
      <c r="AI917" s="17"/>
      <c r="AJ917" s="17"/>
      <c r="AK917" s="17"/>
      <c r="AL917" s="17"/>
      <c r="AM917" s="17"/>
      <c r="AN917" s="17"/>
      <c r="AO917" s="17"/>
      <c r="AP917" s="17"/>
      <c r="AQ917" s="17"/>
      <c r="AR917" s="17"/>
      <c r="AS917" s="17"/>
      <c r="AT917" s="17"/>
      <c r="AU917" s="17"/>
      <c r="AV917" s="17"/>
      <c r="AW917" s="17"/>
      <c r="AX917" s="17"/>
      <c r="AY917" s="17"/>
      <c r="AZ917" s="17"/>
      <c r="BA917" s="17"/>
      <c r="BB917" s="17"/>
      <c r="BC917" s="17"/>
      <c r="BD917" s="17"/>
      <c r="BE917" s="17"/>
      <c r="BF917" s="17"/>
      <c r="BG917" s="17"/>
    </row>
    <row r="918" spans="1:59" s="7" customFormat="1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 s="17"/>
      <c r="N918" s="5">
        <v>913</v>
      </c>
      <c r="O918" s="5" t="str">
        <f t="shared" si="161"/>
        <v>NA</v>
      </c>
      <c r="P918" s="5" t="e">
        <f t="shared" si="157"/>
        <v>#VALUE!</v>
      </c>
      <c r="Q918" s="5" t="e">
        <f t="shared" si="158"/>
        <v>#VALUE!</v>
      </c>
      <c r="R918" s="5">
        <f t="shared" si="159"/>
        <v>2.8272656651737385E-17</v>
      </c>
      <c r="S918" s="5">
        <f t="shared" si="160"/>
        <v>0.46153846153846156</v>
      </c>
      <c r="T918" s="17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17"/>
      <c r="AF918" s="17"/>
      <c r="AG918" s="17"/>
      <c r="AH918" s="17"/>
      <c r="AI918" s="17"/>
      <c r="AJ918" s="17"/>
      <c r="AK918" s="17"/>
      <c r="AL918" s="17"/>
      <c r="AM918" s="17"/>
      <c r="AN918" s="17"/>
      <c r="AO918" s="17"/>
      <c r="AP918" s="17"/>
      <c r="AQ918" s="17"/>
      <c r="AR918" s="17"/>
      <c r="AS918" s="17"/>
      <c r="AT918" s="17"/>
      <c r="AU918" s="17"/>
      <c r="AV918" s="17"/>
      <c r="AW918" s="17"/>
      <c r="AX918" s="17"/>
      <c r="AY918" s="17"/>
      <c r="AZ918" s="17"/>
      <c r="BA918" s="17"/>
      <c r="BB918" s="17"/>
      <c r="BC918" s="17"/>
      <c r="BD918" s="17"/>
      <c r="BE918" s="17"/>
      <c r="BF918" s="17"/>
      <c r="BG918" s="17"/>
    </row>
    <row r="919" spans="1:59" s="7" customForma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 s="17"/>
      <c r="N919" s="5">
        <v>914</v>
      </c>
      <c r="O919" s="5" t="str">
        <f t="shared" si="161"/>
        <v>NA</v>
      </c>
      <c r="P919" s="5" t="e">
        <f t="shared" si="157"/>
        <v>#VALUE!</v>
      </c>
      <c r="Q919" s="5" t="e">
        <f t="shared" si="158"/>
        <v>#VALUE!</v>
      </c>
      <c r="R919" s="5">
        <f t="shared" si="159"/>
        <v>2.3560547209781155E-17</v>
      </c>
      <c r="S919" s="5">
        <f t="shared" si="160"/>
        <v>0.38461538461538464</v>
      </c>
      <c r="T919" s="17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17"/>
      <c r="AF919" s="17"/>
      <c r="AG919" s="17"/>
      <c r="AH919" s="17"/>
      <c r="AI919" s="17"/>
      <c r="AJ919" s="17"/>
      <c r="AK919" s="17"/>
      <c r="AL919" s="17"/>
      <c r="AM919" s="17"/>
      <c r="AN919" s="17"/>
      <c r="AO919" s="17"/>
      <c r="AP919" s="17"/>
      <c r="AQ919" s="17"/>
      <c r="AR919" s="17"/>
      <c r="AS919" s="17"/>
      <c r="AT919" s="17"/>
      <c r="AU919" s="17"/>
      <c r="AV919" s="17"/>
      <c r="AW919" s="17"/>
      <c r="AX919" s="17"/>
      <c r="AY919" s="17"/>
      <c r="AZ919" s="17"/>
      <c r="BA919" s="17"/>
      <c r="BB919" s="17"/>
      <c r="BC919" s="17"/>
      <c r="BD919" s="17"/>
      <c r="BE919" s="17"/>
      <c r="BF919" s="17"/>
      <c r="BG919" s="17"/>
    </row>
    <row r="920" spans="1:59" s="7" customFormat="1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 s="17"/>
      <c r="N920" s="5">
        <v>915</v>
      </c>
      <c r="O920" s="5" t="str">
        <f t="shared" si="161"/>
        <v>NA</v>
      </c>
      <c r="P920" s="5" t="e">
        <f t="shared" si="157"/>
        <v>#VALUE!</v>
      </c>
      <c r="Q920" s="5" t="e">
        <f t="shared" si="158"/>
        <v>#VALUE!</v>
      </c>
      <c r="R920" s="5">
        <f t="shared" si="159"/>
        <v>0.19985201625794746</v>
      </c>
      <c r="S920" s="5">
        <f t="shared" si="160"/>
        <v>0.65384615384615385</v>
      </c>
      <c r="T920" s="17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17"/>
      <c r="AF920" s="17"/>
      <c r="AG920" s="17"/>
      <c r="AH920" s="17"/>
      <c r="AI920" s="17"/>
      <c r="AJ920" s="17"/>
      <c r="AK920" s="17"/>
      <c r="AL920" s="17"/>
      <c r="AM920" s="17"/>
      <c r="AN920" s="17"/>
      <c r="AO920" s="17"/>
      <c r="AP920" s="17"/>
      <c r="AQ920" s="17"/>
      <c r="AR920" s="17"/>
      <c r="AS920" s="17"/>
      <c r="AT920" s="17"/>
      <c r="AU920" s="17"/>
      <c r="AV920" s="17"/>
      <c r="AW920" s="17"/>
      <c r="AX920" s="17"/>
      <c r="AY920" s="17"/>
      <c r="AZ920" s="17"/>
      <c r="BA920" s="17"/>
      <c r="BB920" s="17"/>
      <c r="BC920" s="17"/>
      <c r="BD920" s="17"/>
      <c r="BE920" s="17"/>
      <c r="BF920" s="17"/>
      <c r="BG920" s="17"/>
    </row>
    <row r="921" spans="1:59" s="7" customFormat="1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 s="17"/>
      <c r="N921" s="5">
        <v>916</v>
      </c>
      <c r="O921" s="5" t="str">
        <f t="shared" si="161"/>
        <v>NA</v>
      </c>
      <c r="P921" s="5" t="e">
        <f t="shared" si="157"/>
        <v>#VALUE!</v>
      </c>
      <c r="Q921" s="5" t="e">
        <f t="shared" si="158"/>
        <v>#VALUE!</v>
      </c>
      <c r="R921" s="5">
        <f t="shared" si="159"/>
        <v>0.79940806503178963</v>
      </c>
      <c r="S921" s="5">
        <f t="shared" si="160"/>
        <v>-0.4615384615384614</v>
      </c>
      <c r="T921" s="17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17"/>
      <c r="AF921" s="17"/>
      <c r="AG921" s="17"/>
      <c r="AH921" s="17"/>
      <c r="AI921" s="17"/>
      <c r="AJ921" s="17"/>
      <c r="AK921" s="17"/>
      <c r="AL921" s="17"/>
      <c r="AM921" s="17"/>
      <c r="AN921" s="17"/>
      <c r="AO921" s="17"/>
      <c r="AP921" s="17"/>
      <c r="AQ921" s="17"/>
      <c r="AR921" s="17"/>
      <c r="AS921" s="17"/>
      <c r="AT921" s="17"/>
      <c r="AU921" s="17"/>
      <c r="AV921" s="17"/>
      <c r="AW921" s="17"/>
      <c r="AX921" s="17"/>
      <c r="AY921" s="17"/>
      <c r="AZ921" s="17"/>
      <c r="BA921" s="17"/>
      <c r="BB921" s="17"/>
      <c r="BC921" s="17"/>
      <c r="BD921" s="17"/>
      <c r="BE921" s="17"/>
      <c r="BF921" s="17"/>
      <c r="BG921" s="17"/>
    </row>
    <row r="922" spans="1:59" s="7" customForma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 s="17"/>
      <c r="N922" s="5">
        <v>917</v>
      </c>
      <c r="O922" s="5" t="str">
        <f t="shared" si="161"/>
        <v>NA</v>
      </c>
      <c r="P922" s="5" t="e">
        <f t="shared" si="157"/>
        <v>#VALUE!</v>
      </c>
      <c r="Q922" s="5" t="e">
        <f t="shared" si="158"/>
        <v>#VALUE!</v>
      </c>
      <c r="R922" s="5">
        <f t="shared" si="159"/>
        <v>6.661733875264908E-2</v>
      </c>
      <c r="S922" s="5">
        <f t="shared" si="160"/>
        <v>-3.8461538461538422E-2</v>
      </c>
      <c r="T922" s="17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17"/>
      <c r="AF922" s="17"/>
      <c r="AG922" s="17"/>
      <c r="AH922" s="17"/>
      <c r="AI922" s="17"/>
      <c r="AJ922" s="17"/>
      <c r="AK922" s="17"/>
      <c r="AL922" s="17"/>
      <c r="AM922" s="17"/>
      <c r="AN922" s="17"/>
      <c r="AO922" s="17"/>
      <c r="AP922" s="17"/>
      <c r="AQ922" s="17"/>
      <c r="AR922" s="17"/>
      <c r="AS922" s="17"/>
      <c r="AT922" s="17"/>
      <c r="AU922" s="17"/>
      <c r="AV922" s="17"/>
      <c r="AW922" s="17"/>
      <c r="AX922" s="17"/>
      <c r="AY922" s="17"/>
      <c r="AZ922" s="17"/>
      <c r="BA922" s="17"/>
      <c r="BB922" s="17"/>
      <c r="BC922" s="17"/>
      <c r="BD922" s="17"/>
      <c r="BE922" s="17"/>
      <c r="BF922" s="17"/>
      <c r="BG922" s="17"/>
    </row>
    <row r="923" spans="1:59" s="7" customFormat="1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 s="17"/>
      <c r="N923" s="5">
        <v>918</v>
      </c>
      <c r="O923" s="5" t="str">
        <f t="shared" si="161"/>
        <v>NA</v>
      </c>
      <c r="P923" s="5" t="e">
        <f t="shared" si="157"/>
        <v>#VALUE!</v>
      </c>
      <c r="Q923" s="5" t="e">
        <f t="shared" si="158"/>
        <v>#VALUE!</v>
      </c>
      <c r="R923" s="5">
        <f t="shared" si="159"/>
        <v>0.66617338752649136</v>
      </c>
      <c r="S923" s="5">
        <f t="shared" si="160"/>
        <v>-0.38461538461538453</v>
      </c>
      <c r="T923" s="17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17"/>
      <c r="AF923" s="17"/>
      <c r="AG923" s="17"/>
      <c r="AH923" s="17"/>
      <c r="AI923" s="17"/>
      <c r="AJ923" s="17"/>
      <c r="AK923" s="17"/>
      <c r="AL923" s="17"/>
      <c r="AM923" s="17"/>
      <c r="AN923" s="17"/>
      <c r="AO923" s="17"/>
      <c r="AP923" s="17"/>
      <c r="AQ923" s="17"/>
      <c r="AR923" s="17"/>
      <c r="AS923" s="17"/>
      <c r="AT923" s="17"/>
      <c r="AU923" s="17"/>
      <c r="AV923" s="17"/>
      <c r="AW923" s="17"/>
      <c r="AX923" s="17"/>
      <c r="AY923" s="17"/>
      <c r="AZ923" s="17"/>
      <c r="BA923" s="17"/>
      <c r="BB923" s="17"/>
      <c r="BC923" s="17"/>
      <c r="BD923" s="17"/>
      <c r="BE923" s="17"/>
      <c r="BF923" s="17"/>
      <c r="BG923" s="17"/>
    </row>
    <row r="924" spans="1:59" s="7" customFormat="1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 s="17"/>
      <c r="N924" s="5">
        <v>919</v>
      </c>
      <c r="O924" s="5" t="str">
        <f t="shared" si="161"/>
        <v>NA</v>
      </c>
      <c r="P924" s="5" t="e">
        <f t="shared" si="157"/>
        <v>#VALUE!</v>
      </c>
      <c r="Q924" s="5" t="e">
        <f t="shared" si="158"/>
        <v>#VALUE!</v>
      </c>
      <c r="R924" s="5">
        <f t="shared" si="159"/>
        <v>-0.19985201625794735</v>
      </c>
      <c r="S924" s="5">
        <f t="shared" si="160"/>
        <v>-0.50000000000000022</v>
      </c>
      <c r="T924" s="17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17"/>
      <c r="AF924" s="17"/>
      <c r="AG924" s="17"/>
      <c r="AH924" s="17"/>
      <c r="AI924" s="17"/>
      <c r="AJ924" s="17"/>
      <c r="AK924" s="17"/>
      <c r="AL924" s="17"/>
      <c r="AM924" s="17"/>
      <c r="AN924" s="17"/>
      <c r="AO924" s="17"/>
      <c r="AP924" s="17"/>
      <c r="AQ924" s="17"/>
      <c r="AR924" s="17"/>
      <c r="AS924" s="17"/>
      <c r="AT924" s="17"/>
      <c r="AU924" s="17"/>
      <c r="AV924" s="17"/>
      <c r="AW924" s="17"/>
      <c r="AX924" s="17"/>
      <c r="AY924" s="17"/>
      <c r="AZ924" s="17"/>
      <c r="BA924" s="17"/>
      <c r="BB924" s="17"/>
      <c r="BC924" s="17"/>
      <c r="BD924" s="17"/>
      <c r="BE924" s="17"/>
      <c r="BF924" s="17"/>
      <c r="BG924" s="17"/>
    </row>
    <row r="925" spans="1:59" s="7" customForma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 s="17"/>
      <c r="N925" s="5">
        <v>920</v>
      </c>
      <c r="O925" s="5" t="str">
        <f t="shared" si="161"/>
        <v>NA</v>
      </c>
      <c r="P925" s="5" t="e">
        <f t="shared" si="157"/>
        <v>#VALUE!</v>
      </c>
      <c r="Q925" s="5" t="e">
        <f t="shared" si="158"/>
        <v>#VALUE!</v>
      </c>
      <c r="R925" s="5">
        <f t="shared" si="159"/>
        <v>-0.46632137126854378</v>
      </c>
      <c r="S925" s="5">
        <f t="shared" si="160"/>
        <v>-0.26923076923076938</v>
      </c>
      <c r="T925" s="17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17"/>
      <c r="AF925" s="17"/>
      <c r="AG925" s="17"/>
      <c r="AH925" s="17"/>
      <c r="AI925" s="17"/>
      <c r="AJ925" s="17"/>
      <c r="AK925" s="17"/>
      <c r="AL925" s="17"/>
      <c r="AM925" s="17"/>
      <c r="AN925" s="17"/>
      <c r="AO925" s="17"/>
      <c r="AP925" s="17"/>
      <c r="AQ925" s="17"/>
      <c r="AR925" s="17"/>
      <c r="AS925" s="17"/>
      <c r="AT925" s="17"/>
      <c r="AU925" s="17"/>
      <c r="AV925" s="17"/>
      <c r="AW925" s="17"/>
      <c r="AX925" s="17"/>
      <c r="AY925" s="17"/>
      <c r="AZ925" s="17"/>
      <c r="BA925" s="17"/>
      <c r="BB925" s="17"/>
      <c r="BC925" s="17"/>
      <c r="BD925" s="17"/>
      <c r="BE925" s="17"/>
      <c r="BF925" s="17"/>
      <c r="BG925" s="17"/>
    </row>
    <row r="926" spans="1:59" s="7" customFormat="1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 s="17"/>
      <c r="N926" s="5">
        <v>921</v>
      </c>
      <c r="O926" s="5" t="str">
        <f t="shared" si="161"/>
        <v>NA</v>
      </c>
      <c r="P926" s="5" t="e">
        <f t="shared" si="157"/>
        <v>#VALUE!</v>
      </c>
      <c r="Q926" s="5" t="e">
        <f t="shared" si="158"/>
        <v>#VALUE!</v>
      </c>
      <c r="R926" s="5">
        <f t="shared" si="159"/>
        <v>-0.26646935501059649</v>
      </c>
      <c r="S926" s="5">
        <f t="shared" si="160"/>
        <v>-0.15384615384615397</v>
      </c>
      <c r="T926" s="17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17"/>
      <c r="AF926" s="17"/>
      <c r="AG926" s="17"/>
      <c r="AH926" s="17"/>
      <c r="AI926" s="17"/>
      <c r="AJ926" s="17"/>
      <c r="AK926" s="17"/>
      <c r="AL926" s="17"/>
      <c r="AM926" s="17"/>
      <c r="AN926" s="17"/>
      <c r="AO926" s="17"/>
      <c r="AP926" s="17"/>
      <c r="AQ926" s="17"/>
      <c r="AR926" s="17"/>
      <c r="AS926" s="17"/>
      <c r="AT926" s="17"/>
      <c r="AU926" s="17"/>
      <c r="AV926" s="17"/>
      <c r="AW926" s="17"/>
      <c r="AX926" s="17"/>
      <c r="AY926" s="17"/>
      <c r="AZ926" s="17"/>
      <c r="BA926" s="17"/>
      <c r="BB926" s="17"/>
      <c r="BC926" s="17"/>
      <c r="BD926" s="17"/>
      <c r="BE926" s="17"/>
      <c r="BF926" s="17"/>
      <c r="BG926" s="17"/>
    </row>
    <row r="927" spans="1:59" s="7" customFormat="1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 s="17"/>
      <c r="N927" s="5">
        <v>922</v>
      </c>
      <c r="O927" s="5" t="str">
        <f t="shared" si="161"/>
        <v>NA</v>
      </c>
      <c r="P927" s="5" t="e">
        <f t="shared" si="157"/>
        <v>#VALUE!</v>
      </c>
      <c r="Q927" s="5" t="e">
        <f t="shared" si="158"/>
        <v>#VALUE!</v>
      </c>
      <c r="R927" s="5">
        <f t="shared" si="159"/>
        <v>-0.73279072627914021</v>
      </c>
      <c r="S927" s="5">
        <f t="shared" si="160"/>
        <v>-0.2692307692307695</v>
      </c>
      <c r="T927" s="17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17"/>
      <c r="AF927" s="17"/>
      <c r="AG927" s="17"/>
      <c r="AH927" s="17"/>
      <c r="AI927" s="17"/>
      <c r="AJ927" s="17"/>
      <c r="AK927" s="17"/>
      <c r="AL927" s="17"/>
      <c r="AM927" s="17"/>
      <c r="AN927" s="17"/>
      <c r="AO927" s="17"/>
      <c r="AP927" s="17"/>
      <c r="AQ927" s="17"/>
      <c r="AR927" s="17"/>
      <c r="AS927" s="17"/>
      <c r="AT927" s="17"/>
      <c r="AU927" s="17"/>
      <c r="AV927" s="17"/>
      <c r="AW927" s="17"/>
      <c r="AX927" s="17"/>
      <c r="AY927" s="17"/>
      <c r="AZ927" s="17"/>
      <c r="BA927" s="17"/>
      <c r="BB927" s="17"/>
      <c r="BC927" s="17"/>
      <c r="BD927" s="17"/>
      <c r="BE927" s="17"/>
      <c r="BF927" s="17"/>
      <c r="BG927" s="17"/>
    </row>
    <row r="928" spans="1:59" s="7" customForma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 s="17"/>
      <c r="N928" s="5">
        <v>923</v>
      </c>
      <c r="O928" s="5" t="str">
        <f t="shared" si="161"/>
        <v>NA</v>
      </c>
      <c r="P928" s="5" t="e">
        <f t="shared" si="157"/>
        <v>#VALUE!</v>
      </c>
      <c r="Q928" s="5" t="e">
        <f t="shared" si="158"/>
        <v>#VALUE!</v>
      </c>
      <c r="R928" s="5">
        <f t="shared" si="159"/>
        <v>6.1257422745431001E-17</v>
      </c>
      <c r="S928" s="5">
        <f t="shared" si="160"/>
        <v>1</v>
      </c>
      <c r="T928" s="17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17"/>
      <c r="AF928" s="17"/>
      <c r="AG928" s="17"/>
      <c r="AH928" s="17"/>
      <c r="AI928" s="17"/>
      <c r="AJ928" s="17"/>
      <c r="AK928" s="17"/>
      <c r="AL928" s="17"/>
      <c r="AM928" s="17"/>
      <c r="AN928" s="17"/>
      <c r="AO928" s="17"/>
      <c r="AP928" s="17"/>
      <c r="AQ928" s="17"/>
      <c r="AR928" s="17"/>
      <c r="AS928" s="17"/>
      <c r="AT928" s="17"/>
      <c r="AU928" s="17"/>
      <c r="AV928" s="17"/>
      <c r="AW928" s="17"/>
      <c r="AX928" s="17"/>
      <c r="AY928" s="17"/>
      <c r="AZ928" s="17"/>
      <c r="BA928" s="17"/>
      <c r="BB928" s="17"/>
      <c r="BC928" s="17"/>
      <c r="BD928" s="17"/>
      <c r="BE928" s="17"/>
      <c r="BF928" s="17"/>
      <c r="BG928" s="17"/>
    </row>
    <row r="929" spans="1:59" s="7" customFormat="1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 s="17"/>
      <c r="N929" s="5">
        <v>924</v>
      </c>
      <c r="O929" s="5" t="str">
        <f t="shared" si="161"/>
        <v>NA</v>
      </c>
      <c r="P929" s="5" t="e">
        <f t="shared" si="157"/>
        <v>#VALUE!</v>
      </c>
      <c r="Q929" s="5" t="e">
        <f t="shared" si="158"/>
        <v>#VALUE!</v>
      </c>
      <c r="R929" s="5">
        <f t="shared" si="159"/>
        <v>9.4242188839124628E-18</v>
      </c>
      <c r="S929" s="5">
        <f t="shared" si="160"/>
        <v>0.15384615384615385</v>
      </c>
      <c r="T929" s="17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17"/>
      <c r="AF929" s="17"/>
      <c r="AG929" s="17"/>
      <c r="AH929" s="17"/>
      <c r="AI929" s="17"/>
      <c r="AJ929" s="17"/>
      <c r="AK929" s="17"/>
      <c r="AL929" s="17"/>
      <c r="AM929" s="17"/>
      <c r="AN929" s="17"/>
      <c r="AO929" s="17"/>
      <c r="AP929" s="17"/>
      <c r="AQ929" s="17"/>
      <c r="AR929" s="17"/>
      <c r="AS929" s="17"/>
      <c r="AT929" s="17"/>
      <c r="AU929" s="17"/>
      <c r="AV929" s="17"/>
      <c r="AW929" s="17"/>
      <c r="AX929" s="17"/>
      <c r="AY929" s="17"/>
      <c r="AZ929" s="17"/>
      <c r="BA929" s="17"/>
      <c r="BB929" s="17"/>
      <c r="BC929" s="17"/>
      <c r="BD929" s="17"/>
      <c r="BE929" s="17"/>
      <c r="BF929" s="17"/>
      <c r="BG929" s="17"/>
    </row>
    <row r="930" spans="1:59" s="7" customFormat="1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 s="17"/>
      <c r="N930" s="5">
        <v>925</v>
      </c>
      <c r="O930" s="5" t="str">
        <f t="shared" si="161"/>
        <v>NA</v>
      </c>
      <c r="P930" s="5" t="e">
        <f t="shared" si="157"/>
        <v>#VALUE!</v>
      </c>
      <c r="Q930" s="5" t="e">
        <f t="shared" si="158"/>
        <v>#VALUE!</v>
      </c>
      <c r="R930" s="5">
        <f t="shared" si="159"/>
        <v>4.2408984977606075E-17</v>
      </c>
      <c r="S930" s="5">
        <f t="shared" si="160"/>
        <v>0.69230769230769229</v>
      </c>
      <c r="T930" s="17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17"/>
      <c r="AF930" s="17"/>
      <c r="AG930" s="17"/>
      <c r="AH930" s="17"/>
      <c r="AI930" s="17"/>
      <c r="AJ930" s="17"/>
      <c r="AK930" s="17"/>
      <c r="AL930" s="17"/>
      <c r="AM930" s="17"/>
      <c r="AN930" s="17"/>
      <c r="AO930" s="17"/>
      <c r="AP930" s="17"/>
      <c r="AQ930" s="17"/>
      <c r="AR930" s="17"/>
      <c r="AS930" s="17"/>
      <c r="AT930" s="17"/>
      <c r="AU930" s="17"/>
      <c r="AV930" s="17"/>
      <c r="AW930" s="17"/>
      <c r="AX930" s="17"/>
      <c r="AY930" s="17"/>
      <c r="AZ930" s="17"/>
      <c r="BA930" s="17"/>
      <c r="BB930" s="17"/>
      <c r="BC930" s="17"/>
      <c r="BD930" s="17"/>
      <c r="BE930" s="17"/>
      <c r="BF930" s="17"/>
      <c r="BG930" s="17"/>
    </row>
    <row r="931" spans="1:59" s="7" customForma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 s="17"/>
      <c r="N931" s="5">
        <v>926</v>
      </c>
      <c r="O931" s="5" t="str">
        <f t="shared" si="161"/>
        <v>NA</v>
      </c>
      <c r="P931" s="5" t="e">
        <f t="shared" si="157"/>
        <v>#VALUE!</v>
      </c>
      <c r="Q931" s="5" t="e">
        <f t="shared" si="158"/>
        <v>#VALUE!</v>
      </c>
      <c r="R931" s="5">
        <f t="shared" si="159"/>
        <v>0.46632137126854395</v>
      </c>
      <c r="S931" s="5">
        <f t="shared" si="160"/>
        <v>0.19230769230769246</v>
      </c>
      <c r="T931" s="17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17"/>
      <c r="AF931" s="17"/>
      <c r="AG931" s="17"/>
      <c r="AH931" s="17"/>
      <c r="AI931" s="17"/>
      <c r="AJ931" s="17"/>
      <c r="AK931" s="17"/>
      <c r="AL931" s="17"/>
      <c r="AM931" s="17"/>
      <c r="AN931" s="17"/>
      <c r="AO931" s="17"/>
      <c r="AP931" s="17"/>
      <c r="AQ931" s="17"/>
      <c r="AR931" s="17"/>
      <c r="AS931" s="17"/>
      <c r="AT931" s="17"/>
      <c r="AU931" s="17"/>
      <c r="AV931" s="17"/>
      <c r="AW931" s="17"/>
      <c r="AX931" s="17"/>
      <c r="AY931" s="17"/>
      <c r="AZ931" s="17"/>
      <c r="BA931" s="17"/>
      <c r="BB931" s="17"/>
      <c r="BC931" s="17"/>
      <c r="BD931" s="17"/>
      <c r="BE931" s="17"/>
      <c r="BF931" s="17"/>
      <c r="BG931" s="17"/>
    </row>
    <row r="932" spans="1:59" s="7" customFormat="1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 s="17"/>
      <c r="N932" s="5">
        <v>927</v>
      </c>
      <c r="O932" s="5" t="str">
        <f t="shared" si="161"/>
        <v>NA</v>
      </c>
      <c r="P932" s="5" t="e">
        <f t="shared" si="157"/>
        <v>#VALUE!</v>
      </c>
      <c r="Q932" s="5" t="e">
        <f t="shared" si="158"/>
        <v>#VALUE!</v>
      </c>
      <c r="R932" s="5">
        <f t="shared" si="159"/>
        <v>0.53293871002119308</v>
      </c>
      <c r="S932" s="5">
        <f t="shared" si="160"/>
        <v>-0.3076923076923076</v>
      </c>
      <c r="T932" s="17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17"/>
      <c r="AF932" s="17"/>
      <c r="AG932" s="17"/>
      <c r="AH932" s="17"/>
      <c r="AI932" s="17"/>
      <c r="AJ932" s="17"/>
      <c r="AK932" s="17"/>
      <c r="AL932" s="17"/>
      <c r="AM932" s="17"/>
      <c r="AN932" s="17"/>
      <c r="AO932" s="17"/>
      <c r="AP932" s="17"/>
      <c r="AQ932" s="17"/>
      <c r="AR932" s="17"/>
      <c r="AS932" s="17"/>
      <c r="AT932" s="17"/>
      <c r="AU932" s="17"/>
      <c r="AV932" s="17"/>
      <c r="AW932" s="17"/>
      <c r="AX932" s="17"/>
      <c r="AY932" s="17"/>
      <c r="AZ932" s="17"/>
      <c r="BA932" s="17"/>
      <c r="BB932" s="17"/>
      <c r="BC932" s="17"/>
      <c r="BD932" s="17"/>
      <c r="BE932" s="17"/>
      <c r="BF932" s="17"/>
      <c r="BG932" s="17"/>
    </row>
    <row r="933" spans="1:59" s="7" customFormat="1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 s="17"/>
      <c r="N933" s="5">
        <v>928</v>
      </c>
      <c r="O933" s="5" t="str">
        <f t="shared" si="161"/>
        <v>NA</v>
      </c>
      <c r="P933" s="5" t="e">
        <f t="shared" si="157"/>
        <v>#VALUE!</v>
      </c>
      <c r="Q933" s="5" t="e">
        <f t="shared" si="158"/>
        <v>#VALUE!</v>
      </c>
      <c r="R933" s="5">
        <f t="shared" si="159"/>
        <v>0.19985201625794741</v>
      </c>
      <c r="S933" s="5">
        <f t="shared" si="160"/>
        <v>-0.11538461538461535</v>
      </c>
      <c r="T933" s="17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17"/>
      <c r="AF933" s="17"/>
      <c r="AG933" s="17"/>
      <c r="AH933" s="17"/>
      <c r="AI933" s="17"/>
      <c r="AJ933" s="17"/>
      <c r="AK933" s="17"/>
      <c r="AL933" s="17"/>
      <c r="AM933" s="17"/>
      <c r="AN933" s="17"/>
      <c r="AO933" s="17"/>
      <c r="AP933" s="17"/>
      <c r="AQ933" s="17"/>
      <c r="AR933" s="17"/>
      <c r="AS933" s="17"/>
      <c r="AT933" s="17"/>
      <c r="AU933" s="17"/>
      <c r="AV933" s="17"/>
      <c r="AW933" s="17"/>
      <c r="AX933" s="17"/>
      <c r="AY933" s="17"/>
      <c r="AZ933" s="17"/>
      <c r="BA933" s="17"/>
      <c r="BB933" s="17"/>
      <c r="BC933" s="17"/>
      <c r="BD933" s="17"/>
      <c r="BE933" s="17"/>
      <c r="BF933" s="17"/>
      <c r="BG933" s="17"/>
    </row>
    <row r="934" spans="1:59" s="7" customForma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 s="17"/>
      <c r="N934" s="5">
        <v>929</v>
      </c>
      <c r="O934" s="5" t="str">
        <f t="shared" si="161"/>
        <v>NA</v>
      </c>
      <c r="P934" s="5" t="e">
        <f t="shared" si="157"/>
        <v>#VALUE!</v>
      </c>
      <c r="Q934" s="5" t="e">
        <f t="shared" si="158"/>
        <v>#VALUE!</v>
      </c>
      <c r="R934" s="5">
        <f t="shared" si="159"/>
        <v>0.73279072627914055</v>
      </c>
      <c r="S934" s="5">
        <f t="shared" si="160"/>
        <v>-0.49999999999999989</v>
      </c>
      <c r="T934" s="17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17"/>
      <c r="AF934" s="17"/>
      <c r="AG934" s="17"/>
      <c r="AH934" s="17"/>
      <c r="AI934" s="17"/>
      <c r="AJ934" s="17"/>
      <c r="AK934" s="17"/>
      <c r="AL934" s="17"/>
      <c r="AM934" s="17"/>
      <c r="AN934" s="17"/>
      <c r="AO934" s="17"/>
      <c r="AP934" s="17"/>
      <c r="AQ934" s="17"/>
      <c r="AR934" s="17"/>
      <c r="AS934" s="17"/>
      <c r="AT934" s="17"/>
      <c r="AU934" s="17"/>
      <c r="AV934" s="17"/>
      <c r="AW934" s="17"/>
      <c r="AX934" s="17"/>
      <c r="AY934" s="17"/>
      <c r="AZ934" s="17"/>
      <c r="BA934" s="17"/>
      <c r="BB934" s="17"/>
      <c r="BC934" s="17"/>
      <c r="BD934" s="17"/>
      <c r="BE934" s="17"/>
      <c r="BF934" s="17"/>
      <c r="BG934" s="17"/>
    </row>
    <row r="935" spans="1:59" s="7" customFormat="1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 s="17"/>
      <c r="N935" s="5">
        <v>930</v>
      </c>
      <c r="O935" s="5" t="str">
        <f t="shared" si="161"/>
        <v>NA</v>
      </c>
      <c r="P935" s="5" t="e">
        <f t="shared" si="157"/>
        <v>#VALUE!</v>
      </c>
      <c r="Q935" s="5" t="e">
        <f t="shared" si="158"/>
        <v>#VALUE!</v>
      </c>
      <c r="R935" s="5">
        <f t="shared" si="159"/>
        <v>-0.73279072627914033</v>
      </c>
      <c r="S935" s="5">
        <f t="shared" si="160"/>
        <v>-0.50000000000000033</v>
      </c>
      <c r="T935" s="17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17"/>
      <c r="AF935" s="17"/>
      <c r="AG935" s="17"/>
      <c r="AH935" s="17"/>
      <c r="AI935" s="17"/>
      <c r="AJ935" s="17"/>
      <c r="AK935" s="17"/>
      <c r="AL935" s="17"/>
      <c r="AM935" s="17"/>
      <c r="AN935" s="17"/>
      <c r="AO935" s="17"/>
      <c r="AP935" s="17"/>
      <c r="AQ935" s="17"/>
      <c r="AR935" s="17"/>
      <c r="AS935" s="17"/>
      <c r="AT935" s="17"/>
      <c r="AU935" s="17"/>
      <c r="AV935" s="17"/>
      <c r="AW935" s="17"/>
      <c r="AX935" s="17"/>
      <c r="AY935" s="17"/>
      <c r="AZ935" s="17"/>
      <c r="BA935" s="17"/>
      <c r="BB935" s="17"/>
      <c r="BC935" s="17"/>
      <c r="BD935" s="17"/>
      <c r="BE935" s="17"/>
      <c r="BF935" s="17"/>
      <c r="BG935" s="17"/>
    </row>
    <row r="936" spans="1:59" s="7" customFormat="1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 s="17"/>
      <c r="N936" s="5">
        <v>931</v>
      </c>
      <c r="O936" s="5" t="str">
        <f t="shared" si="161"/>
        <v>NA</v>
      </c>
      <c r="P936" s="5" t="e">
        <f t="shared" si="157"/>
        <v>#VALUE!</v>
      </c>
      <c r="Q936" s="5" t="e">
        <f t="shared" si="158"/>
        <v>#VALUE!</v>
      </c>
      <c r="R936" s="5">
        <f t="shared" si="159"/>
        <v>-0.1998520162579473</v>
      </c>
      <c r="S936" s="5">
        <f t="shared" si="160"/>
        <v>-0.11538461538461545</v>
      </c>
      <c r="T936" s="17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17"/>
      <c r="AF936" s="17"/>
      <c r="AG936" s="17"/>
      <c r="AH936" s="17"/>
      <c r="AI936" s="17"/>
      <c r="AJ936" s="17"/>
      <c r="AK936" s="17"/>
      <c r="AL936" s="17"/>
      <c r="AM936" s="17"/>
      <c r="AN936" s="17"/>
      <c r="AO936" s="17"/>
      <c r="AP936" s="17"/>
      <c r="AQ936" s="17"/>
      <c r="AR936" s="17"/>
      <c r="AS936" s="17"/>
      <c r="AT936" s="17"/>
      <c r="AU936" s="17"/>
      <c r="AV936" s="17"/>
      <c r="AW936" s="17"/>
      <c r="AX936" s="17"/>
      <c r="AY936" s="17"/>
      <c r="AZ936" s="17"/>
      <c r="BA936" s="17"/>
      <c r="BB936" s="17"/>
      <c r="BC936" s="17"/>
      <c r="BD936" s="17"/>
      <c r="BE936" s="17"/>
      <c r="BF936" s="17"/>
      <c r="BG936" s="17"/>
    </row>
    <row r="937" spans="1:59" s="7" customForma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 s="17"/>
      <c r="N937" s="5">
        <v>932</v>
      </c>
      <c r="O937" s="5" t="str">
        <f t="shared" si="161"/>
        <v>NA</v>
      </c>
      <c r="P937" s="5" t="e">
        <f t="shared" si="157"/>
        <v>#VALUE!</v>
      </c>
      <c r="Q937" s="5" t="e">
        <f t="shared" si="158"/>
        <v>#VALUE!</v>
      </c>
      <c r="R937" s="5">
        <f t="shared" si="159"/>
        <v>-0.53293871002119297</v>
      </c>
      <c r="S937" s="5">
        <f t="shared" si="160"/>
        <v>-0.30769230769230793</v>
      </c>
      <c r="T937" s="17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17"/>
      <c r="AF937" s="17"/>
      <c r="AG937" s="17"/>
      <c r="AH937" s="17"/>
      <c r="AI937" s="17"/>
      <c r="AJ937" s="17"/>
      <c r="AK937" s="17"/>
      <c r="AL937" s="17"/>
      <c r="AM937" s="17"/>
      <c r="AN937" s="17"/>
      <c r="AO937" s="17"/>
      <c r="AP937" s="17"/>
      <c r="AQ937" s="17"/>
      <c r="AR937" s="17"/>
      <c r="AS937" s="17"/>
      <c r="AT937" s="17"/>
      <c r="AU937" s="17"/>
      <c r="AV937" s="17"/>
      <c r="AW937" s="17"/>
      <c r="AX937" s="17"/>
      <c r="AY937" s="17"/>
      <c r="AZ937" s="17"/>
      <c r="BA937" s="17"/>
      <c r="BB937" s="17"/>
      <c r="BC937" s="17"/>
      <c r="BD937" s="17"/>
      <c r="BE937" s="17"/>
      <c r="BF937" s="17"/>
      <c r="BG937" s="17"/>
    </row>
    <row r="938" spans="1:59" s="7" customFormat="1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 s="17"/>
      <c r="N938" s="5">
        <v>933</v>
      </c>
      <c r="O938" s="5" t="str">
        <f t="shared" si="161"/>
        <v>NA</v>
      </c>
      <c r="P938" s="5" t="e">
        <f t="shared" si="157"/>
        <v>#VALUE!</v>
      </c>
      <c r="Q938" s="5" t="e">
        <f t="shared" si="158"/>
        <v>#VALUE!</v>
      </c>
      <c r="R938" s="5">
        <f t="shared" si="159"/>
        <v>-0.46632137126854373</v>
      </c>
      <c r="S938" s="5">
        <f t="shared" si="160"/>
        <v>0.19230769230769218</v>
      </c>
      <c r="T938" s="17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17"/>
      <c r="AF938" s="17"/>
      <c r="AG938" s="17"/>
      <c r="AH938" s="17"/>
      <c r="AI938" s="17"/>
      <c r="AJ938" s="17"/>
      <c r="AK938" s="17"/>
      <c r="AL938" s="17"/>
      <c r="AM938" s="17"/>
      <c r="AN938" s="17"/>
      <c r="AO938" s="17"/>
      <c r="AP938" s="17"/>
      <c r="AQ938" s="17"/>
      <c r="AR938" s="17"/>
      <c r="AS938" s="17"/>
      <c r="AT938" s="17"/>
      <c r="AU938" s="17"/>
      <c r="AV938" s="17"/>
      <c r="AW938" s="17"/>
      <c r="AX938" s="17"/>
      <c r="AY938" s="17"/>
      <c r="AZ938" s="17"/>
      <c r="BA938" s="17"/>
      <c r="BB938" s="17"/>
      <c r="BC938" s="17"/>
      <c r="BD938" s="17"/>
      <c r="BE938" s="17"/>
      <c r="BF938" s="17"/>
      <c r="BG938" s="17"/>
    </row>
    <row r="939" spans="1:59" s="7" customFormat="1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 s="17"/>
      <c r="N939" s="5">
        <v>934</v>
      </c>
      <c r="O939" s="5" t="str">
        <f t="shared" si="161"/>
        <v>NA</v>
      </c>
      <c r="P939" s="5" t="e">
        <f t="shared" si="157"/>
        <v>#VALUE!</v>
      </c>
      <c r="Q939" s="5" t="e">
        <f t="shared" si="158"/>
        <v>#VALUE!</v>
      </c>
      <c r="R939" s="5">
        <f t="shared" si="159"/>
        <v>4.2408984977606075E-17</v>
      </c>
      <c r="S939" s="5">
        <f t="shared" si="160"/>
        <v>0.69230769230769229</v>
      </c>
      <c r="T939" s="17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17"/>
      <c r="AF939" s="17"/>
      <c r="AG939" s="17"/>
      <c r="AH939" s="17"/>
      <c r="AI939" s="17"/>
      <c r="AJ939" s="17"/>
      <c r="AK939" s="17"/>
      <c r="AL939" s="17"/>
      <c r="AM939" s="17"/>
      <c r="AN939" s="17"/>
      <c r="AO939" s="17"/>
      <c r="AP939" s="17"/>
      <c r="AQ939" s="17"/>
      <c r="AR939" s="17"/>
      <c r="AS939" s="17"/>
      <c r="AT939" s="17"/>
      <c r="AU939" s="17"/>
      <c r="AV939" s="17"/>
      <c r="AW939" s="17"/>
      <c r="AX939" s="17"/>
      <c r="AY939" s="17"/>
      <c r="AZ939" s="17"/>
      <c r="BA939" s="17"/>
      <c r="BB939" s="17"/>
      <c r="BC939" s="17"/>
      <c r="BD939" s="17"/>
      <c r="BE939" s="17"/>
      <c r="BF939" s="17"/>
      <c r="BG939" s="17"/>
    </row>
    <row r="940" spans="1:59" s="7" customForma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 s="17"/>
      <c r="N940" s="5">
        <v>935</v>
      </c>
      <c r="O940" s="5" t="str">
        <f t="shared" si="161"/>
        <v>NA</v>
      </c>
      <c r="P940" s="5" t="e">
        <f t="shared" si="157"/>
        <v>#VALUE!</v>
      </c>
      <c r="Q940" s="5" t="e">
        <f t="shared" si="158"/>
        <v>#VALUE!</v>
      </c>
      <c r="R940" s="5">
        <f t="shared" si="159"/>
        <v>9.4242188839124628E-18</v>
      </c>
      <c r="S940" s="5">
        <f t="shared" si="160"/>
        <v>0.15384615384615385</v>
      </c>
      <c r="T940" s="17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17"/>
      <c r="AF940" s="17"/>
      <c r="AG940" s="17"/>
      <c r="AH940" s="17"/>
      <c r="AI940" s="17"/>
      <c r="AJ940" s="17"/>
      <c r="AK940" s="17"/>
      <c r="AL940" s="17"/>
      <c r="AM940" s="17"/>
      <c r="AN940" s="17"/>
      <c r="AO940" s="17"/>
      <c r="AP940" s="17"/>
      <c r="AQ940" s="17"/>
      <c r="AR940" s="17"/>
      <c r="AS940" s="17"/>
      <c r="AT940" s="17"/>
      <c r="AU940" s="17"/>
      <c r="AV940" s="17"/>
      <c r="AW940" s="17"/>
      <c r="AX940" s="17"/>
      <c r="AY940" s="17"/>
      <c r="AZ940" s="17"/>
      <c r="BA940" s="17"/>
      <c r="BB940" s="17"/>
      <c r="BC940" s="17"/>
      <c r="BD940" s="17"/>
      <c r="BE940" s="17"/>
      <c r="BF940" s="17"/>
      <c r="BG940" s="17"/>
    </row>
    <row r="941" spans="1:59" s="7" customFormat="1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 s="17"/>
      <c r="N941" s="5">
        <v>936</v>
      </c>
      <c r="O941" s="5" t="str">
        <f t="shared" si="161"/>
        <v>NA</v>
      </c>
      <c r="P941" s="5" t="e">
        <f t="shared" si="157"/>
        <v>#VALUE!</v>
      </c>
      <c r="Q941" s="5" t="e">
        <f t="shared" si="158"/>
        <v>#VALUE!</v>
      </c>
      <c r="R941" s="5">
        <f t="shared" si="159"/>
        <v>6.1257422745431001E-17</v>
      </c>
      <c r="S941" s="5">
        <f t="shared" si="160"/>
        <v>1</v>
      </c>
      <c r="T941" s="17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17"/>
      <c r="AF941" s="17"/>
      <c r="AG941" s="17"/>
      <c r="AH941" s="17"/>
      <c r="AI941" s="17"/>
      <c r="AJ941" s="17"/>
      <c r="AK941" s="17"/>
      <c r="AL941" s="17"/>
      <c r="AM941" s="17"/>
      <c r="AN941" s="17"/>
      <c r="AO941" s="17"/>
      <c r="AP941" s="17"/>
      <c r="AQ941" s="17"/>
      <c r="AR941" s="17"/>
      <c r="AS941" s="17"/>
      <c r="AT941" s="17"/>
      <c r="AU941" s="17"/>
      <c r="AV941" s="17"/>
      <c r="AW941" s="17"/>
      <c r="AX941" s="17"/>
      <c r="AY941" s="17"/>
      <c r="AZ941" s="17"/>
      <c r="BA941" s="17"/>
      <c r="BB941" s="17"/>
      <c r="BC941" s="17"/>
      <c r="BD941" s="17"/>
      <c r="BE941" s="17"/>
      <c r="BF941" s="17"/>
      <c r="BG941" s="17"/>
    </row>
    <row r="942" spans="1:59" s="7" customFormat="1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 s="17"/>
      <c r="N942" s="5">
        <v>937</v>
      </c>
      <c r="O942" s="5" t="str">
        <f t="shared" si="161"/>
        <v>NA</v>
      </c>
      <c r="P942" s="5" t="e">
        <f t="shared" si="157"/>
        <v>#VALUE!</v>
      </c>
      <c r="Q942" s="5" t="e">
        <f t="shared" si="158"/>
        <v>#VALUE!</v>
      </c>
      <c r="R942" s="5">
        <f t="shared" si="159"/>
        <v>0.73279072627914044</v>
      </c>
      <c r="S942" s="5">
        <f t="shared" si="160"/>
        <v>-0.26923076923076905</v>
      </c>
      <c r="T942" s="17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17"/>
      <c r="AF942" s="17"/>
      <c r="AG942" s="17"/>
      <c r="AH942" s="17"/>
      <c r="AI942" s="17"/>
      <c r="AJ942" s="17"/>
      <c r="AK942" s="17"/>
      <c r="AL942" s="17"/>
      <c r="AM942" s="17"/>
      <c r="AN942" s="17"/>
      <c r="AO942" s="17"/>
      <c r="AP942" s="17"/>
      <c r="AQ942" s="17"/>
      <c r="AR942" s="17"/>
      <c r="AS942" s="17"/>
      <c r="AT942" s="17"/>
      <c r="AU942" s="17"/>
      <c r="AV942" s="17"/>
      <c r="AW942" s="17"/>
      <c r="AX942" s="17"/>
      <c r="AY942" s="17"/>
      <c r="AZ942" s="17"/>
      <c r="BA942" s="17"/>
      <c r="BB942" s="17"/>
      <c r="BC942" s="17"/>
      <c r="BD942" s="17"/>
      <c r="BE942" s="17"/>
      <c r="BF942" s="17"/>
      <c r="BG942" s="17"/>
    </row>
    <row r="943" spans="1:59" s="7" customForma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 s="17"/>
      <c r="N943" s="5">
        <v>938</v>
      </c>
      <c r="O943" s="5" t="str">
        <f t="shared" si="161"/>
        <v>NA</v>
      </c>
      <c r="P943" s="5" t="e">
        <f t="shared" si="157"/>
        <v>#VALUE!</v>
      </c>
      <c r="Q943" s="5" t="e">
        <f t="shared" si="158"/>
        <v>#VALUE!</v>
      </c>
      <c r="R943" s="5">
        <f t="shared" si="159"/>
        <v>0.26646935501059654</v>
      </c>
      <c r="S943" s="5">
        <f t="shared" si="160"/>
        <v>-0.1538461538461538</v>
      </c>
      <c r="T943" s="17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17"/>
      <c r="AF943" s="17"/>
      <c r="AG943" s="17"/>
      <c r="AH943" s="17"/>
      <c r="AI943" s="17"/>
      <c r="AJ943" s="17"/>
      <c r="AK943" s="17"/>
      <c r="AL943" s="17"/>
      <c r="AM943" s="17"/>
      <c r="AN943" s="17"/>
      <c r="AO943" s="17"/>
      <c r="AP943" s="17"/>
      <c r="AQ943" s="17"/>
      <c r="AR943" s="17"/>
      <c r="AS943" s="17"/>
      <c r="AT943" s="17"/>
      <c r="AU943" s="17"/>
      <c r="AV943" s="17"/>
      <c r="AW943" s="17"/>
      <c r="AX943" s="17"/>
      <c r="AY943" s="17"/>
      <c r="AZ943" s="17"/>
      <c r="BA943" s="17"/>
      <c r="BB943" s="17"/>
      <c r="BC943" s="17"/>
      <c r="BD943" s="17"/>
      <c r="BE943" s="17"/>
      <c r="BF943" s="17"/>
      <c r="BG943" s="17"/>
    </row>
    <row r="944" spans="1:59" s="7" customFormat="1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 s="17"/>
      <c r="N944" s="5">
        <v>939</v>
      </c>
      <c r="O944" s="5" t="str">
        <f t="shared" si="161"/>
        <v>NA</v>
      </c>
      <c r="P944" s="5" t="e">
        <f t="shared" si="157"/>
        <v>#VALUE!</v>
      </c>
      <c r="Q944" s="5" t="e">
        <f t="shared" si="158"/>
        <v>#VALUE!</v>
      </c>
      <c r="R944" s="5">
        <f t="shared" si="159"/>
        <v>0.46632137126854389</v>
      </c>
      <c r="S944" s="5">
        <f t="shared" si="160"/>
        <v>-0.26923076923076911</v>
      </c>
      <c r="T944" s="17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17"/>
      <c r="AF944" s="17"/>
      <c r="AG944" s="17"/>
      <c r="AH944" s="17"/>
      <c r="AI944" s="17"/>
      <c r="AJ944" s="17"/>
      <c r="AK944" s="17"/>
      <c r="AL944" s="17"/>
      <c r="AM944" s="17"/>
      <c r="AN944" s="17"/>
      <c r="AO944" s="17"/>
      <c r="AP944" s="17"/>
      <c r="AQ944" s="17"/>
      <c r="AR944" s="17"/>
      <c r="AS944" s="17"/>
      <c r="AT944" s="17"/>
      <c r="AU944" s="17"/>
      <c r="AV944" s="17"/>
      <c r="AW944" s="17"/>
      <c r="AX944" s="17"/>
      <c r="AY944" s="17"/>
      <c r="AZ944" s="17"/>
      <c r="BA944" s="17"/>
      <c r="BB944" s="17"/>
      <c r="BC944" s="17"/>
      <c r="BD944" s="17"/>
      <c r="BE944" s="17"/>
      <c r="BF944" s="17"/>
      <c r="BG944" s="17"/>
    </row>
    <row r="945" spans="1:59" s="7" customFormat="1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 s="17"/>
      <c r="N945" s="5">
        <v>940</v>
      </c>
      <c r="O945" s="5" t="str">
        <f t="shared" si="161"/>
        <v>NA</v>
      </c>
      <c r="P945" s="5" t="e">
        <f t="shared" si="157"/>
        <v>#VALUE!</v>
      </c>
      <c r="Q945" s="5" t="e">
        <f t="shared" si="158"/>
        <v>#VALUE!</v>
      </c>
      <c r="R945" s="5">
        <f t="shared" si="159"/>
        <v>0.19985201625794752</v>
      </c>
      <c r="S945" s="5">
        <f t="shared" si="160"/>
        <v>-0.5</v>
      </c>
      <c r="T945" s="17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17"/>
      <c r="AF945" s="17"/>
      <c r="AG945" s="17"/>
      <c r="AH945" s="17"/>
      <c r="AI945" s="17"/>
      <c r="AJ945" s="17"/>
      <c r="AK945" s="17"/>
      <c r="AL945" s="17"/>
      <c r="AM945" s="17"/>
      <c r="AN945" s="17"/>
      <c r="AO945" s="17"/>
      <c r="AP945" s="17"/>
      <c r="AQ945" s="17"/>
      <c r="AR945" s="17"/>
      <c r="AS945" s="17"/>
      <c r="AT945" s="17"/>
      <c r="AU945" s="17"/>
      <c r="AV945" s="17"/>
      <c r="AW945" s="17"/>
      <c r="AX945" s="17"/>
      <c r="AY945" s="17"/>
      <c r="AZ945" s="17"/>
      <c r="BA945" s="17"/>
      <c r="BB945" s="17"/>
      <c r="BC945" s="17"/>
      <c r="BD945" s="17"/>
      <c r="BE945" s="17"/>
      <c r="BF945" s="17"/>
      <c r="BG945" s="17"/>
    </row>
    <row r="946" spans="1:59" s="7" customForma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 s="17"/>
      <c r="N946" s="5">
        <v>941</v>
      </c>
      <c r="O946" s="5" t="str">
        <f t="shared" si="161"/>
        <v>NA</v>
      </c>
      <c r="P946" s="5" t="e">
        <f t="shared" si="157"/>
        <v>#VALUE!</v>
      </c>
      <c r="Q946" s="5" t="e">
        <f t="shared" si="158"/>
        <v>#VALUE!</v>
      </c>
      <c r="R946" s="5">
        <f t="shared" si="159"/>
        <v>-0.66617338752649113</v>
      </c>
      <c r="S946" s="5">
        <f t="shared" si="160"/>
        <v>-0.38461538461538486</v>
      </c>
      <c r="T946" s="17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17"/>
      <c r="AF946" s="17"/>
      <c r="AG946" s="17"/>
      <c r="AH946" s="17"/>
      <c r="AI946" s="17"/>
      <c r="AJ946" s="17"/>
      <c r="AK946" s="17"/>
      <c r="AL946" s="17"/>
      <c r="AM946" s="17"/>
      <c r="AN946" s="17"/>
      <c r="AO946" s="17"/>
      <c r="AP946" s="17"/>
      <c r="AQ946" s="17"/>
      <c r="AR946" s="17"/>
      <c r="AS946" s="17"/>
      <c r="AT946" s="17"/>
      <c r="AU946" s="17"/>
      <c r="AV946" s="17"/>
      <c r="AW946" s="17"/>
      <c r="AX946" s="17"/>
      <c r="AY946" s="17"/>
      <c r="AZ946" s="17"/>
      <c r="BA946" s="17"/>
      <c r="BB946" s="17"/>
      <c r="BC946" s="17"/>
      <c r="BD946" s="17"/>
      <c r="BE946" s="17"/>
      <c r="BF946" s="17"/>
      <c r="BG946" s="17"/>
    </row>
    <row r="947" spans="1:59" s="7" customFormat="1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 s="17"/>
      <c r="N947" s="5">
        <v>942</v>
      </c>
      <c r="O947" s="5" t="str">
        <f t="shared" si="161"/>
        <v>NA</v>
      </c>
      <c r="P947" s="5" t="e">
        <f t="shared" si="157"/>
        <v>#VALUE!</v>
      </c>
      <c r="Q947" s="5" t="e">
        <f t="shared" si="158"/>
        <v>#VALUE!</v>
      </c>
      <c r="R947" s="5">
        <f t="shared" si="159"/>
        <v>-6.6617338752649122E-2</v>
      </c>
      <c r="S947" s="5">
        <f t="shared" si="160"/>
        <v>-3.8461538461538491E-2</v>
      </c>
      <c r="T947" s="17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17"/>
      <c r="AF947" s="17"/>
      <c r="AG947" s="17"/>
      <c r="AH947" s="17"/>
      <c r="AI947" s="17"/>
      <c r="AJ947" s="17"/>
      <c r="AK947" s="17"/>
      <c r="AL947" s="17"/>
      <c r="AM947" s="17"/>
      <c r="AN947" s="17"/>
      <c r="AO947" s="17"/>
      <c r="AP947" s="17"/>
      <c r="AQ947" s="17"/>
      <c r="AR947" s="17"/>
      <c r="AS947" s="17"/>
      <c r="AT947" s="17"/>
      <c r="AU947" s="17"/>
      <c r="AV947" s="17"/>
      <c r="AW947" s="17"/>
      <c r="AX947" s="17"/>
      <c r="AY947" s="17"/>
      <c r="AZ947" s="17"/>
      <c r="BA947" s="17"/>
      <c r="BB947" s="17"/>
      <c r="BC947" s="17"/>
      <c r="BD947" s="17"/>
      <c r="BE947" s="17"/>
      <c r="BF947" s="17"/>
      <c r="BG947" s="17"/>
    </row>
    <row r="948" spans="1:59" s="7" customFormat="1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 s="17"/>
      <c r="N948" s="5">
        <v>943</v>
      </c>
      <c r="O948" s="5" t="str">
        <f t="shared" si="161"/>
        <v>NA</v>
      </c>
      <c r="P948" s="5" t="e">
        <f t="shared" si="157"/>
        <v>#VALUE!</v>
      </c>
      <c r="Q948" s="5" t="e">
        <f t="shared" si="158"/>
        <v>#VALUE!</v>
      </c>
      <c r="R948" s="5">
        <f t="shared" si="159"/>
        <v>-0.79940806503178941</v>
      </c>
      <c r="S948" s="5">
        <f t="shared" si="160"/>
        <v>-0.4615384615384619</v>
      </c>
      <c r="T948" s="17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17"/>
      <c r="AF948" s="17"/>
      <c r="AG948" s="17"/>
      <c r="AH948" s="17"/>
      <c r="AI948" s="17"/>
      <c r="AJ948" s="17"/>
      <c r="AK948" s="17"/>
      <c r="AL948" s="17"/>
      <c r="AM948" s="17"/>
      <c r="AN948" s="17"/>
      <c r="AO948" s="17"/>
      <c r="AP948" s="17"/>
      <c r="AQ948" s="17"/>
      <c r="AR948" s="17"/>
      <c r="AS948" s="17"/>
      <c r="AT948" s="17"/>
      <c r="AU948" s="17"/>
      <c r="AV948" s="17"/>
      <c r="AW948" s="17"/>
      <c r="AX948" s="17"/>
      <c r="AY948" s="17"/>
      <c r="AZ948" s="17"/>
      <c r="BA948" s="17"/>
      <c r="BB948" s="17"/>
      <c r="BC948" s="17"/>
      <c r="BD948" s="17"/>
      <c r="BE948" s="17"/>
      <c r="BF948" s="17"/>
      <c r="BG948" s="17"/>
    </row>
    <row r="949" spans="1:59" s="7" customForma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 s="17"/>
      <c r="N949" s="5">
        <v>944</v>
      </c>
      <c r="O949" s="5" t="str">
        <f t="shared" si="161"/>
        <v>NA</v>
      </c>
      <c r="P949" s="5" t="e">
        <f t="shared" si="157"/>
        <v>#VALUE!</v>
      </c>
      <c r="Q949" s="5" t="e">
        <f t="shared" si="158"/>
        <v>#VALUE!</v>
      </c>
      <c r="R949" s="5">
        <f t="shared" si="159"/>
        <v>-0.19985201625794724</v>
      </c>
      <c r="S949" s="5">
        <f t="shared" si="160"/>
        <v>0.65384615384615385</v>
      </c>
      <c r="T949" s="17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17"/>
      <c r="AF949" s="17"/>
      <c r="AG949" s="17"/>
      <c r="AH949" s="17"/>
      <c r="AI949" s="17"/>
      <c r="AJ949" s="17"/>
      <c r="AK949" s="17"/>
      <c r="AL949" s="17"/>
      <c r="AM949" s="17"/>
      <c r="AN949" s="17"/>
      <c r="AO949" s="17"/>
      <c r="AP949" s="17"/>
      <c r="AQ949" s="17"/>
      <c r="AR949" s="17"/>
      <c r="AS949" s="17"/>
      <c r="AT949" s="17"/>
      <c r="AU949" s="17"/>
      <c r="AV949" s="17"/>
      <c r="AW949" s="17"/>
      <c r="AX949" s="17"/>
      <c r="AY949" s="17"/>
      <c r="AZ949" s="17"/>
      <c r="BA949" s="17"/>
      <c r="BB949" s="17"/>
      <c r="BC949" s="17"/>
      <c r="BD949" s="17"/>
      <c r="BE949" s="17"/>
      <c r="BF949" s="17"/>
      <c r="BG949" s="17"/>
    </row>
    <row r="950" spans="1:59" s="7" customFormat="1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 s="17"/>
      <c r="N950" s="5">
        <v>945</v>
      </c>
      <c r="O950" s="5" t="str">
        <f t="shared" si="161"/>
        <v>NA</v>
      </c>
      <c r="P950" s="5" t="e">
        <f t="shared" si="157"/>
        <v>#VALUE!</v>
      </c>
      <c r="Q950" s="5" t="e">
        <f t="shared" si="158"/>
        <v>#VALUE!</v>
      </c>
      <c r="R950" s="5">
        <f t="shared" si="159"/>
        <v>2.3560547209781152E-17</v>
      </c>
      <c r="S950" s="5">
        <f t="shared" si="160"/>
        <v>0.38461538461538458</v>
      </c>
      <c r="T950" s="17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17"/>
      <c r="AF950" s="17"/>
      <c r="AG950" s="17"/>
      <c r="AH950" s="17"/>
      <c r="AI950" s="17"/>
      <c r="AJ950" s="17"/>
      <c r="AK950" s="17"/>
      <c r="AL950" s="17"/>
      <c r="AM950" s="17"/>
      <c r="AN950" s="17"/>
      <c r="AO950" s="17"/>
      <c r="AP950" s="17"/>
      <c r="AQ950" s="17"/>
      <c r="AR950" s="17"/>
      <c r="AS950" s="17"/>
      <c r="AT950" s="17"/>
      <c r="AU950" s="17"/>
      <c r="AV950" s="17"/>
      <c r="AW950" s="17"/>
      <c r="AX950" s="17"/>
      <c r="AY950" s="17"/>
      <c r="AZ950" s="17"/>
      <c r="BA950" s="17"/>
      <c r="BB950" s="17"/>
      <c r="BC950" s="17"/>
      <c r="BD950" s="17"/>
      <c r="BE950" s="17"/>
      <c r="BF950" s="17"/>
      <c r="BG950" s="17"/>
    </row>
    <row r="951" spans="1:59" s="7" customFormat="1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 s="17"/>
      <c r="N951" s="5">
        <v>946</v>
      </c>
      <c r="O951" s="5" t="str">
        <f t="shared" si="161"/>
        <v>NA</v>
      </c>
      <c r="P951" s="5" t="e">
        <f t="shared" si="157"/>
        <v>#VALUE!</v>
      </c>
      <c r="Q951" s="5" t="e">
        <f t="shared" si="158"/>
        <v>#VALUE!</v>
      </c>
      <c r="R951" s="5">
        <f t="shared" si="159"/>
        <v>2.8272656651737385E-17</v>
      </c>
      <c r="S951" s="5">
        <f t="shared" si="160"/>
        <v>0.46153846153846156</v>
      </c>
      <c r="T951" s="17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17"/>
      <c r="AF951" s="17"/>
      <c r="AG951" s="17"/>
      <c r="AH951" s="17"/>
      <c r="AI951" s="17"/>
      <c r="AJ951" s="17"/>
      <c r="AK951" s="17"/>
      <c r="AL951" s="17"/>
      <c r="AM951" s="17"/>
      <c r="AN951" s="17"/>
      <c r="AO951" s="17"/>
      <c r="AP951" s="17"/>
      <c r="AQ951" s="17"/>
      <c r="AR951" s="17"/>
      <c r="AS951" s="17"/>
      <c r="AT951" s="17"/>
      <c r="AU951" s="17"/>
      <c r="AV951" s="17"/>
      <c r="AW951" s="17"/>
      <c r="AX951" s="17"/>
      <c r="AY951" s="17"/>
      <c r="AZ951" s="17"/>
      <c r="BA951" s="17"/>
      <c r="BB951" s="17"/>
      <c r="BC951" s="17"/>
      <c r="BD951" s="17"/>
      <c r="BE951" s="17"/>
      <c r="BF951" s="17"/>
      <c r="BG951" s="17"/>
    </row>
    <row r="952" spans="1:59" s="7" customForma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 s="17"/>
      <c r="N952" s="5">
        <v>947</v>
      </c>
      <c r="O952" s="5" t="str">
        <f t="shared" si="161"/>
        <v>NA</v>
      </c>
      <c r="P952" s="5" t="e">
        <f t="shared" si="157"/>
        <v>#VALUE!</v>
      </c>
      <c r="Q952" s="5" t="e">
        <f t="shared" si="158"/>
        <v>#VALUE!</v>
      </c>
      <c r="R952" s="5">
        <f t="shared" si="159"/>
        <v>0.2664693550105966</v>
      </c>
      <c r="S952" s="5">
        <f t="shared" si="160"/>
        <v>0.53846153846153855</v>
      </c>
      <c r="T952" s="17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17"/>
      <c r="AF952" s="17"/>
      <c r="AG952" s="17"/>
      <c r="AH952" s="17"/>
      <c r="AI952" s="17"/>
      <c r="AJ952" s="17"/>
      <c r="AK952" s="17"/>
      <c r="AL952" s="17"/>
      <c r="AM952" s="17"/>
      <c r="AN952" s="17"/>
      <c r="AO952" s="17"/>
      <c r="AP952" s="17"/>
      <c r="AQ952" s="17"/>
      <c r="AR952" s="17"/>
      <c r="AS952" s="17"/>
      <c r="AT952" s="17"/>
      <c r="AU952" s="17"/>
      <c r="AV952" s="17"/>
      <c r="AW952" s="17"/>
      <c r="AX952" s="17"/>
      <c r="AY952" s="17"/>
      <c r="AZ952" s="17"/>
      <c r="BA952" s="17"/>
      <c r="BB952" s="17"/>
      <c r="BC952" s="17"/>
      <c r="BD952" s="17"/>
      <c r="BE952" s="17"/>
      <c r="BF952" s="17"/>
      <c r="BG952" s="17"/>
    </row>
    <row r="953" spans="1:59" s="7" customFormat="1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 s="17"/>
      <c r="N953" s="5">
        <v>948</v>
      </c>
      <c r="O953" s="5" t="str">
        <f t="shared" si="161"/>
        <v>NA</v>
      </c>
      <c r="P953" s="5" t="e">
        <f t="shared" si="157"/>
        <v>#VALUE!</v>
      </c>
      <c r="Q953" s="5" t="e">
        <f t="shared" si="158"/>
        <v>#VALUE!</v>
      </c>
      <c r="R953" s="5">
        <f t="shared" si="159"/>
        <v>0.73279072627914044</v>
      </c>
      <c r="S953" s="5">
        <f t="shared" si="160"/>
        <v>-0.42307692307692291</v>
      </c>
      <c r="T953" s="17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17"/>
      <c r="AF953" s="17"/>
      <c r="AG953" s="17"/>
      <c r="AH953" s="17"/>
      <c r="AI953" s="17"/>
      <c r="AJ953" s="17"/>
      <c r="AK953" s="17"/>
      <c r="AL953" s="17"/>
      <c r="AM953" s="17"/>
      <c r="AN953" s="17"/>
      <c r="AO953" s="17"/>
      <c r="AP953" s="17"/>
      <c r="AQ953" s="17"/>
      <c r="AR953" s="17"/>
      <c r="AS953" s="17"/>
      <c r="AT953" s="17"/>
      <c r="AU953" s="17"/>
      <c r="AV953" s="17"/>
      <c r="AW953" s="17"/>
      <c r="AX953" s="17"/>
      <c r="AY953" s="17"/>
      <c r="AZ953" s="17"/>
      <c r="BA953" s="17"/>
      <c r="BB953" s="17"/>
      <c r="BC953" s="17"/>
      <c r="BD953" s="17"/>
      <c r="BE953" s="17"/>
      <c r="BF953" s="17"/>
      <c r="BG953" s="17"/>
    </row>
    <row r="954" spans="1:59" s="7" customFormat="1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 s="17"/>
      <c r="N954" s="5">
        <v>949</v>
      </c>
      <c r="O954" s="5" t="str">
        <f t="shared" si="161"/>
        <v>NA</v>
      </c>
      <c r="P954" s="5" t="e">
        <f t="shared" si="157"/>
        <v>#VALUE!</v>
      </c>
      <c r="Q954" s="5" t="e">
        <f t="shared" si="158"/>
        <v>#VALUE!</v>
      </c>
      <c r="R954" s="5">
        <f t="shared" si="159"/>
        <v>0</v>
      </c>
      <c r="S954" s="5">
        <f t="shared" si="160"/>
        <v>0</v>
      </c>
      <c r="T954" s="17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17"/>
      <c r="AF954" s="17"/>
      <c r="AG954" s="17"/>
      <c r="AH954" s="17"/>
      <c r="AI954" s="17"/>
      <c r="AJ954" s="17"/>
      <c r="AK954" s="17"/>
      <c r="AL954" s="17"/>
      <c r="AM954" s="17"/>
      <c r="AN954" s="17"/>
      <c r="AO954" s="17"/>
      <c r="AP954" s="17"/>
      <c r="AQ954" s="17"/>
      <c r="AR954" s="17"/>
      <c r="AS954" s="17"/>
      <c r="AT954" s="17"/>
      <c r="AU954" s="17"/>
      <c r="AV954" s="17"/>
      <c r="AW954" s="17"/>
      <c r="AX954" s="17"/>
      <c r="AY954" s="17"/>
      <c r="AZ954" s="17"/>
      <c r="BA954" s="17"/>
      <c r="BB954" s="17"/>
      <c r="BC954" s="17"/>
      <c r="BD954" s="17"/>
      <c r="BE954" s="17"/>
      <c r="BF954" s="17"/>
      <c r="BG954" s="17"/>
    </row>
    <row r="955" spans="1:59" s="7" customForma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 s="17"/>
      <c r="N955" s="5">
        <v>950</v>
      </c>
      <c r="O955" s="5" t="str">
        <f t="shared" si="161"/>
        <v>NA</v>
      </c>
      <c r="P955" s="5" t="e">
        <f t="shared" si="157"/>
        <v>#VALUE!</v>
      </c>
      <c r="Q955" s="5" t="e">
        <f t="shared" si="158"/>
        <v>#VALUE!</v>
      </c>
      <c r="R955" s="5">
        <f t="shared" si="159"/>
        <v>0.73279072627914044</v>
      </c>
      <c r="S955" s="5">
        <f t="shared" si="160"/>
        <v>-0.42307692307692291</v>
      </c>
      <c r="T955" s="17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17"/>
      <c r="AF955" s="17"/>
      <c r="AG955" s="17"/>
      <c r="AH955" s="17"/>
      <c r="AI955" s="17"/>
      <c r="AJ955" s="17"/>
      <c r="AK955" s="17"/>
      <c r="AL955" s="17"/>
      <c r="AM955" s="17"/>
      <c r="AN955" s="17"/>
      <c r="AO955" s="17"/>
      <c r="AP955" s="17"/>
      <c r="AQ955" s="17"/>
      <c r="AR955" s="17"/>
      <c r="AS955" s="17"/>
      <c r="AT955" s="17"/>
      <c r="AU955" s="17"/>
      <c r="AV955" s="17"/>
      <c r="AW955" s="17"/>
      <c r="AX955" s="17"/>
      <c r="AY955" s="17"/>
      <c r="AZ955" s="17"/>
      <c r="BA955" s="17"/>
      <c r="BB955" s="17"/>
      <c r="BC955" s="17"/>
      <c r="BD955" s="17"/>
      <c r="BE955" s="17"/>
      <c r="BF955" s="17"/>
      <c r="BG955" s="17"/>
    </row>
    <row r="956" spans="1:59" s="7" customFormat="1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 s="17"/>
      <c r="N956" s="5">
        <v>951</v>
      </c>
      <c r="O956" s="5" t="str">
        <f t="shared" si="161"/>
        <v>NA</v>
      </c>
      <c r="P956" s="5" t="e">
        <f t="shared" si="157"/>
        <v>#VALUE!</v>
      </c>
      <c r="Q956" s="5" t="e">
        <f t="shared" si="158"/>
        <v>#VALUE!</v>
      </c>
      <c r="R956" s="5">
        <f t="shared" si="159"/>
        <v>-0.33308669376324551</v>
      </c>
      <c r="S956" s="5">
        <f t="shared" si="160"/>
        <v>-0.50000000000000022</v>
      </c>
      <c r="T956" s="17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17"/>
      <c r="AF956" s="17"/>
      <c r="AG956" s="17"/>
      <c r="AH956" s="17"/>
      <c r="AI956" s="17"/>
      <c r="AJ956" s="17"/>
      <c r="AK956" s="17"/>
      <c r="AL956" s="17"/>
      <c r="AM956" s="17"/>
      <c r="AN956" s="17"/>
      <c r="AO956" s="17"/>
      <c r="AP956" s="17"/>
      <c r="AQ956" s="17"/>
      <c r="AR956" s="17"/>
      <c r="AS956" s="17"/>
      <c r="AT956" s="17"/>
      <c r="AU956" s="17"/>
      <c r="AV956" s="17"/>
      <c r="AW956" s="17"/>
      <c r="AX956" s="17"/>
      <c r="AY956" s="17"/>
      <c r="AZ956" s="17"/>
      <c r="BA956" s="17"/>
      <c r="BB956" s="17"/>
      <c r="BC956" s="17"/>
      <c r="BD956" s="17"/>
      <c r="BE956" s="17"/>
      <c r="BF956" s="17"/>
      <c r="BG956" s="17"/>
    </row>
    <row r="957" spans="1:59" s="7" customFormat="1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 s="17"/>
      <c r="N957" s="5">
        <v>952</v>
      </c>
      <c r="O957" s="5" t="str">
        <f t="shared" si="161"/>
        <v>NA</v>
      </c>
      <c r="P957" s="5" t="e">
        <f t="shared" si="157"/>
        <v>#VALUE!</v>
      </c>
      <c r="Q957" s="5" t="e">
        <f t="shared" si="158"/>
        <v>#VALUE!</v>
      </c>
      <c r="R957" s="5">
        <f t="shared" si="159"/>
        <v>-0.3997040325158947</v>
      </c>
      <c r="S957" s="5">
        <f t="shared" si="160"/>
        <v>-0.23076923076923095</v>
      </c>
      <c r="T957" s="17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17"/>
      <c r="AF957" s="17"/>
      <c r="AG957" s="17"/>
      <c r="AH957" s="17"/>
      <c r="AI957" s="17"/>
      <c r="AJ957" s="17"/>
      <c r="AK957" s="17"/>
      <c r="AL957" s="17"/>
      <c r="AM957" s="17"/>
      <c r="AN957" s="17"/>
      <c r="AO957" s="17"/>
      <c r="AP957" s="17"/>
      <c r="AQ957" s="17"/>
      <c r="AR957" s="17"/>
      <c r="AS957" s="17"/>
      <c r="AT957" s="17"/>
      <c r="AU957" s="17"/>
      <c r="AV957" s="17"/>
      <c r="AW957" s="17"/>
      <c r="AX957" s="17"/>
      <c r="AY957" s="17"/>
      <c r="AZ957" s="17"/>
      <c r="BA957" s="17"/>
      <c r="BB957" s="17"/>
      <c r="BC957" s="17"/>
      <c r="BD957" s="17"/>
      <c r="BE957" s="17"/>
      <c r="BF957" s="17"/>
      <c r="BG957" s="17"/>
    </row>
    <row r="958" spans="1:59" s="7" customForma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 s="17"/>
      <c r="N958" s="5">
        <v>953</v>
      </c>
      <c r="O958" s="5" t="str">
        <f t="shared" si="161"/>
        <v>NA</v>
      </c>
      <c r="P958" s="5" t="e">
        <f t="shared" si="157"/>
        <v>#VALUE!</v>
      </c>
      <c r="Q958" s="5" t="e">
        <f t="shared" si="158"/>
        <v>#VALUE!</v>
      </c>
      <c r="R958" s="5">
        <f t="shared" si="159"/>
        <v>-0.33308669376324557</v>
      </c>
      <c r="S958" s="5">
        <f t="shared" si="160"/>
        <v>-0.19230769230769246</v>
      </c>
      <c r="T958" s="17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17"/>
      <c r="AF958" s="17"/>
      <c r="AG958" s="17"/>
      <c r="AH958" s="17"/>
      <c r="AI958" s="17"/>
      <c r="AJ958" s="17"/>
      <c r="AK958" s="17"/>
      <c r="AL958" s="17"/>
      <c r="AM958" s="17"/>
      <c r="AN958" s="17"/>
      <c r="AO958" s="17"/>
      <c r="AP958" s="17"/>
      <c r="AQ958" s="17"/>
      <c r="AR958" s="17"/>
      <c r="AS958" s="17"/>
      <c r="AT958" s="17"/>
      <c r="AU958" s="17"/>
      <c r="AV958" s="17"/>
      <c r="AW958" s="17"/>
      <c r="AX958" s="17"/>
      <c r="AY958" s="17"/>
      <c r="AZ958" s="17"/>
      <c r="BA958" s="17"/>
      <c r="BB958" s="17"/>
      <c r="BC958" s="17"/>
      <c r="BD958" s="17"/>
      <c r="BE958" s="17"/>
      <c r="BF958" s="17"/>
      <c r="BG958" s="17"/>
    </row>
    <row r="959" spans="1:59" s="7" customFormat="1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 s="17"/>
      <c r="N959" s="5">
        <v>954</v>
      </c>
      <c r="O959" s="5" t="str">
        <f t="shared" si="161"/>
        <v>NA</v>
      </c>
      <c r="P959" s="5" t="e">
        <f t="shared" si="157"/>
        <v>#VALUE!</v>
      </c>
      <c r="Q959" s="5" t="e">
        <f t="shared" si="158"/>
        <v>#VALUE!</v>
      </c>
      <c r="R959" s="5">
        <f t="shared" si="159"/>
        <v>-0.66617338752649113</v>
      </c>
      <c r="S959" s="5">
        <f t="shared" si="160"/>
        <v>-0.15384615384615408</v>
      </c>
      <c r="T959" s="17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17"/>
      <c r="AF959" s="17"/>
      <c r="AG959" s="17"/>
      <c r="AH959" s="17"/>
      <c r="AI959" s="17"/>
      <c r="AJ959" s="17"/>
      <c r="AK959" s="17"/>
      <c r="AL959" s="17"/>
      <c r="AM959" s="17"/>
      <c r="AN959" s="17"/>
      <c r="AO959" s="17"/>
      <c r="AP959" s="17"/>
      <c r="AQ959" s="17"/>
      <c r="AR959" s="17"/>
      <c r="AS959" s="17"/>
      <c r="AT959" s="17"/>
      <c r="AU959" s="17"/>
      <c r="AV959" s="17"/>
      <c r="AW959" s="17"/>
      <c r="AX959" s="17"/>
      <c r="AY959" s="17"/>
      <c r="AZ959" s="17"/>
      <c r="BA959" s="17"/>
      <c r="BB959" s="17"/>
      <c r="BC959" s="17"/>
      <c r="BD959" s="17"/>
      <c r="BE959" s="17"/>
      <c r="BF959" s="17"/>
      <c r="BG959" s="17"/>
    </row>
    <row r="960" spans="1:59" s="7" customFormat="1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 s="17"/>
      <c r="N960" s="5">
        <v>955</v>
      </c>
      <c r="O960" s="5" t="str">
        <f t="shared" si="161"/>
        <v>NA</v>
      </c>
      <c r="P960" s="5" t="e">
        <f t="shared" si="157"/>
        <v>#VALUE!</v>
      </c>
      <c r="Q960" s="5" t="e">
        <f t="shared" si="158"/>
        <v>#VALUE!</v>
      </c>
      <c r="R960" s="5">
        <f t="shared" si="159"/>
        <v>5.6545313303474771E-17</v>
      </c>
      <c r="S960" s="5">
        <f t="shared" si="160"/>
        <v>0.92307692307692313</v>
      </c>
      <c r="T960" s="17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17"/>
      <c r="AF960" s="17"/>
      <c r="AG960" s="17"/>
      <c r="AH960" s="17"/>
      <c r="AI960" s="17"/>
      <c r="AJ960" s="17"/>
      <c r="AK960" s="17"/>
      <c r="AL960" s="17"/>
      <c r="AM960" s="17"/>
      <c r="AN960" s="17"/>
      <c r="AO960" s="17"/>
      <c r="AP960" s="17"/>
      <c r="AQ960" s="17"/>
      <c r="AR960" s="17"/>
      <c r="AS960" s="17"/>
      <c r="AT960" s="17"/>
      <c r="AU960" s="17"/>
      <c r="AV960" s="17"/>
      <c r="AW960" s="17"/>
      <c r="AX960" s="17"/>
      <c r="AY960" s="17"/>
      <c r="AZ960" s="17"/>
      <c r="BA960" s="17"/>
      <c r="BB960" s="17"/>
      <c r="BC960" s="17"/>
      <c r="BD960" s="17"/>
      <c r="BE960" s="17"/>
      <c r="BF960" s="17"/>
      <c r="BG960" s="17"/>
    </row>
    <row r="961" spans="1:59" s="7" customForma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 s="17"/>
      <c r="N961" s="5">
        <v>956</v>
      </c>
      <c r="O961" s="5" t="str">
        <f t="shared" si="161"/>
        <v>NA</v>
      </c>
      <c r="P961" s="5" t="e">
        <f t="shared" si="157"/>
        <v>#VALUE!</v>
      </c>
      <c r="Q961" s="5" t="e">
        <f t="shared" si="158"/>
        <v>#VALUE!</v>
      </c>
      <c r="R961" s="5">
        <f t="shared" si="159"/>
        <v>4.7121094419562276E-18</v>
      </c>
      <c r="S961" s="5">
        <f t="shared" si="160"/>
        <v>7.6923076923076872E-2</v>
      </c>
      <c r="T961" s="17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17"/>
      <c r="AF961" s="17"/>
      <c r="AG961" s="17"/>
      <c r="AH961" s="17"/>
      <c r="AI961" s="17"/>
      <c r="AJ961" s="17"/>
      <c r="AK961" s="17"/>
      <c r="AL961" s="17"/>
      <c r="AM961" s="17"/>
      <c r="AN961" s="17"/>
      <c r="AO961" s="17"/>
      <c r="AP961" s="17"/>
      <c r="AQ961" s="17"/>
      <c r="AR961" s="17"/>
      <c r="AS961" s="17"/>
      <c r="AT961" s="17"/>
      <c r="AU961" s="17"/>
      <c r="AV961" s="17"/>
      <c r="AW961" s="17"/>
      <c r="AX961" s="17"/>
      <c r="AY961" s="17"/>
      <c r="AZ961" s="17"/>
      <c r="BA961" s="17"/>
      <c r="BB961" s="17"/>
      <c r="BC961" s="17"/>
      <c r="BD961" s="17"/>
      <c r="BE961" s="17"/>
      <c r="BF961" s="17"/>
      <c r="BG961" s="17"/>
    </row>
    <row r="962" spans="1:59" s="7" customFormat="1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 s="17"/>
      <c r="N962" s="5">
        <v>957</v>
      </c>
      <c r="O962" s="5" t="str">
        <f t="shared" si="161"/>
        <v>NA</v>
      </c>
      <c r="P962" s="5" t="e">
        <f t="shared" si="157"/>
        <v>#VALUE!</v>
      </c>
      <c r="Q962" s="5" t="e">
        <f t="shared" si="158"/>
        <v>#VALUE!</v>
      </c>
      <c r="R962" s="5">
        <f t="shared" si="159"/>
        <v>4.7121094419562311E-17</v>
      </c>
      <c r="S962" s="5">
        <f t="shared" si="160"/>
        <v>0.76923076923076927</v>
      </c>
      <c r="T962" s="17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17"/>
      <c r="AF962" s="17"/>
      <c r="AG962" s="17"/>
      <c r="AH962" s="17"/>
      <c r="AI962" s="17"/>
      <c r="AJ962" s="17"/>
      <c r="AK962" s="17"/>
      <c r="AL962" s="17"/>
      <c r="AM962" s="17"/>
      <c r="AN962" s="17"/>
      <c r="AO962" s="17"/>
      <c r="AP962" s="17"/>
      <c r="AQ962" s="17"/>
      <c r="AR962" s="17"/>
      <c r="AS962" s="17"/>
      <c r="AT962" s="17"/>
      <c r="AU962" s="17"/>
      <c r="AV962" s="17"/>
      <c r="AW962" s="17"/>
      <c r="AX962" s="17"/>
      <c r="AY962" s="17"/>
      <c r="AZ962" s="17"/>
      <c r="BA962" s="17"/>
      <c r="BB962" s="17"/>
      <c r="BC962" s="17"/>
      <c r="BD962" s="17"/>
      <c r="BE962" s="17"/>
      <c r="BF962" s="17"/>
      <c r="BG962" s="17"/>
    </row>
    <row r="963" spans="1:59" s="7" customFormat="1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 s="17"/>
      <c r="N963" s="5">
        <v>958</v>
      </c>
      <c r="O963" s="5" t="str">
        <f t="shared" si="161"/>
        <v>NA</v>
      </c>
      <c r="P963" s="5" t="e">
        <f t="shared" si="157"/>
        <v>#VALUE!</v>
      </c>
      <c r="Q963" s="5" t="e">
        <f t="shared" si="158"/>
        <v>#VALUE!</v>
      </c>
      <c r="R963" s="5">
        <f t="shared" si="159"/>
        <v>0.53293871002119308</v>
      </c>
      <c r="S963" s="5">
        <f t="shared" si="160"/>
        <v>7.6923076923076983E-2</v>
      </c>
      <c r="T963" s="17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17"/>
      <c r="AF963" s="17"/>
      <c r="AG963" s="17"/>
      <c r="AH963" s="17"/>
      <c r="AI963" s="17"/>
      <c r="AJ963" s="17"/>
      <c r="AK963" s="17"/>
      <c r="AL963" s="17"/>
      <c r="AM963" s="17"/>
      <c r="AN963" s="17"/>
      <c r="AO963" s="17"/>
      <c r="AP963" s="17"/>
      <c r="AQ963" s="17"/>
      <c r="AR963" s="17"/>
      <c r="AS963" s="17"/>
      <c r="AT963" s="17"/>
      <c r="AU963" s="17"/>
      <c r="AV963" s="17"/>
      <c r="AW963" s="17"/>
      <c r="AX963" s="17"/>
      <c r="AY963" s="17"/>
      <c r="AZ963" s="17"/>
      <c r="BA963" s="17"/>
      <c r="BB963" s="17"/>
      <c r="BC963" s="17"/>
      <c r="BD963" s="17"/>
      <c r="BE963" s="17"/>
      <c r="BF963" s="17"/>
      <c r="BG963" s="17"/>
    </row>
    <row r="964" spans="1:59" s="7" customForma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 s="17"/>
      <c r="N964" s="5">
        <v>959</v>
      </c>
      <c r="O964" s="5" t="str">
        <f t="shared" si="161"/>
        <v>NA</v>
      </c>
      <c r="P964" s="5" t="e">
        <f t="shared" si="157"/>
        <v>#VALUE!</v>
      </c>
      <c r="Q964" s="5" t="e">
        <f t="shared" si="158"/>
        <v>#VALUE!</v>
      </c>
      <c r="R964" s="5">
        <f t="shared" si="159"/>
        <v>0.46632137126854389</v>
      </c>
      <c r="S964" s="5">
        <f t="shared" si="160"/>
        <v>-0.26923076923076911</v>
      </c>
      <c r="T964" s="17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17"/>
      <c r="AF964" s="17"/>
      <c r="AG964" s="17"/>
      <c r="AH964" s="17"/>
      <c r="AI964" s="17"/>
      <c r="AJ964" s="17"/>
      <c r="AK964" s="17"/>
      <c r="AL964" s="17"/>
      <c r="AM964" s="17"/>
      <c r="AN964" s="17"/>
      <c r="AO964" s="17"/>
      <c r="AP964" s="17"/>
      <c r="AQ964" s="17"/>
      <c r="AR964" s="17"/>
      <c r="AS964" s="17"/>
      <c r="AT964" s="17"/>
      <c r="AU964" s="17"/>
      <c r="AV964" s="17"/>
      <c r="AW964" s="17"/>
      <c r="AX964" s="17"/>
      <c r="AY964" s="17"/>
      <c r="AZ964" s="17"/>
      <c r="BA964" s="17"/>
      <c r="BB964" s="17"/>
      <c r="BC964" s="17"/>
      <c r="BD964" s="17"/>
      <c r="BE964" s="17"/>
      <c r="BF964" s="17"/>
      <c r="BG964" s="17"/>
    </row>
    <row r="965" spans="1:59" s="7" customFormat="1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 s="17"/>
      <c r="N965" s="5">
        <v>960</v>
      </c>
      <c r="O965" s="5" t="str">
        <f t="shared" si="161"/>
        <v>NA</v>
      </c>
      <c r="P965" s="5" t="e">
        <f t="shared" ref="P965:P1028" si="162">(1-MOD(O965-1,$B$1)/$B$1)*VLOOKUP(IF(INT((O965-1)/$B$1)=$A$1,1,INT((O965-1)/$B$1)+1),$A$7:$C$57,2)+MOD(O965-1,$B$1)/$B$1*VLOOKUP(IF(INT((O965-1)/$B$1)+1=$A$1,1,(INT((O965-1)/$B$1)+2)),$A$7:$C$57,2)</f>
        <v>#VALUE!</v>
      </c>
      <c r="Q965" s="5" t="e">
        <f t="shared" ref="Q965:Q1028" si="163">(1-MOD(O965-1,$B$1)/$B$1)*VLOOKUP(IF(INT((O965-1)/$B$1)=$A$1,1,INT((O965-1)/$B$1)+1),$A$7:$C$57,3)+MOD(O965-1,$B$1)/$B$1*VLOOKUP(IF(INT((O965-1)/$B$1)+1=$A$1,1,(INT((O965-1)/$B$1)+2)),$A$7:$C$57,3)</f>
        <v>#VALUE!</v>
      </c>
      <c r="R965" s="5">
        <f t="shared" ref="R965:R1028" si="164">VLOOKUP(MOD(N965*$C$1,$A$1*$B$1),$N$5:$Q$2019,3)</f>
        <v>0.26646935501059654</v>
      </c>
      <c r="S965" s="5">
        <f t="shared" ref="S965:S1028" si="165">VLOOKUP(MOD(N965*$C$1,$A$1*$B$1),$N$5:$Q$2019,4)</f>
        <v>-0.1538461538461538</v>
      </c>
      <c r="T965" s="17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17"/>
      <c r="AF965" s="17"/>
      <c r="AG965" s="17"/>
      <c r="AH965" s="17"/>
      <c r="AI965" s="17"/>
      <c r="AJ965" s="17"/>
      <c r="AK965" s="17"/>
      <c r="AL965" s="17"/>
      <c r="AM965" s="17"/>
      <c r="AN965" s="17"/>
      <c r="AO965" s="17"/>
      <c r="AP965" s="17"/>
      <c r="AQ965" s="17"/>
      <c r="AR965" s="17"/>
      <c r="AS965" s="17"/>
      <c r="AT965" s="17"/>
      <c r="AU965" s="17"/>
      <c r="AV965" s="17"/>
      <c r="AW965" s="17"/>
      <c r="AX965" s="17"/>
      <c r="AY965" s="17"/>
      <c r="AZ965" s="17"/>
      <c r="BA965" s="17"/>
      <c r="BB965" s="17"/>
      <c r="BC965" s="17"/>
      <c r="BD965" s="17"/>
      <c r="BE965" s="17"/>
      <c r="BF965" s="17"/>
      <c r="BG965" s="17"/>
    </row>
    <row r="966" spans="1:59" s="7" customFormat="1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 s="17"/>
      <c r="N966" s="5">
        <v>961</v>
      </c>
      <c r="O966" s="5" t="str">
        <f t="shared" ref="O966:O1029" si="166">IF($N$4&gt;=O965,O965+1,"NA")</f>
        <v>NA</v>
      </c>
      <c r="P966" s="5" t="e">
        <f t="shared" si="162"/>
        <v>#VALUE!</v>
      </c>
      <c r="Q966" s="5" t="e">
        <f t="shared" si="163"/>
        <v>#VALUE!</v>
      </c>
      <c r="R966" s="5">
        <f t="shared" si="164"/>
        <v>0.59955604877384217</v>
      </c>
      <c r="S966" s="5">
        <f t="shared" si="165"/>
        <v>-0.49999999999999989</v>
      </c>
      <c r="T966" s="17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17"/>
      <c r="AF966" s="17"/>
      <c r="AG966" s="17"/>
      <c r="AH966" s="17"/>
      <c r="AI966" s="17"/>
      <c r="AJ966" s="17"/>
      <c r="AK966" s="17"/>
      <c r="AL966" s="17"/>
      <c r="AM966" s="17"/>
      <c r="AN966" s="17"/>
      <c r="AO966" s="17"/>
      <c r="AP966" s="17"/>
      <c r="AQ966" s="17"/>
      <c r="AR966" s="17"/>
      <c r="AS966" s="17"/>
      <c r="AT966" s="17"/>
      <c r="AU966" s="17"/>
      <c r="AV966" s="17"/>
      <c r="AW966" s="17"/>
      <c r="AX966" s="17"/>
      <c r="AY966" s="17"/>
      <c r="AZ966" s="17"/>
      <c r="BA966" s="17"/>
      <c r="BB966" s="17"/>
      <c r="BC966" s="17"/>
      <c r="BD966" s="17"/>
      <c r="BE966" s="17"/>
      <c r="BF966" s="17"/>
      <c r="BG966" s="17"/>
    </row>
    <row r="967" spans="1:59" s="7" customForma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 s="17"/>
      <c r="N967" s="5">
        <v>962</v>
      </c>
      <c r="O967" s="5" t="str">
        <f t="shared" si="166"/>
        <v>NA</v>
      </c>
      <c r="P967" s="5" t="e">
        <f t="shared" si="162"/>
        <v>#VALUE!</v>
      </c>
      <c r="Q967" s="5" t="e">
        <f t="shared" si="163"/>
        <v>#VALUE!</v>
      </c>
      <c r="R967" s="5">
        <f t="shared" si="164"/>
        <v>-0.86602540378443849</v>
      </c>
      <c r="S967" s="5">
        <f t="shared" si="165"/>
        <v>-0.50000000000000033</v>
      </c>
      <c r="T967" s="17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17"/>
      <c r="AF967" s="17"/>
      <c r="AG967" s="17"/>
      <c r="AH967" s="17"/>
      <c r="AI967" s="17"/>
      <c r="AJ967" s="17"/>
      <c r="AK967" s="17"/>
      <c r="AL967" s="17"/>
      <c r="AM967" s="17"/>
      <c r="AN967" s="17"/>
      <c r="AO967" s="17"/>
      <c r="AP967" s="17"/>
      <c r="AQ967" s="17"/>
      <c r="AR967" s="17"/>
      <c r="AS967" s="17"/>
      <c r="AT967" s="17"/>
      <c r="AU967" s="17"/>
      <c r="AV967" s="17"/>
      <c r="AW967" s="17"/>
      <c r="AX967" s="17"/>
      <c r="AY967" s="17"/>
      <c r="AZ967" s="17"/>
      <c r="BA967" s="17"/>
      <c r="BB967" s="17"/>
      <c r="BC967" s="17"/>
      <c r="BD967" s="17"/>
      <c r="BE967" s="17"/>
      <c r="BF967" s="17"/>
      <c r="BG967" s="17"/>
    </row>
    <row r="968" spans="1:59" s="7" customFormat="1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 s="17"/>
      <c r="N968" s="5">
        <v>963</v>
      </c>
      <c r="O968" s="5" t="str">
        <f t="shared" si="166"/>
        <v>NA</v>
      </c>
      <c r="P968" s="5" t="e">
        <f t="shared" si="162"/>
        <v>#VALUE!</v>
      </c>
      <c r="Q968" s="5" t="e">
        <f t="shared" si="163"/>
        <v>#VALUE!</v>
      </c>
      <c r="R968" s="5">
        <f t="shared" si="164"/>
        <v>-0.13323467750529824</v>
      </c>
      <c r="S968" s="5">
        <f t="shared" si="165"/>
        <v>-7.6923076923076983E-2</v>
      </c>
      <c r="T968" s="17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17"/>
      <c r="AF968" s="17"/>
      <c r="AG968" s="17"/>
      <c r="AH968" s="17"/>
      <c r="AI968" s="17"/>
      <c r="AJ968" s="17"/>
      <c r="AK968" s="17"/>
      <c r="AL968" s="17"/>
      <c r="AM968" s="17"/>
      <c r="AN968" s="17"/>
      <c r="AO968" s="17"/>
      <c r="AP968" s="17"/>
      <c r="AQ968" s="17"/>
      <c r="AR968" s="17"/>
      <c r="AS968" s="17"/>
      <c r="AT968" s="17"/>
      <c r="AU968" s="17"/>
      <c r="AV968" s="17"/>
      <c r="AW968" s="17"/>
      <c r="AX968" s="17"/>
      <c r="AY968" s="17"/>
      <c r="AZ968" s="17"/>
      <c r="BA968" s="17"/>
      <c r="BB968" s="17"/>
      <c r="BC968" s="17"/>
      <c r="BD968" s="17"/>
      <c r="BE968" s="17"/>
      <c r="BF968" s="17"/>
      <c r="BG968" s="17"/>
    </row>
    <row r="969" spans="1:59" s="7" customFormat="1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 s="17"/>
      <c r="N969" s="5">
        <v>964</v>
      </c>
      <c r="O969" s="5" t="str">
        <f t="shared" si="166"/>
        <v>NA</v>
      </c>
      <c r="P969" s="5" t="e">
        <f t="shared" si="162"/>
        <v>#VALUE!</v>
      </c>
      <c r="Q969" s="5" t="e">
        <f t="shared" si="163"/>
        <v>#VALUE!</v>
      </c>
      <c r="R969" s="5">
        <f t="shared" si="164"/>
        <v>-0.59955604877384205</v>
      </c>
      <c r="S969" s="5">
        <f t="shared" si="165"/>
        <v>-0.34615384615384637</v>
      </c>
      <c r="T969" s="17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17"/>
      <c r="AF969" s="17"/>
      <c r="AG969" s="17"/>
      <c r="AH969" s="17"/>
      <c r="AI969" s="17"/>
      <c r="AJ969" s="17"/>
      <c r="AK969" s="17"/>
      <c r="AL969" s="17"/>
      <c r="AM969" s="17"/>
      <c r="AN969" s="17"/>
      <c r="AO969" s="17"/>
      <c r="AP969" s="17"/>
      <c r="AQ969" s="17"/>
      <c r="AR969" s="17"/>
      <c r="AS969" s="17"/>
      <c r="AT969" s="17"/>
      <c r="AU969" s="17"/>
      <c r="AV969" s="17"/>
      <c r="AW969" s="17"/>
      <c r="AX969" s="17"/>
      <c r="AY969" s="17"/>
      <c r="AZ969" s="17"/>
      <c r="BA969" s="17"/>
      <c r="BB969" s="17"/>
      <c r="BC969" s="17"/>
      <c r="BD969" s="17"/>
      <c r="BE969" s="17"/>
      <c r="BF969" s="17"/>
      <c r="BG969" s="17"/>
    </row>
    <row r="970" spans="1:59" s="7" customForma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 s="17"/>
      <c r="N970" s="5">
        <v>965</v>
      </c>
      <c r="O970" s="5" t="str">
        <f t="shared" si="166"/>
        <v>NA</v>
      </c>
      <c r="P970" s="5" t="e">
        <f t="shared" si="162"/>
        <v>#VALUE!</v>
      </c>
      <c r="Q970" s="5" t="e">
        <f t="shared" si="163"/>
        <v>#VALUE!</v>
      </c>
      <c r="R970" s="5">
        <f t="shared" si="164"/>
        <v>-0.39970403251589465</v>
      </c>
      <c r="S970" s="5">
        <f t="shared" si="165"/>
        <v>0.30769230769230749</v>
      </c>
      <c r="T970" s="17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17"/>
      <c r="AF970" s="17"/>
      <c r="AG970" s="17"/>
      <c r="AH970" s="17"/>
      <c r="AI970" s="17"/>
      <c r="AJ970" s="17"/>
      <c r="AK970" s="17"/>
      <c r="AL970" s="17"/>
      <c r="AM970" s="17"/>
      <c r="AN970" s="17"/>
      <c r="AO970" s="17"/>
      <c r="AP970" s="17"/>
      <c r="AQ970" s="17"/>
      <c r="AR970" s="17"/>
      <c r="AS970" s="17"/>
      <c r="AT970" s="17"/>
      <c r="AU970" s="17"/>
      <c r="AV970" s="17"/>
      <c r="AW970" s="17"/>
      <c r="AX970" s="17"/>
      <c r="AY970" s="17"/>
      <c r="AZ970" s="17"/>
      <c r="BA970" s="17"/>
      <c r="BB970" s="17"/>
      <c r="BC970" s="17"/>
      <c r="BD970" s="17"/>
      <c r="BE970" s="17"/>
      <c r="BF970" s="17"/>
      <c r="BG970" s="17"/>
    </row>
    <row r="971" spans="1:59" s="7" customFormat="1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 s="17"/>
      <c r="N971" s="5">
        <v>966</v>
      </c>
      <c r="O971" s="5" t="str">
        <f t="shared" si="166"/>
        <v>NA</v>
      </c>
      <c r="P971" s="5" t="e">
        <f t="shared" si="162"/>
        <v>#VALUE!</v>
      </c>
      <c r="Q971" s="5" t="e">
        <f t="shared" si="163"/>
        <v>#VALUE!</v>
      </c>
      <c r="R971" s="5">
        <f t="shared" si="164"/>
        <v>3.7696875535649851E-17</v>
      </c>
      <c r="S971" s="5">
        <f t="shared" si="165"/>
        <v>0.61538461538461542</v>
      </c>
      <c r="T971" s="17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17"/>
      <c r="AF971" s="17"/>
      <c r="AG971" s="17"/>
      <c r="AH971" s="17"/>
      <c r="AI971" s="17"/>
      <c r="AJ971" s="17"/>
      <c r="AK971" s="17"/>
      <c r="AL971" s="17"/>
      <c r="AM971" s="17"/>
      <c r="AN971" s="17"/>
      <c r="AO971" s="17"/>
      <c r="AP971" s="17"/>
      <c r="AQ971" s="17"/>
      <c r="AR971" s="17"/>
      <c r="AS971" s="17"/>
      <c r="AT971" s="17"/>
      <c r="AU971" s="17"/>
      <c r="AV971" s="17"/>
      <c r="AW971" s="17"/>
      <c r="AX971" s="17"/>
      <c r="AY971" s="17"/>
      <c r="AZ971" s="17"/>
      <c r="BA971" s="17"/>
      <c r="BB971" s="17"/>
      <c r="BC971" s="17"/>
      <c r="BD971" s="17"/>
      <c r="BE971" s="17"/>
      <c r="BF971" s="17"/>
      <c r="BG971" s="17"/>
    </row>
    <row r="972" spans="1:59" s="7" customFormat="1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 s="17"/>
      <c r="N972" s="5">
        <v>967</v>
      </c>
      <c r="O972" s="5" t="str">
        <f t="shared" si="166"/>
        <v>NA</v>
      </c>
      <c r="P972" s="5" t="e">
        <f t="shared" si="162"/>
        <v>#VALUE!</v>
      </c>
      <c r="Q972" s="5" t="e">
        <f t="shared" si="163"/>
        <v>#VALUE!</v>
      </c>
      <c r="R972" s="5">
        <f t="shared" si="164"/>
        <v>1.4136328325868693E-17</v>
      </c>
      <c r="S972" s="5">
        <f t="shared" si="165"/>
        <v>0.23076923076923078</v>
      </c>
      <c r="T972" s="17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17"/>
      <c r="AF972" s="17"/>
      <c r="AG972" s="17"/>
      <c r="AH972" s="17"/>
      <c r="AI972" s="17"/>
      <c r="AJ972" s="17"/>
      <c r="AK972" s="17"/>
      <c r="AL972" s="17"/>
      <c r="AM972" s="17"/>
      <c r="AN972" s="17"/>
      <c r="AO972" s="17"/>
      <c r="AP972" s="17"/>
      <c r="AQ972" s="17"/>
      <c r="AR972" s="17"/>
      <c r="AS972" s="17"/>
      <c r="AT972" s="17"/>
      <c r="AU972" s="17"/>
      <c r="AV972" s="17"/>
      <c r="AW972" s="17"/>
      <c r="AX972" s="17"/>
      <c r="AY972" s="17"/>
      <c r="AZ972" s="17"/>
      <c r="BA972" s="17"/>
      <c r="BB972" s="17"/>
      <c r="BC972" s="17"/>
      <c r="BD972" s="17"/>
      <c r="BE972" s="17"/>
      <c r="BF972" s="17"/>
      <c r="BG972" s="17"/>
    </row>
    <row r="973" spans="1:59" s="7" customForma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 s="17"/>
      <c r="N973" s="5">
        <v>968</v>
      </c>
      <c r="O973" s="5" t="str">
        <f t="shared" si="166"/>
        <v>NA</v>
      </c>
      <c r="P973" s="5" t="e">
        <f t="shared" si="162"/>
        <v>#VALUE!</v>
      </c>
      <c r="Q973" s="5" t="e">
        <f t="shared" si="163"/>
        <v>#VALUE!</v>
      </c>
      <c r="R973" s="5">
        <f t="shared" si="164"/>
        <v>6.6617338752649191E-2</v>
      </c>
      <c r="S973" s="5">
        <f t="shared" si="165"/>
        <v>0.88461538461538469</v>
      </c>
      <c r="T973" s="17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17"/>
      <c r="AF973" s="17"/>
      <c r="AG973" s="17"/>
      <c r="AH973" s="17"/>
      <c r="AI973" s="17"/>
      <c r="AJ973" s="17"/>
      <c r="AK973" s="17"/>
      <c r="AL973" s="17"/>
      <c r="AM973" s="17"/>
      <c r="AN973" s="17"/>
      <c r="AO973" s="17"/>
      <c r="AP973" s="17"/>
      <c r="AQ973" s="17"/>
      <c r="AR973" s="17"/>
      <c r="AS973" s="17"/>
      <c r="AT973" s="17"/>
      <c r="AU973" s="17"/>
      <c r="AV973" s="17"/>
      <c r="AW973" s="17"/>
      <c r="AX973" s="17"/>
      <c r="AY973" s="17"/>
      <c r="AZ973" s="17"/>
      <c r="BA973" s="17"/>
      <c r="BB973" s="17"/>
      <c r="BC973" s="17"/>
      <c r="BD973" s="17"/>
      <c r="BE973" s="17"/>
      <c r="BF973" s="17"/>
      <c r="BG973" s="17"/>
    </row>
    <row r="974" spans="1:59" s="7" customFormat="1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 s="17"/>
      <c r="N974" s="5">
        <v>969</v>
      </c>
      <c r="O974" s="5" t="str">
        <f t="shared" si="166"/>
        <v>NA</v>
      </c>
      <c r="P974" s="5" t="e">
        <f t="shared" si="162"/>
        <v>#VALUE!</v>
      </c>
      <c r="Q974" s="5" t="e">
        <f t="shared" si="163"/>
        <v>#VALUE!</v>
      </c>
      <c r="R974" s="5">
        <f t="shared" si="164"/>
        <v>0.79940806503178963</v>
      </c>
      <c r="S974" s="5">
        <f t="shared" si="165"/>
        <v>-0.38461538461538453</v>
      </c>
      <c r="T974" s="17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17"/>
      <c r="AF974" s="17"/>
      <c r="AG974" s="17"/>
      <c r="AH974" s="17"/>
      <c r="AI974" s="17"/>
      <c r="AJ974" s="17"/>
      <c r="AK974" s="17"/>
      <c r="AL974" s="17"/>
      <c r="AM974" s="17"/>
      <c r="AN974" s="17"/>
      <c r="AO974" s="17"/>
      <c r="AP974" s="17"/>
      <c r="AQ974" s="17"/>
      <c r="AR974" s="17"/>
      <c r="AS974" s="17"/>
      <c r="AT974" s="17"/>
      <c r="AU974" s="17"/>
      <c r="AV974" s="17"/>
      <c r="AW974" s="17"/>
      <c r="AX974" s="17"/>
      <c r="AY974" s="17"/>
      <c r="AZ974" s="17"/>
      <c r="BA974" s="17"/>
      <c r="BB974" s="17"/>
      <c r="BC974" s="17"/>
      <c r="BD974" s="17"/>
      <c r="BE974" s="17"/>
      <c r="BF974" s="17"/>
      <c r="BG974" s="17"/>
    </row>
    <row r="975" spans="1:59" s="7" customFormat="1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 s="17"/>
      <c r="N975" s="5">
        <v>970</v>
      </c>
      <c r="O975" s="5" t="str">
        <f t="shared" si="166"/>
        <v>NA</v>
      </c>
      <c r="P975" s="5" t="e">
        <f t="shared" si="162"/>
        <v>#VALUE!</v>
      </c>
      <c r="Q975" s="5" t="e">
        <f t="shared" si="163"/>
        <v>#VALUE!</v>
      </c>
      <c r="R975" s="5">
        <f t="shared" si="164"/>
        <v>0.19985201625794735</v>
      </c>
      <c r="S975" s="5">
        <f t="shared" si="165"/>
        <v>-0.11538461538461532</v>
      </c>
      <c r="T975" s="17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17"/>
      <c r="AF975" s="17"/>
      <c r="AG975" s="17"/>
      <c r="AH975" s="17"/>
      <c r="AI975" s="17"/>
      <c r="AJ975" s="17"/>
      <c r="AK975" s="17"/>
      <c r="AL975" s="17"/>
      <c r="AM975" s="17"/>
      <c r="AN975" s="17"/>
      <c r="AO975" s="17"/>
      <c r="AP975" s="17"/>
      <c r="AQ975" s="17"/>
      <c r="AR975" s="17"/>
      <c r="AS975" s="17"/>
      <c r="AT975" s="17"/>
      <c r="AU975" s="17"/>
      <c r="AV975" s="17"/>
      <c r="AW975" s="17"/>
      <c r="AX975" s="17"/>
      <c r="AY975" s="17"/>
      <c r="AZ975" s="17"/>
      <c r="BA975" s="17"/>
      <c r="BB975" s="17"/>
      <c r="BC975" s="17"/>
      <c r="BD975" s="17"/>
      <c r="BE975" s="17"/>
      <c r="BF975" s="17"/>
      <c r="BG975" s="17"/>
    </row>
    <row r="976" spans="1:59" s="7" customForma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 s="17"/>
      <c r="N976" s="5">
        <v>971</v>
      </c>
      <c r="O976" s="5" t="str">
        <f t="shared" si="166"/>
        <v>NA</v>
      </c>
      <c r="P976" s="5" t="e">
        <f t="shared" si="162"/>
        <v>#VALUE!</v>
      </c>
      <c r="Q976" s="5" t="e">
        <f t="shared" si="163"/>
        <v>#VALUE!</v>
      </c>
      <c r="R976" s="5">
        <f t="shared" si="164"/>
        <v>0.53293871002119308</v>
      </c>
      <c r="S976" s="5">
        <f t="shared" si="165"/>
        <v>-0.3076923076923076</v>
      </c>
      <c r="T976" s="17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17"/>
      <c r="AF976" s="17"/>
      <c r="AG976" s="17"/>
      <c r="AH976" s="17"/>
      <c r="AI976" s="17"/>
      <c r="AJ976" s="17"/>
      <c r="AK976" s="17"/>
      <c r="AL976" s="17"/>
      <c r="AM976" s="17"/>
      <c r="AN976" s="17"/>
      <c r="AO976" s="17"/>
      <c r="AP976" s="17"/>
      <c r="AQ976" s="17"/>
      <c r="AR976" s="17"/>
      <c r="AS976" s="17"/>
      <c r="AT976" s="17"/>
      <c r="AU976" s="17"/>
      <c r="AV976" s="17"/>
      <c r="AW976" s="17"/>
      <c r="AX976" s="17"/>
      <c r="AY976" s="17"/>
      <c r="AZ976" s="17"/>
      <c r="BA976" s="17"/>
      <c r="BB976" s="17"/>
      <c r="BC976" s="17"/>
      <c r="BD976" s="17"/>
      <c r="BE976" s="17"/>
      <c r="BF976" s="17"/>
      <c r="BG976" s="17"/>
    </row>
    <row r="977" spans="1:59" s="7" customFormat="1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 s="17"/>
      <c r="N977" s="5">
        <v>972</v>
      </c>
      <c r="O977" s="5" t="str">
        <f t="shared" si="166"/>
        <v>NA</v>
      </c>
      <c r="P977" s="5" t="e">
        <f t="shared" si="162"/>
        <v>#VALUE!</v>
      </c>
      <c r="Q977" s="5" t="e">
        <f t="shared" si="163"/>
        <v>#VALUE!</v>
      </c>
      <c r="R977" s="5">
        <f t="shared" si="164"/>
        <v>6.6617338752649191E-2</v>
      </c>
      <c r="S977" s="5">
        <f t="shared" si="165"/>
        <v>-0.5</v>
      </c>
      <c r="T977" s="17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17"/>
      <c r="AF977" s="17"/>
      <c r="AG977" s="17"/>
      <c r="AH977" s="17"/>
      <c r="AI977" s="17"/>
      <c r="AJ977" s="17"/>
      <c r="AK977" s="17"/>
      <c r="AL977" s="17"/>
      <c r="AM977" s="17"/>
      <c r="AN977" s="17"/>
      <c r="AO977" s="17"/>
      <c r="AP977" s="17"/>
      <c r="AQ977" s="17"/>
      <c r="AR977" s="17"/>
      <c r="AS977" s="17"/>
      <c r="AT977" s="17"/>
      <c r="AU977" s="17"/>
      <c r="AV977" s="17"/>
      <c r="AW977" s="17"/>
      <c r="AX977" s="17"/>
      <c r="AY977" s="17"/>
      <c r="AZ977" s="17"/>
      <c r="BA977" s="17"/>
      <c r="BB977" s="17"/>
      <c r="BC977" s="17"/>
      <c r="BD977" s="17"/>
      <c r="BE977" s="17"/>
      <c r="BF977" s="17"/>
      <c r="BG977" s="17"/>
    </row>
    <row r="978" spans="1:59" s="7" customFormat="1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 s="17"/>
      <c r="N978" s="5">
        <v>973</v>
      </c>
      <c r="O978" s="5" t="str">
        <f t="shared" si="166"/>
        <v>NA</v>
      </c>
      <c r="P978" s="5" t="e">
        <f t="shared" si="162"/>
        <v>#VALUE!</v>
      </c>
      <c r="Q978" s="5" t="e">
        <f t="shared" si="163"/>
        <v>#VALUE!</v>
      </c>
      <c r="R978" s="5">
        <f t="shared" si="164"/>
        <v>-0.59955604877384205</v>
      </c>
      <c r="S978" s="5">
        <f t="shared" si="165"/>
        <v>-0.34615384615384637</v>
      </c>
      <c r="T978" s="17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17"/>
      <c r="AF978" s="17"/>
      <c r="AG978" s="17"/>
      <c r="AH978" s="17"/>
      <c r="AI978" s="17"/>
      <c r="AJ978" s="17"/>
      <c r="AK978" s="17"/>
      <c r="AL978" s="17"/>
      <c r="AM978" s="17"/>
      <c r="AN978" s="17"/>
      <c r="AO978" s="17"/>
      <c r="AP978" s="17"/>
      <c r="AQ978" s="17"/>
      <c r="AR978" s="17"/>
      <c r="AS978" s="17"/>
      <c r="AT978" s="17"/>
      <c r="AU978" s="17"/>
      <c r="AV978" s="17"/>
      <c r="AW978" s="17"/>
      <c r="AX978" s="17"/>
      <c r="AY978" s="17"/>
      <c r="AZ978" s="17"/>
      <c r="BA978" s="17"/>
      <c r="BB978" s="17"/>
      <c r="BC978" s="17"/>
      <c r="BD978" s="17"/>
      <c r="BE978" s="17"/>
      <c r="BF978" s="17"/>
      <c r="BG978" s="17"/>
    </row>
    <row r="979" spans="1:59" s="7" customForma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 s="17"/>
      <c r="N979" s="5">
        <v>974</v>
      </c>
      <c r="O979" s="5" t="str">
        <f t="shared" si="166"/>
        <v>NA</v>
      </c>
      <c r="P979" s="5" t="e">
        <f t="shared" si="162"/>
        <v>#VALUE!</v>
      </c>
      <c r="Q979" s="5" t="e">
        <f t="shared" si="163"/>
        <v>#VALUE!</v>
      </c>
      <c r="R979" s="5">
        <f t="shared" si="164"/>
        <v>-0.13323467750529824</v>
      </c>
      <c r="S979" s="5">
        <f t="shared" si="165"/>
        <v>-7.6923076923076983E-2</v>
      </c>
      <c r="T979" s="17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17"/>
      <c r="AF979" s="17"/>
      <c r="AG979" s="17"/>
      <c r="AH979" s="17"/>
      <c r="AI979" s="17"/>
      <c r="AJ979" s="17"/>
      <c r="AK979" s="17"/>
      <c r="AL979" s="17"/>
      <c r="AM979" s="17"/>
      <c r="AN979" s="17"/>
      <c r="AO979" s="17"/>
      <c r="AP979" s="17"/>
      <c r="AQ979" s="17"/>
      <c r="AR979" s="17"/>
      <c r="AS979" s="17"/>
      <c r="AT979" s="17"/>
      <c r="AU979" s="17"/>
      <c r="AV979" s="17"/>
      <c r="AW979" s="17"/>
      <c r="AX979" s="17"/>
      <c r="AY979" s="17"/>
      <c r="AZ979" s="17"/>
      <c r="BA979" s="17"/>
      <c r="BB979" s="17"/>
      <c r="BC979" s="17"/>
      <c r="BD979" s="17"/>
      <c r="BE979" s="17"/>
      <c r="BF979" s="17"/>
      <c r="BG979" s="17"/>
    </row>
    <row r="980" spans="1:59" s="7" customFormat="1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 s="17"/>
      <c r="N980" s="5">
        <v>975</v>
      </c>
      <c r="O980" s="5" t="str">
        <f t="shared" si="166"/>
        <v>NA</v>
      </c>
      <c r="P980" s="5" t="e">
        <f t="shared" si="162"/>
        <v>#VALUE!</v>
      </c>
      <c r="Q980" s="5" t="e">
        <f t="shared" si="163"/>
        <v>#VALUE!</v>
      </c>
      <c r="R980" s="5">
        <f t="shared" si="164"/>
        <v>-0.86602540378443849</v>
      </c>
      <c r="S980" s="5">
        <f t="shared" si="165"/>
        <v>-0.50000000000000033</v>
      </c>
      <c r="T980" s="17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17"/>
      <c r="AF980" s="17"/>
      <c r="AG980" s="17"/>
      <c r="AH980" s="17"/>
      <c r="AI980" s="17"/>
      <c r="AJ980" s="17"/>
      <c r="AK980" s="17"/>
      <c r="AL980" s="17"/>
      <c r="AM980" s="17"/>
      <c r="AN980" s="17"/>
      <c r="AO980" s="17"/>
      <c r="AP980" s="17"/>
      <c r="AQ980" s="17"/>
      <c r="AR980" s="17"/>
      <c r="AS980" s="17"/>
      <c r="AT980" s="17"/>
      <c r="AU980" s="17"/>
      <c r="AV980" s="17"/>
      <c r="AW980" s="17"/>
      <c r="AX980" s="17"/>
      <c r="AY980" s="17"/>
      <c r="AZ980" s="17"/>
      <c r="BA980" s="17"/>
      <c r="BB980" s="17"/>
      <c r="BC980" s="17"/>
      <c r="BD980" s="17"/>
      <c r="BE980" s="17"/>
      <c r="BF980" s="17"/>
      <c r="BG980" s="17"/>
    </row>
    <row r="981" spans="1:59" s="7" customFormat="1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 s="17"/>
      <c r="N981" s="5">
        <v>976</v>
      </c>
      <c r="O981" s="5" t="str">
        <f t="shared" si="166"/>
        <v>NA</v>
      </c>
      <c r="P981" s="5" t="e">
        <f t="shared" si="162"/>
        <v>#VALUE!</v>
      </c>
      <c r="Q981" s="5" t="e">
        <f t="shared" si="163"/>
        <v>#VALUE!</v>
      </c>
      <c r="R981" s="5">
        <f t="shared" si="164"/>
        <v>-0.13323467750529819</v>
      </c>
      <c r="S981" s="5">
        <f t="shared" si="165"/>
        <v>0.76923076923076916</v>
      </c>
      <c r="T981" s="17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17"/>
      <c r="AF981" s="17"/>
      <c r="AG981" s="17"/>
      <c r="AH981" s="17"/>
      <c r="AI981" s="17"/>
      <c r="AJ981" s="17"/>
      <c r="AK981" s="17"/>
      <c r="AL981" s="17"/>
      <c r="AM981" s="17"/>
      <c r="AN981" s="17"/>
      <c r="AO981" s="17"/>
      <c r="AP981" s="17"/>
      <c r="AQ981" s="17"/>
      <c r="AR981" s="17"/>
      <c r="AS981" s="17"/>
      <c r="AT981" s="17"/>
      <c r="AU981" s="17"/>
      <c r="AV981" s="17"/>
      <c r="AW981" s="17"/>
      <c r="AX981" s="17"/>
      <c r="AY981" s="17"/>
      <c r="AZ981" s="17"/>
      <c r="BA981" s="17"/>
      <c r="BB981" s="17"/>
      <c r="BC981" s="17"/>
      <c r="BD981" s="17"/>
      <c r="BE981" s="17"/>
      <c r="BF981" s="17"/>
      <c r="BG981" s="17"/>
    </row>
    <row r="982" spans="1:59" s="7" customForma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 s="17"/>
      <c r="N982" s="5">
        <v>977</v>
      </c>
      <c r="O982" s="5" t="str">
        <f t="shared" si="166"/>
        <v>NA</v>
      </c>
      <c r="P982" s="5" t="e">
        <f t="shared" si="162"/>
        <v>#VALUE!</v>
      </c>
      <c r="Q982" s="5" t="e">
        <f t="shared" si="163"/>
        <v>#VALUE!</v>
      </c>
      <c r="R982" s="5">
        <f t="shared" si="164"/>
        <v>1.8848437767824926E-17</v>
      </c>
      <c r="S982" s="5">
        <f t="shared" si="165"/>
        <v>0.30769230769230771</v>
      </c>
      <c r="T982" s="17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17"/>
      <c r="AF982" s="17"/>
      <c r="AG982" s="17"/>
      <c r="AH982" s="17"/>
      <c r="AI982" s="17"/>
      <c r="AJ982" s="17"/>
      <c r="AK982" s="17"/>
      <c r="AL982" s="17"/>
      <c r="AM982" s="17"/>
      <c r="AN982" s="17"/>
      <c r="AO982" s="17"/>
      <c r="AP982" s="17"/>
      <c r="AQ982" s="17"/>
      <c r="AR982" s="17"/>
      <c r="AS982" s="17"/>
      <c r="AT982" s="17"/>
      <c r="AU982" s="17"/>
      <c r="AV982" s="17"/>
      <c r="AW982" s="17"/>
      <c r="AX982" s="17"/>
      <c r="AY982" s="17"/>
      <c r="AZ982" s="17"/>
      <c r="BA982" s="17"/>
      <c r="BB982" s="17"/>
      <c r="BC982" s="17"/>
      <c r="BD982" s="17"/>
      <c r="BE982" s="17"/>
      <c r="BF982" s="17"/>
      <c r="BG982" s="17"/>
    </row>
    <row r="983" spans="1:59" s="7" customFormat="1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 s="17"/>
      <c r="N983" s="5">
        <v>978</v>
      </c>
      <c r="O983" s="5" t="str">
        <f t="shared" si="166"/>
        <v>NA</v>
      </c>
      <c r="P983" s="5" t="e">
        <f t="shared" si="162"/>
        <v>#VALUE!</v>
      </c>
      <c r="Q983" s="5" t="e">
        <f t="shared" si="163"/>
        <v>#VALUE!</v>
      </c>
      <c r="R983" s="5">
        <f t="shared" si="164"/>
        <v>3.2984766093693615E-17</v>
      </c>
      <c r="S983" s="5">
        <f t="shared" si="165"/>
        <v>0.53846153846153844</v>
      </c>
      <c r="T983" s="17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17"/>
      <c r="AF983" s="17"/>
      <c r="AG983" s="17"/>
      <c r="AH983" s="17"/>
      <c r="AI983" s="17"/>
      <c r="AJ983" s="17"/>
      <c r="AK983" s="17"/>
      <c r="AL983" s="17"/>
      <c r="AM983" s="17"/>
      <c r="AN983" s="17"/>
      <c r="AO983" s="17"/>
      <c r="AP983" s="17"/>
      <c r="AQ983" s="17"/>
      <c r="AR983" s="17"/>
      <c r="AS983" s="17"/>
      <c r="AT983" s="17"/>
      <c r="AU983" s="17"/>
      <c r="AV983" s="17"/>
      <c r="AW983" s="17"/>
      <c r="AX983" s="17"/>
      <c r="AY983" s="17"/>
      <c r="AZ983" s="17"/>
      <c r="BA983" s="17"/>
      <c r="BB983" s="17"/>
      <c r="BC983" s="17"/>
      <c r="BD983" s="17"/>
      <c r="BE983" s="17"/>
      <c r="BF983" s="17"/>
      <c r="BG983" s="17"/>
    </row>
    <row r="984" spans="1:59" s="7" customFormat="1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 s="17"/>
      <c r="N984" s="5">
        <v>979</v>
      </c>
      <c r="O984" s="5" t="str">
        <f t="shared" si="166"/>
        <v>NA</v>
      </c>
      <c r="P984" s="5" t="e">
        <f t="shared" si="162"/>
        <v>#VALUE!</v>
      </c>
      <c r="Q984" s="5" t="e">
        <f t="shared" si="163"/>
        <v>#VALUE!</v>
      </c>
      <c r="R984" s="5">
        <f t="shared" si="164"/>
        <v>0.33308669376324573</v>
      </c>
      <c r="S984" s="5">
        <f t="shared" si="165"/>
        <v>0.42307692307692313</v>
      </c>
      <c r="T984" s="17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17"/>
      <c r="AF984" s="17"/>
      <c r="AG984" s="17"/>
      <c r="AH984" s="17"/>
      <c r="AI984" s="17"/>
      <c r="AJ984" s="17"/>
      <c r="AK984" s="17"/>
      <c r="AL984" s="17"/>
      <c r="AM984" s="17"/>
      <c r="AN984" s="17"/>
      <c r="AO984" s="17"/>
      <c r="AP984" s="17"/>
      <c r="AQ984" s="17"/>
      <c r="AR984" s="17"/>
      <c r="AS984" s="17"/>
      <c r="AT984" s="17"/>
      <c r="AU984" s="17"/>
      <c r="AV984" s="17"/>
      <c r="AW984" s="17"/>
      <c r="AX984" s="17"/>
      <c r="AY984" s="17"/>
      <c r="AZ984" s="17"/>
      <c r="BA984" s="17"/>
      <c r="BB984" s="17"/>
      <c r="BC984" s="17"/>
      <c r="BD984" s="17"/>
      <c r="BE984" s="17"/>
      <c r="BF984" s="17"/>
      <c r="BG984" s="17"/>
    </row>
    <row r="985" spans="1:59" s="7" customForma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 s="17"/>
      <c r="N985" s="5">
        <v>980</v>
      </c>
      <c r="O985" s="5" t="str">
        <f t="shared" si="166"/>
        <v>NA</v>
      </c>
      <c r="P985" s="5" t="e">
        <f t="shared" si="162"/>
        <v>#VALUE!</v>
      </c>
      <c r="Q985" s="5" t="e">
        <f t="shared" si="163"/>
        <v>#VALUE!</v>
      </c>
      <c r="R985" s="5">
        <f t="shared" si="164"/>
        <v>0.66617338752649125</v>
      </c>
      <c r="S985" s="5">
        <f t="shared" si="165"/>
        <v>-0.38461538461538447</v>
      </c>
      <c r="T985" s="17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17"/>
      <c r="AF985" s="17"/>
      <c r="AG985" s="17"/>
      <c r="AH985" s="17"/>
      <c r="AI985" s="17"/>
      <c r="AJ985" s="17"/>
      <c r="AK985" s="17"/>
      <c r="AL985" s="17"/>
      <c r="AM985" s="17"/>
      <c r="AN985" s="17"/>
      <c r="AO985" s="17"/>
      <c r="AP985" s="17"/>
      <c r="AQ985" s="17"/>
      <c r="AR985" s="17"/>
      <c r="AS985" s="17"/>
      <c r="AT985" s="17"/>
      <c r="AU985" s="17"/>
      <c r="AV985" s="17"/>
      <c r="AW985" s="17"/>
      <c r="AX985" s="17"/>
      <c r="AY985" s="17"/>
      <c r="AZ985" s="17"/>
      <c r="BA985" s="17"/>
      <c r="BB985" s="17"/>
      <c r="BC985" s="17"/>
      <c r="BD985" s="17"/>
      <c r="BE985" s="17"/>
      <c r="BF985" s="17"/>
      <c r="BG985" s="17"/>
    </row>
    <row r="986" spans="1:59" s="7" customFormat="1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 s="17"/>
      <c r="N986" s="5">
        <v>981</v>
      </c>
      <c r="O986" s="5" t="str">
        <f t="shared" si="166"/>
        <v>NA</v>
      </c>
      <c r="P986" s="5" t="e">
        <f t="shared" si="162"/>
        <v>#VALUE!</v>
      </c>
      <c r="Q986" s="5" t="e">
        <f t="shared" si="163"/>
        <v>#VALUE!</v>
      </c>
      <c r="R986" s="5">
        <f t="shared" si="164"/>
        <v>6.6617338752649136E-2</v>
      </c>
      <c r="S986" s="5">
        <f t="shared" si="165"/>
        <v>-3.846153846153845E-2</v>
      </c>
      <c r="T986" s="17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17"/>
      <c r="AF986" s="17"/>
      <c r="AG986" s="17"/>
      <c r="AH986" s="17"/>
      <c r="AI986" s="17"/>
      <c r="AJ986" s="17"/>
      <c r="AK986" s="17"/>
      <c r="AL986" s="17"/>
      <c r="AM986" s="17"/>
      <c r="AN986" s="17"/>
      <c r="AO986" s="17"/>
      <c r="AP986" s="17"/>
      <c r="AQ986" s="17"/>
      <c r="AR986" s="17"/>
      <c r="AS986" s="17"/>
      <c r="AT986" s="17"/>
      <c r="AU986" s="17"/>
      <c r="AV986" s="17"/>
      <c r="AW986" s="17"/>
      <c r="AX986" s="17"/>
      <c r="AY986" s="17"/>
      <c r="AZ986" s="17"/>
      <c r="BA986" s="17"/>
      <c r="BB986" s="17"/>
      <c r="BC986" s="17"/>
      <c r="BD986" s="17"/>
      <c r="BE986" s="17"/>
      <c r="BF986" s="17"/>
      <c r="BG986" s="17"/>
    </row>
    <row r="987" spans="1:59" s="7" customFormat="1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 s="17"/>
      <c r="N987" s="5">
        <v>982</v>
      </c>
      <c r="O987" s="5" t="str">
        <f t="shared" si="166"/>
        <v>NA</v>
      </c>
      <c r="P987" s="5" t="e">
        <f t="shared" si="162"/>
        <v>#VALUE!</v>
      </c>
      <c r="Q987" s="5" t="e">
        <f t="shared" si="163"/>
        <v>#VALUE!</v>
      </c>
      <c r="R987" s="5">
        <f t="shared" si="164"/>
        <v>0.79940806503178963</v>
      </c>
      <c r="S987" s="5">
        <f t="shared" si="165"/>
        <v>-0.4615384615384614</v>
      </c>
      <c r="T987" s="17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17"/>
      <c r="AF987" s="17"/>
      <c r="AG987" s="17"/>
      <c r="AH987" s="17"/>
      <c r="AI987" s="17"/>
      <c r="AJ987" s="17"/>
      <c r="AK987" s="17"/>
      <c r="AL987" s="17"/>
      <c r="AM987" s="17"/>
      <c r="AN987" s="17"/>
      <c r="AO987" s="17"/>
      <c r="AP987" s="17"/>
      <c r="AQ987" s="17"/>
      <c r="AR987" s="17"/>
      <c r="AS987" s="17"/>
      <c r="AT987" s="17"/>
      <c r="AU987" s="17"/>
      <c r="AV987" s="17"/>
      <c r="AW987" s="17"/>
      <c r="AX987" s="17"/>
      <c r="AY987" s="17"/>
      <c r="AZ987" s="17"/>
      <c r="BA987" s="17"/>
      <c r="BB987" s="17"/>
      <c r="BC987" s="17"/>
      <c r="BD987" s="17"/>
      <c r="BE987" s="17"/>
      <c r="BF987" s="17"/>
      <c r="BG987" s="17"/>
    </row>
    <row r="988" spans="1:59" s="7" customForma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 s="17"/>
      <c r="N988" s="5">
        <v>983</v>
      </c>
      <c r="O988" s="5" t="str">
        <f t="shared" si="166"/>
        <v>NA</v>
      </c>
      <c r="P988" s="5" t="e">
        <f t="shared" si="162"/>
        <v>#VALUE!</v>
      </c>
      <c r="Q988" s="5" t="e">
        <f t="shared" si="163"/>
        <v>#VALUE!</v>
      </c>
      <c r="R988" s="5">
        <f t="shared" si="164"/>
        <v>-0.46632137126854378</v>
      </c>
      <c r="S988" s="5">
        <f t="shared" si="165"/>
        <v>-0.50000000000000022</v>
      </c>
      <c r="T988" s="17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17"/>
      <c r="AF988" s="17"/>
      <c r="AG988" s="17"/>
      <c r="AH988" s="17"/>
      <c r="AI988" s="17"/>
      <c r="AJ988" s="17"/>
      <c r="AK988" s="17"/>
      <c r="AL988" s="17"/>
      <c r="AM988" s="17"/>
      <c r="AN988" s="17"/>
      <c r="AO988" s="17"/>
      <c r="AP988" s="17"/>
      <c r="AQ988" s="17"/>
      <c r="AR988" s="17"/>
      <c r="AS988" s="17"/>
      <c r="AT988" s="17"/>
      <c r="AU988" s="17"/>
      <c r="AV988" s="17"/>
      <c r="AW988" s="17"/>
      <c r="AX988" s="17"/>
      <c r="AY988" s="17"/>
      <c r="AZ988" s="17"/>
      <c r="BA988" s="17"/>
      <c r="BB988" s="17"/>
      <c r="BC988" s="17"/>
      <c r="BD988" s="17"/>
      <c r="BE988" s="17"/>
      <c r="BF988" s="17"/>
      <c r="BG988" s="17"/>
    </row>
    <row r="989" spans="1:59" s="7" customFormat="1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 s="17"/>
      <c r="N989" s="5">
        <v>984</v>
      </c>
      <c r="O989" s="5" t="str">
        <f t="shared" si="166"/>
        <v>NA</v>
      </c>
      <c r="P989" s="5" t="e">
        <f t="shared" si="162"/>
        <v>#VALUE!</v>
      </c>
      <c r="Q989" s="5" t="e">
        <f t="shared" si="163"/>
        <v>#VALUE!</v>
      </c>
      <c r="R989" s="5">
        <f t="shared" si="164"/>
        <v>-0.33308669376324557</v>
      </c>
      <c r="S989" s="5">
        <f t="shared" si="165"/>
        <v>-0.19230769230769243</v>
      </c>
      <c r="T989" s="17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17"/>
      <c r="AF989" s="17"/>
      <c r="AG989" s="17"/>
      <c r="AH989" s="17"/>
      <c r="AI989" s="17"/>
      <c r="AJ989" s="17"/>
      <c r="AK989" s="17"/>
      <c r="AL989" s="17"/>
      <c r="AM989" s="17"/>
      <c r="AN989" s="17"/>
      <c r="AO989" s="17"/>
      <c r="AP989" s="17"/>
      <c r="AQ989" s="17"/>
      <c r="AR989" s="17"/>
      <c r="AS989" s="17"/>
      <c r="AT989" s="17"/>
      <c r="AU989" s="17"/>
      <c r="AV989" s="17"/>
      <c r="AW989" s="17"/>
      <c r="AX989" s="17"/>
      <c r="AY989" s="17"/>
      <c r="AZ989" s="17"/>
      <c r="BA989" s="17"/>
      <c r="BB989" s="17"/>
      <c r="BC989" s="17"/>
      <c r="BD989" s="17"/>
      <c r="BE989" s="17"/>
      <c r="BF989" s="17"/>
      <c r="BG989" s="17"/>
    </row>
    <row r="990" spans="1:59" s="7" customFormat="1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 s="17"/>
      <c r="N990" s="5">
        <v>985</v>
      </c>
      <c r="O990" s="5" t="str">
        <f t="shared" si="166"/>
        <v>NA</v>
      </c>
      <c r="P990" s="5" t="e">
        <f t="shared" si="162"/>
        <v>#VALUE!</v>
      </c>
      <c r="Q990" s="5" t="e">
        <f t="shared" si="163"/>
        <v>#VALUE!</v>
      </c>
      <c r="R990" s="5">
        <f t="shared" si="164"/>
        <v>-0.3997040325158947</v>
      </c>
      <c r="S990" s="5">
        <f t="shared" si="165"/>
        <v>-0.23076923076923095</v>
      </c>
      <c r="T990" s="17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17"/>
      <c r="AF990" s="17"/>
      <c r="AG990" s="17"/>
      <c r="AH990" s="17"/>
      <c r="AI990" s="17"/>
      <c r="AJ990" s="17"/>
      <c r="AK990" s="17"/>
      <c r="AL990" s="17"/>
      <c r="AM990" s="17"/>
      <c r="AN990" s="17"/>
      <c r="AO990" s="17"/>
      <c r="AP990" s="17"/>
      <c r="AQ990" s="17"/>
      <c r="AR990" s="17"/>
      <c r="AS990" s="17"/>
      <c r="AT990" s="17"/>
      <c r="AU990" s="17"/>
      <c r="AV990" s="17"/>
      <c r="AW990" s="17"/>
      <c r="AX990" s="17"/>
      <c r="AY990" s="17"/>
      <c r="AZ990" s="17"/>
      <c r="BA990" s="17"/>
      <c r="BB990" s="17"/>
      <c r="BC990" s="17"/>
      <c r="BD990" s="17"/>
      <c r="BE990" s="17"/>
      <c r="BF990" s="17"/>
      <c r="BG990" s="17"/>
    </row>
    <row r="991" spans="1:59" s="7" customForma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 s="17"/>
      <c r="N991" s="5">
        <v>986</v>
      </c>
      <c r="O991" s="5" t="str">
        <f t="shared" si="166"/>
        <v>NA</v>
      </c>
      <c r="P991" s="5" t="e">
        <f t="shared" si="162"/>
        <v>#VALUE!</v>
      </c>
      <c r="Q991" s="5" t="e">
        <f t="shared" si="163"/>
        <v>#VALUE!</v>
      </c>
      <c r="R991" s="5">
        <f t="shared" si="164"/>
        <v>-0.59955604877384205</v>
      </c>
      <c r="S991" s="5">
        <f t="shared" si="165"/>
        <v>-3.8461538461538658E-2</v>
      </c>
      <c r="T991" s="17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17"/>
      <c r="AF991" s="17"/>
      <c r="AG991" s="17"/>
      <c r="AH991" s="17"/>
      <c r="AI991" s="17"/>
      <c r="AJ991" s="17"/>
      <c r="AK991" s="17"/>
      <c r="AL991" s="17"/>
      <c r="AM991" s="17"/>
      <c r="AN991" s="17"/>
      <c r="AO991" s="17"/>
      <c r="AP991" s="17"/>
      <c r="AQ991" s="17"/>
      <c r="AR991" s="17"/>
      <c r="AS991" s="17"/>
      <c r="AT991" s="17"/>
      <c r="AU991" s="17"/>
      <c r="AV991" s="17"/>
      <c r="AW991" s="17"/>
      <c r="AX991" s="17"/>
      <c r="AY991" s="17"/>
      <c r="AZ991" s="17"/>
      <c r="BA991" s="17"/>
      <c r="BB991" s="17"/>
      <c r="BC991" s="17"/>
      <c r="BD991" s="17"/>
      <c r="BE991" s="17"/>
      <c r="BF991" s="17"/>
      <c r="BG991" s="17"/>
    </row>
    <row r="992" spans="1:59" s="7" customFormat="1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 s="17"/>
      <c r="N992" s="5">
        <v>987</v>
      </c>
      <c r="O992" s="5" t="str">
        <f t="shared" si="166"/>
        <v>NA</v>
      </c>
      <c r="P992" s="5" t="e">
        <f t="shared" si="162"/>
        <v>#VALUE!</v>
      </c>
      <c r="Q992" s="5" t="e">
        <f t="shared" si="163"/>
        <v>#VALUE!</v>
      </c>
      <c r="R992" s="5">
        <f t="shared" si="164"/>
        <v>5.1833203861518541E-17</v>
      </c>
      <c r="S992" s="5">
        <f t="shared" si="165"/>
        <v>0.84615384615384615</v>
      </c>
      <c r="T992" s="17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17"/>
      <c r="AF992" s="17"/>
      <c r="AG992" s="17"/>
      <c r="AH992" s="17"/>
      <c r="AI992" s="17"/>
      <c r="AJ992" s="17"/>
      <c r="AK992" s="17"/>
      <c r="AL992" s="17"/>
      <c r="AM992" s="17"/>
      <c r="AN992" s="17"/>
      <c r="AO992" s="17"/>
      <c r="AP992" s="17"/>
      <c r="AQ992" s="17"/>
      <c r="AR992" s="17"/>
      <c r="AS992" s="17"/>
      <c r="AT992" s="17"/>
      <c r="AU992" s="17"/>
      <c r="AV992" s="17"/>
      <c r="AW992" s="17"/>
      <c r="AX992" s="17"/>
      <c r="AY992" s="17"/>
      <c r="AZ992" s="17"/>
      <c r="BA992" s="17"/>
      <c r="BB992" s="17"/>
      <c r="BC992" s="17"/>
      <c r="BD992" s="17"/>
      <c r="BE992" s="17"/>
      <c r="BF992" s="17"/>
      <c r="BG992" s="17"/>
    </row>
    <row r="993" spans="1:59" s="7" customFormat="1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 s="17"/>
      <c r="N993" s="5">
        <v>988</v>
      </c>
      <c r="O993" s="5" t="str">
        <f t="shared" si="166"/>
        <v>NA</v>
      </c>
      <c r="P993" s="5" t="e">
        <f t="shared" si="162"/>
        <v>#VALUE!</v>
      </c>
      <c r="Q993" s="5" t="e">
        <f t="shared" si="163"/>
        <v>#VALUE!</v>
      </c>
      <c r="R993" s="5">
        <f t="shared" si="164"/>
        <v>0</v>
      </c>
      <c r="S993" s="5">
        <f t="shared" si="165"/>
        <v>0</v>
      </c>
      <c r="T993" s="17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17"/>
      <c r="AF993" s="17"/>
      <c r="AG993" s="17"/>
      <c r="AH993" s="17"/>
      <c r="AI993" s="17"/>
      <c r="AJ993" s="17"/>
      <c r="AK993" s="17"/>
      <c r="AL993" s="17"/>
      <c r="AM993" s="17"/>
      <c r="AN993" s="17"/>
      <c r="AO993" s="17"/>
      <c r="AP993" s="17"/>
      <c r="AQ993" s="17"/>
      <c r="AR993" s="17"/>
      <c r="AS993" s="17"/>
      <c r="AT993" s="17"/>
      <c r="AU993" s="17"/>
      <c r="AV993" s="17"/>
      <c r="AW993" s="17"/>
      <c r="AX993" s="17"/>
      <c r="AY993" s="17"/>
      <c r="AZ993" s="17"/>
      <c r="BA993" s="17"/>
      <c r="BB993" s="17"/>
      <c r="BC993" s="17"/>
      <c r="BD993" s="17"/>
      <c r="BE993" s="17"/>
      <c r="BF993" s="17"/>
      <c r="BG993" s="17"/>
    </row>
    <row r="994" spans="1:59" s="7" customForma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 s="17"/>
      <c r="N994" s="5">
        <v>989</v>
      </c>
      <c r="O994" s="5" t="str">
        <f t="shared" si="166"/>
        <v>NA</v>
      </c>
      <c r="P994" s="5" t="e">
        <f t="shared" si="162"/>
        <v>#VALUE!</v>
      </c>
      <c r="Q994" s="5" t="e">
        <f t="shared" si="163"/>
        <v>#VALUE!</v>
      </c>
      <c r="R994" s="5">
        <f t="shared" si="164"/>
        <v>5.1833203861518541E-17</v>
      </c>
      <c r="S994" s="5">
        <f t="shared" si="165"/>
        <v>0.84615384615384615</v>
      </c>
      <c r="T994" s="17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17"/>
      <c r="AF994" s="17"/>
      <c r="AG994" s="17"/>
      <c r="AH994" s="17"/>
      <c r="AI994" s="17"/>
      <c r="AJ994" s="17"/>
      <c r="AK994" s="17"/>
      <c r="AL994" s="17"/>
      <c r="AM994" s="17"/>
      <c r="AN994" s="17"/>
      <c r="AO994" s="17"/>
      <c r="AP994" s="17"/>
      <c r="AQ994" s="17"/>
      <c r="AR994" s="17"/>
      <c r="AS994" s="17"/>
      <c r="AT994" s="17"/>
      <c r="AU994" s="17"/>
      <c r="AV994" s="17"/>
      <c r="AW994" s="17"/>
      <c r="AX994" s="17"/>
      <c r="AY994" s="17"/>
      <c r="AZ994" s="17"/>
      <c r="BA994" s="17"/>
      <c r="BB994" s="17"/>
      <c r="BC994" s="17"/>
      <c r="BD994" s="17"/>
      <c r="BE994" s="17"/>
      <c r="BF994" s="17"/>
      <c r="BG994" s="17"/>
    </row>
    <row r="995" spans="1:59" s="7" customFormat="1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 s="17"/>
      <c r="N995" s="5">
        <v>990</v>
      </c>
      <c r="O995" s="5" t="str">
        <f t="shared" si="166"/>
        <v>NA</v>
      </c>
      <c r="P995" s="5" t="e">
        <f t="shared" si="162"/>
        <v>#VALUE!</v>
      </c>
      <c r="Q995" s="5" t="e">
        <f t="shared" si="163"/>
        <v>#VALUE!</v>
      </c>
      <c r="R995" s="5">
        <f t="shared" si="164"/>
        <v>0.59955604877384217</v>
      </c>
      <c r="S995" s="5">
        <f t="shared" si="165"/>
        <v>-3.8461538461538325E-2</v>
      </c>
      <c r="T995" s="17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17"/>
      <c r="AF995" s="17"/>
      <c r="AG995" s="17"/>
      <c r="AH995" s="17"/>
      <c r="AI995" s="17"/>
      <c r="AJ995" s="17"/>
      <c r="AK995" s="17"/>
      <c r="AL995" s="17"/>
      <c r="AM995" s="17"/>
      <c r="AN995" s="17"/>
      <c r="AO995" s="17"/>
      <c r="AP995" s="17"/>
      <c r="AQ995" s="17"/>
      <c r="AR995" s="17"/>
      <c r="AS995" s="17"/>
      <c r="AT995" s="17"/>
      <c r="AU995" s="17"/>
      <c r="AV995" s="17"/>
      <c r="AW995" s="17"/>
      <c r="AX995" s="17"/>
      <c r="AY995" s="17"/>
      <c r="AZ995" s="17"/>
      <c r="BA995" s="17"/>
      <c r="BB995" s="17"/>
      <c r="BC995" s="17"/>
      <c r="BD995" s="17"/>
      <c r="BE995" s="17"/>
      <c r="BF995" s="17"/>
      <c r="BG995" s="17"/>
    </row>
    <row r="996" spans="1:59" s="7" customFormat="1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 s="17"/>
      <c r="N996" s="5">
        <v>991</v>
      </c>
      <c r="O996" s="5" t="str">
        <f t="shared" si="166"/>
        <v>NA</v>
      </c>
      <c r="P996" s="5" t="e">
        <f t="shared" si="162"/>
        <v>#VALUE!</v>
      </c>
      <c r="Q996" s="5" t="e">
        <f t="shared" si="163"/>
        <v>#VALUE!</v>
      </c>
      <c r="R996" s="5">
        <f t="shared" si="164"/>
        <v>0.39970403251589481</v>
      </c>
      <c r="S996" s="5">
        <f t="shared" si="165"/>
        <v>-0.2307692307692307</v>
      </c>
      <c r="T996" s="17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17"/>
      <c r="AF996" s="17"/>
      <c r="AG996" s="17"/>
      <c r="AH996" s="17"/>
      <c r="AI996" s="17"/>
      <c r="AJ996" s="17"/>
      <c r="AK996" s="17"/>
      <c r="AL996" s="17"/>
      <c r="AM996" s="17"/>
      <c r="AN996" s="17"/>
      <c r="AO996" s="17"/>
      <c r="AP996" s="17"/>
      <c r="AQ996" s="17"/>
      <c r="AR996" s="17"/>
      <c r="AS996" s="17"/>
      <c r="AT996" s="17"/>
      <c r="AU996" s="17"/>
      <c r="AV996" s="17"/>
      <c r="AW996" s="17"/>
      <c r="AX996" s="17"/>
      <c r="AY996" s="17"/>
      <c r="AZ996" s="17"/>
      <c r="BA996" s="17"/>
      <c r="BB996" s="17"/>
      <c r="BC996" s="17"/>
      <c r="BD996" s="17"/>
      <c r="BE996" s="17"/>
      <c r="BF996" s="17"/>
      <c r="BG996" s="17"/>
    </row>
    <row r="997" spans="1:59" s="7" customForma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 s="17"/>
      <c r="N997" s="5">
        <v>992</v>
      </c>
      <c r="O997" s="5" t="str">
        <f t="shared" si="166"/>
        <v>NA</v>
      </c>
      <c r="P997" s="5" t="e">
        <f t="shared" si="162"/>
        <v>#VALUE!</v>
      </c>
      <c r="Q997" s="5" t="e">
        <f t="shared" si="163"/>
        <v>#VALUE!</v>
      </c>
      <c r="R997" s="5">
        <f t="shared" si="164"/>
        <v>0.33308669376324568</v>
      </c>
      <c r="S997" s="5">
        <f t="shared" si="165"/>
        <v>-0.19230769230769226</v>
      </c>
      <c r="T997" s="17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17"/>
      <c r="AF997" s="17"/>
      <c r="AG997" s="17"/>
      <c r="AH997" s="17"/>
      <c r="AI997" s="17"/>
      <c r="AJ997" s="17"/>
      <c r="AK997" s="17"/>
      <c r="AL997" s="17"/>
      <c r="AM997" s="17"/>
      <c r="AN997" s="17"/>
      <c r="AO997" s="17"/>
      <c r="AP997" s="17"/>
      <c r="AQ997" s="17"/>
      <c r="AR997" s="17"/>
      <c r="AS997" s="17"/>
      <c r="AT997" s="17"/>
      <c r="AU997" s="17"/>
      <c r="AV997" s="17"/>
      <c r="AW997" s="17"/>
      <c r="AX997" s="17"/>
      <c r="AY997" s="17"/>
      <c r="AZ997" s="17"/>
      <c r="BA997" s="17"/>
      <c r="BB997" s="17"/>
      <c r="BC997" s="17"/>
      <c r="BD997" s="17"/>
      <c r="BE997" s="17"/>
      <c r="BF997" s="17"/>
      <c r="BG997" s="17"/>
    </row>
    <row r="998" spans="1:59" s="7" customFormat="1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 s="17"/>
      <c r="N998" s="5">
        <v>993</v>
      </c>
      <c r="O998" s="5" t="str">
        <f t="shared" si="166"/>
        <v>NA</v>
      </c>
      <c r="P998" s="5" t="e">
        <f t="shared" si="162"/>
        <v>#VALUE!</v>
      </c>
      <c r="Q998" s="5" t="e">
        <f t="shared" si="163"/>
        <v>#VALUE!</v>
      </c>
      <c r="R998" s="5">
        <f t="shared" si="164"/>
        <v>0.46632137126854389</v>
      </c>
      <c r="S998" s="5">
        <f t="shared" si="165"/>
        <v>-0.49999999999999994</v>
      </c>
      <c r="T998" s="17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17"/>
      <c r="AF998" s="17"/>
      <c r="AG998" s="17"/>
      <c r="AH998" s="17"/>
      <c r="AI998" s="17"/>
      <c r="AJ998" s="17"/>
      <c r="AK998" s="17"/>
      <c r="AL998" s="17"/>
      <c r="AM998" s="17"/>
      <c r="AN998" s="17"/>
      <c r="AO998" s="17"/>
      <c r="AP998" s="17"/>
      <c r="AQ998" s="17"/>
      <c r="AR998" s="17"/>
      <c r="AS998" s="17"/>
      <c r="AT998" s="17"/>
      <c r="AU998" s="17"/>
      <c r="AV998" s="17"/>
      <c r="AW998" s="17"/>
      <c r="AX998" s="17"/>
      <c r="AY998" s="17"/>
      <c r="AZ998" s="17"/>
      <c r="BA998" s="17"/>
      <c r="BB998" s="17"/>
      <c r="BC998" s="17"/>
      <c r="BD998" s="17"/>
      <c r="BE998" s="17"/>
      <c r="BF998" s="17"/>
      <c r="BG998" s="17"/>
    </row>
    <row r="999" spans="1:59" s="7" customFormat="1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 s="17"/>
      <c r="N999" s="5">
        <v>994</v>
      </c>
      <c r="O999" s="5" t="str">
        <f t="shared" si="166"/>
        <v>NA</v>
      </c>
      <c r="P999" s="5" t="e">
        <f t="shared" si="162"/>
        <v>#VALUE!</v>
      </c>
      <c r="Q999" s="5" t="e">
        <f t="shared" si="163"/>
        <v>#VALUE!</v>
      </c>
      <c r="R999" s="5">
        <f t="shared" si="164"/>
        <v>-0.79940806503178941</v>
      </c>
      <c r="S999" s="5">
        <f t="shared" si="165"/>
        <v>-0.4615384615384619</v>
      </c>
      <c r="T999" s="17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17"/>
      <c r="AF999" s="17"/>
      <c r="AG999" s="17"/>
      <c r="AH999" s="17"/>
      <c r="AI999" s="17"/>
      <c r="AJ999" s="17"/>
      <c r="AK999" s="17"/>
      <c r="AL999" s="17"/>
      <c r="AM999" s="17"/>
      <c r="AN999" s="17"/>
      <c r="AO999" s="17"/>
      <c r="AP999" s="17"/>
      <c r="AQ999" s="17"/>
      <c r="AR999" s="17"/>
      <c r="AS999" s="17"/>
      <c r="AT999" s="17"/>
      <c r="AU999" s="17"/>
      <c r="AV999" s="17"/>
      <c r="AW999" s="17"/>
      <c r="AX999" s="17"/>
      <c r="AY999" s="17"/>
      <c r="AZ999" s="17"/>
      <c r="BA999" s="17"/>
      <c r="BB999" s="17"/>
      <c r="BC999" s="17"/>
      <c r="BD999" s="17"/>
      <c r="BE999" s="17"/>
      <c r="BF999" s="17"/>
      <c r="BG999" s="17"/>
    </row>
    <row r="1000" spans="1:59" s="7" customForma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 s="17"/>
      <c r="N1000" s="5">
        <v>995</v>
      </c>
      <c r="O1000" s="5" t="str">
        <f t="shared" si="166"/>
        <v>NA</v>
      </c>
      <c r="P1000" s="5" t="e">
        <f t="shared" si="162"/>
        <v>#VALUE!</v>
      </c>
      <c r="Q1000" s="5" t="e">
        <f t="shared" si="163"/>
        <v>#VALUE!</v>
      </c>
      <c r="R1000" s="5">
        <f t="shared" si="164"/>
        <v>-6.6617338752649066E-2</v>
      </c>
      <c r="S1000" s="5">
        <f t="shared" si="165"/>
        <v>-3.8461538461538464E-2</v>
      </c>
      <c r="T1000" s="17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17"/>
      <c r="AF1000" s="17"/>
      <c r="AG1000" s="17"/>
      <c r="AH1000" s="17"/>
      <c r="AI1000" s="17"/>
      <c r="AJ1000" s="17"/>
      <c r="AK1000" s="17"/>
      <c r="AL1000" s="17"/>
      <c r="AM1000" s="17"/>
      <c r="AN1000" s="17"/>
      <c r="AO1000" s="17"/>
      <c r="AP1000" s="17"/>
      <c r="AQ1000" s="17"/>
      <c r="AR1000" s="17"/>
      <c r="AS1000" s="17"/>
      <c r="AT1000" s="17"/>
      <c r="AU1000" s="17"/>
      <c r="AV1000" s="17"/>
      <c r="AW1000" s="17"/>
      <c r="AX1000" s="17"/>
      <c r="AY1000" s="17"/>
      <c r="AZ1000" s="17"/>
      <c r="BA1000" s="17"/>
      <c r="BB1000" s="17"/>
      <c r="BC1000" s="17"/>
      <c r="BD1000" s="17"/>
      <c r="BE1000" s="17"/>
      <c r="BF1000" s="17"/>
      <c r="BG1000" s="17"/>
    </row>
    <row r="1001" spans="1:59" s="7" customFormat="1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 s="17"/>
      <c r="N1001" s="5">
        <v>996</v>
      </c>
      <c r="O1001" s="5" t="str">
        <f t="shared" si="166"/>
        <v>NA</v>
      </c>
      <c r="P1001" s="5" t="e">
        <f t="shared" si="162"/>
        <v>#VALUE!</v>
      </c>
      <c r="Q1001" s="5" t="e">
        <f t="shared" si="163"/>
        <v>#VALUE!</v>
      </c>
      <c r="R1001" s="5">
        <f t="shared" si="164"/>
        <v>-0.66617338752649113</v>
      </c>
      <c r="S1001" s="5">
        <f t="shared" si="165"/>
        <v>-0.38461538461538491</v>
      </c>
      <c r="T1001" s="17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17"/>
      <c r="AF1001" s="17"/>
      <c r="AG1001" s="17"/>
      <c r="AH1001" s="17"/>
      <c r="AI1001" s="17"/>
      <c r="AJ1001" s="17"/>
      <c r="AK1001" s="17"/>
      <c r="AL1001" s="17"/>
      <c r="AM1001" s="17"/>
      <c r="AN1001" s="17"/>
      <c r="AO1001" s="17"/>
      <c r="AP1001" s="17"/>
      <c r="AQ1001" s="17"/>
      <c r="AR1001" s="17"/>
      <c r="AS1001" s="17"/>
      <c r="AT1001" s="17"/>
      <c r="AU1001" s="17"/>
      <c r="AV1001" s="17"/>
      <c r="AW1001" s="17"/>
      <c r="AX1001" s="17"/>
      <c r="AY1001" s="17"/>
      <c r="AZ1001" s="17"/>
      <c r="BA1001" s="17"/>
      <c r="BB1001" s="17"/>
      <c r="BC1001" s="17"/>
      <c r="BD1001" s="17"/>
      <c r="BE1001" s="17"/>
      <c r="BF1001" s="17"/>
      <c r="BG1001" s="17"/>
    </row>
    <row r="1002" spans="1:59" s="7" customFormat="1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 s="17"/>
      <c r="N1002" s="5">
        <v>997</v>
      </c>
      <c r="O1002" s="5" t="str">
        <f t="shared" si="166"/>
        <v>NA</v>
      </c>
      <c r="P1002" s="5" t="e">
        <f t="shared" si="162"/>
        <v>#VALUE!</v>
      </c>
      <c r="Q1002" s="5" t="e">
        <f t="shared" si="163"/>
        <v>#VALUE!</v>
      </c>
      <c r="R1002" s="5">
        <f t="shared" si="164"/>
        <v>-0.33308669376324551</v>
      </c>
      <c r="S1002" s="5">
        <f t="shared" si="165"/>
        <v>0.42307692307692302</v>
      </c>
      <c r="T1002" s="17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17"/>
      <c r="AF1002" s="17"/>
      <c r="AG1002" s="17"/>
      <c r="AH1002" s="17"/>
      <c r="AI1002" s="17"/>
      <c r="AJ1002" s="17"/>
      <c r="AK1002" s="17"/>
      <c r="AL1002" s="17"/>
      <c r="AM1002" s="17"/>
      <c r="AN1002" s="17"/>
      <c r="AO1002" s="17"/>
      <c r="AP1002" s="17"/>
      <c r="AQ1002" s="17"/>
      <c r="AR1002" s="17"/>
      <c r="AS1002" s="17"/>
      <c r="AT1002" s="17"/>
      <c r="AU1002" s="17"/>
      <c r="AV1002" s="17"/>
      <c r="AW1002" s="17"/>
      <c r="AX1002" s="17"/>
      <c r="AY1002" s="17"/>
      <c r="AZ1002" s="17"/>
      <c r="BA1002" s="17"/>
      <c r="BB1002" s="17"/>
      <c r="BC1002" s="17"/>
      <c r="BD1002" s="17"/>
      <c r="BE1002" s="17"/>
      <c r="BF1002" s="17"/>
      <c r="BG1002" s="17"/>
    </row>
    <row r="1003" spans="1:59" s="7" customForma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 s="17"/>
      <c r="N1003" s="5">
        <v>998</v>
      </c>
      <c r="O1003" s="5" t="str">
        <f t="shared" si="166"/>
        <v>NA</v>
      </c>
      <c r="P1003" s="5" t="e">
        <f t="shared" si="162"/>
        <v>#VALUE!</v>
      </c>
      <c r="Q1003" s="5" t="e">
        <f t="shared" si="163"/>
        <v>#VALUE!</v>
      </c>
      <c r="R1003" s="5">
        <f t="shared" si="164"/>
        <v>3.2984766093693615E-17</v>
      </c>
      <c r="S1003" s="5">
        <f t="shared" si="165"/>
        <v>0.53846153846153844</v>
      </c>
      <c r="T1003" s="17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17"/>
      <c r="AF1003" s="17"/>
      <c r="AG1003" s="17"/>
      <c r="AH1003" s="17"/>
      <c r="AI1003" s="17"/>
      <c r="AJ1003" s="17"/>
      <c r="AK1003" s="17"/>
      <c r="AL1003" s="17"/>
      <c r="AM1003" s="17"/>
      <c r="AN1003" s="17"/>
      <c r="AO1003" s="17"/>
      <c r="AP1003" s="17"/>
      <c r="AQ1003" s="17"/>
      <c r="AR1003" s="17"/>
      <c r="AS1003" s="17"/>
      <c r="AT1003" s="17"/>
      <c r="AU1003" s="17"/>
      <c r="AV1003" s="17"/>
      <c r="AW1003" s="17"/>
      <c r="AX1003" s="17"/>
      <c r="AY1003" s="17"/>
      <c r="AZ1003" s="17"/>
      <c r="BA1003" s="17"/>
      <c r="BB1003" s="17"/>
      <c r="BC1003" s="17"/>
      <c r="BD1003" s="17"/>
      <c r="BE1003" s="17"/>
      <c r="BF1003" s="17"/>
      <c r="BG1003" s="17"/>
    </row>
    <row r="1004" spans="1:59" s="7" customFormat="1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 s="17"/>
      <c r="N1004" s="5">
        <v>999</v>
      </c>
      <c r="O1004" s="5" t="str">
        <f t="shared" si="166"/>
        <v>NA</v>
      </c>
      <c r="P1004" s="5" t="e">
        <f t="shared" si="162"/>
        <v>#VALUE!</v>
      </c>
      <c r="Q1004" s="5" t="e">
        <f t="shared" si="163"/>
        <v>#VALUE!</v>
      </c>
      <c r="R1004" s="5">
        <f t="shared" si="164"/>
        <v>1.8848437767824926E-17</v>
      </c>
      <c r="S1004" s="5">
        <f t="shared" si="165"/>
        <v>0.30769230769230771</v>
      </c>
      <c r="T1004" s="17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17"/>
      <c r="AF1004" s="17"/>
      <c r="AG1004" s="17"/>
      <c r="AH1004" s="17"/>
      <c r="AI1004" s="17"/>
      <c r="AJ1004" s="17"/>
      <c r="AK1004" s="17"/>
      <c r="AL1004" s="17"/>
      <c r="AM1004" s="17"/>
      <c r="AN1004" s="17"/>
      <c r="AO1004" s="17"/>
      <c r="AP1004" s="17"/>
      <c r="AQ1004" s="17"/>
      <c r="AR1004" s="17"/>
      <c r="AS1004" s="17"/>
      <c r="AT1004" s="17"/>
      <c r="AU1004" s="17"/>
      <c r="AV1004" s="17"/>
      <c r="AW1004" s="17"/>
      <c r="AX1004" s="17"/>
      <c r="AY1004" s="17"/>
      <c r="AZ1004" s="17"/>
      <c r="BA1004" s="17"/>
      <c r="BB1004" s="17"/>
      <c r="BC1004" s="17"/>
      <c r="BD1004" s="17"/>
      <c r="BE1004" s="17"/>
      <c r="BF1004" s="17"/>
      <c r="BG1004" s="17"/>
    </row>
    <row r="1005" spans="1:59" s="7" customFormat="1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 s="17"/>
      <c r="N1005" s="5">
        <v>1000</v>
      </c>
      <c r="O1005" s="5" t="str">
        <f t="shared" si="166"/>
        <v>NA</v>
      </c>
      <c r="P1005" s="5" t="e">
        <f t="shared" si="162"/>
        <v>#VALUE!</v>
      </c>
      <c r="Q1005" s="5" t="e">
        <f t="shared" si="163"/>
        <v>#VALUE!</v>
      </c>
      <c r="R1005" s="5">
        <f t="shared" si="164"/>
        <v>0.13323467750529833</v>
      </c>
      <c r="S1005" s="5">
        <f t="shared" si="165"/>
        <v>0.76923076923076927</v>
      </c>
      <c r="T1005" s="17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17"/>
      <c r="AF1005" s="17"/>
      <c r="AG1005" s="17"/>
      <c r="AH1005" s="17"/>
      <c r="AI1005" s="17"/>
      <c r="AJ1005" s="17"/>
      <c r="AK1005" s="17"/>
      <c r="AL1005" s="17"/>
      <c r="AM1005" s="17"/>
      <c r="AN1005" s="17"/>
      <c r="AO1005" s="17"/>
      <c r="AP1005" s="17"/>
      <c r="AQ1005" s="17"/>
      <c r="AR1005" s="17"/>
      <c r="AS1005" s="17"/>
      <c r="AT1005" s="17"/>
      <c r="AU1005" s="17"/>
      <c r="AV1005" s="17"/>
      <c r="AW1005" s="17"/>
      <c r="AX1005" s="17"/>
      <c r="AY1005" s="17"/>
      <c r="AZ1005" s="17"/>
      <c r="BA1005" s="17"/>
      <c r="BB1005" s="17"/>
      <c r="BC1005" s="17"/>
      <c r="BD1005" s="17"/>
      <c r="BE1005" s="17"/>
      <c r="BF1005" s="17"/>
      <c r="BG1005" s="17"/>
    </row>
    <row r="1006" spans="1:59" s="7" customForma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 s="17"/>
      <c r="N1006" s="5">
        <v>1001</v>
      </c>
      <c r="O1006" s="5" t="str">
        <f t="shared" si="166"/>
        <v>NA</v>
      </c>
      <c r="P1006" s="5" t="e">
        <f t="shared" si="162"/>
        <v>#VALUE!</v>
      </c>
      <c r="Q1006" s="5" t="e">
        <f t="shared" si="163"/>
        <v>#VALUE!</v>
      </c>
      <c r="R1006" s="5">
        <f t="shared" si="164"/>
        <v>0.86602540378443871</v>
      </c>
      <c r="S1006" s="5">
        <f t="shared" si="165"/>
        <v>-0.49999999999999983</v>
      </c>
      <c r="T1006" s="17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17"/>
      <c r="AF1006" s="17"/>
      <c r="AG1006" s="17"/>
      <c r="AH1006" s="17"/>
      <c r="AI1006" s="17"/>
      <c r="AJ1006" s="17"/>
      <c r="AK1006" s="17"/>
      <c r="AL1006" s="17"/>
      <c r="AM1006" s="17"/>
      <c r="AN1006" s="17"/>
      <c r="AO1006" s="17"/>
      <c r="AP1006" s="17"/>
      <c r="AQ1006" s="17"/>
      <c r="AR1006" s="17"/>
      <c r="AS1006" s="17"/>
      <c r="AT1006" s="17"/>
      <c r="AU1006" s="17"/>
      <c r="AV1006" s="17"/>
      <c r="AW1006" s="17"/>
      <c r="AX1006" s="17"/>
      <c r="AY1006" s="17"/>
      <c r="AZ1006" s="17"/>
      <c r="BA1006" s="17"/>
      <c r="BB1006" s="17"/>
      <c r="BC1006" s="17"/>
      <c r="BD1006" s="17"/>
      <c r="BE1006" s="17"/>
      <c r="BF1006" s="17"/>
      <c r="BG1006" s="17"/>
    </row>
    <row r="1007" spans="1:59" s="7" customFormat="1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 s="17"/>
      <c r="N1007" s="5">
        <v>1002</v>
      </c>
      <c r="O1007" s="5" t="str">
        <f t="shared" si="166"/>
        <v>NA</v>
      </c>
      <c r="P1007" s="5" t="e">
        <f t="shared" si="162"/>
        <v>#VALUE!</v>
      </c>
      <c r="Q1007" s="5" t="e">
        <f t="shared" si="163"/>
        <v>#VALUE!</v>
      </c>
      <c r="R1007" s="5">
        <f t="shared" si="164"/>
        <v>0.13323467750529827</v>
      </c>
      <c r="S1007" s="5">
        <f t="shared" si="165"/>
        <v>-7.69230769230769E-2</v>
      </c>
      <c r="T1007" s="17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17"/>
      <c r="AF1007" s="17"/>
      <c r="AG1007" s="17"/>
      <c r="AH1007" s="17"/>
      <c r="AI1007" s="17"/>
      <c r="AJ1007" s="17"/>
      <c r="AK1007" s="17"/>
      <c r="AL1007" s="17"/>
      <c r="AM1007" s="17"/>
      <c r="AN1007" s="17"/>
      <c r="AO1007" s="17"/>
      <c r="AP1007" s="17"/>
      <c r="AQ1007" s="17"/>
      <c r="AR1007" s="17"/>
      <c r="AS1007" s="17"/>
      <c r="AT1007" s="17"/>
      <c r="AU1007" s="17"/>
      <c r="AV1007" s="17"/>
      <c r="AW1007" s="17"/>
      <c r="AX1007" s="17"/>
      <c r="AY1007" s="17"/>
      <c r="AZ1007" s="17"/>
      <c r="BA1007" s="17"/>
      <c r="BB1007" s="17"/>
      <c r="BC1007" s="17"/>
      <c r="BD1007" s="17"/>
      <c r="BE1007" s="17"/>
      <c r="BF1007" s="17"/>
      <c r="BG1007" s="17"/>
    </row>
    <row r="1008" spans="1:59" s="7" customFormat="1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 s="17"/>
      <c r="N1008" s="5">
        <v>1003</v>
      </c>
      <c r="O1008" s="5" t="str">
        <f t="shared" si="166"/>
        <v>NA</v>
      </c>
      <c r="P1008" s="5" t="e">
        <f t="shared" si="162"/>
        <v>#VALUE!</v>
      </c>
      <c r="Q1008" s="5" t="e">
        <f t="shared" si="163"/>
        <v>#VALUE!</v>
      </c>
      <c r="R1008" s="5">
        <f t="shared" si="164"/>
        <v>0.59955604877384217</v>
      </c>
      <c r="S1008" s="5">
        <f t="shared" si="165"/>
        <v>-0.34615384615384603</v>
      </c>
      <c r="T1008" s="17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17"/>
      <c r="AF1008" s="17"/>
      <c r="AG1008" s="17"/>
      <c r="AH1008" s="17"/>
      <c r="AI1008" s="17"/>
      <c r="AJ1008" s="17"/>
      <c r="AK1008" s="17"/>
      <c r="AL1008" s="17"/>
      <c r="AM1008" s="17"/>
      <c r="AN1008" s="17"/>
      <c r="AO1008" s="17"/>
      <c r="AP1008" s="17"/>
      <c r="AQ1008" s="17"/>
      <c r="AR1008" s="17"/>
      <c r="AS1008" s="17"/>
      <c r="AT1008" s="17"/>
      <c r="AU1008" s="17"/>
      <c r="AV1008" s="17"/>
      <c r="AW1008" s="17"/>
      <c r="AX1008" s="17"/>
      <c r="AY1008" s="17"/>
      <c r="AZ1008" s="17"/>
      <c r="BA1008" s="17"/>
      <c r="BB1008" s="17"/>
      <c r="BC1008" s="17"/>
      <c r="BD1008" s="17"/>
      <c r="BE1008" s="17"/>
      <c r="BF1008" s="17"/>
      <c r="BG1008" s="17"/>
    </row>
    <row r="1009" spans="1:59" s="7" customForma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 s="17"/>
      <c r="N1009" s="5">
        <v>1004</v>
      </c>
      <c r="O1009" s="5" t="str">
        <f t="shared" si="166"/>
        <v>NA</v>
      </c>
      <c r="P1009" s="5" t="e">
        <f t="shared" si="162"/>
        <v>#VALUE!</v>
      </c>
      <c r="Q1009" s="5" t="e">
        <f t="shared" si="163"/>
        <v>#VALUE!</v>
      </c>
      <c r="R1009" s="5">
        <f t="shared" si="164"/>
        <v>-6.6617338752648969E-2</v>
      </c>
      <c r="S1009" s="5">
        <f t="shared" si="165"/>
        <v>-0.50000000000000011</v>
      </c>
      <c r="T1009" s="17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17"/>
      <c r="AF1009" s="17"/>
      <c r="AG1009" s="17"/>
      <c r="AH1009" s="17"/>
      <c r="AI1009" s="17"/>
      <c r="AJ1009" s="17"/>
      <c r="AK1009" s="17"/>
      <c r="AL1009" s="17"/>
      <c r="AM1009" s="17"/>
      <c r="AN1009" s="17"/>
      <c r="AO1009" s="17"/>
      <c r="AP1009" s="17"/>
      <c r="AQ1009" s="17"/>
      <c r="AR1009" s="17"/>
      <c r="AS1009" s="17"/>
      <c r="AT1009" s="17"/>
      <c r="AU1009" s="17"/>
      <c r="AV1009" s="17"/>
      <c r="AW1009" s="17"/>
      <c r="AX1009" s="17"/>
      <c r="AY1009" s="17"/>
      <c r="AZ1009" s="17"/>
      <c r="BA1009" s="17"/>
      <c r="BB1009" s="17"/>
      <c r="BC1009" s="17"/>
      <c r="BD1009" s="17"/>
      <c r="BE1009" s="17"/>
      <c r="BF1009" s="17"/>
      <c r="BG1009" s="17"/>
    </row>
    <row r="1010" spans="1:59" s="7" customFormat="1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 s="17"/>
      <c r="N1010" s="5">
        <v>1005</v>
      </c>
      <c r="O1010" s="5" t="str">
        <f t="shared" si="166"/>
        <v>NA</v>
      </c>
      <c r="P1010" s="5" t="e">
        <f t="shared" si="162"/>
        <v>#VALUE!</v>
      </c>
      <c r="Q1010" s="5" t="e">
        <f t="shared" si="163"/>
        <v>#VALUE!</v>
      </c>
      <c r="R1010" s="5">
        <f t="shared" si="164"/>
        <v>-0.53293871002119297</v>
      </c>
      <c r="S1010" s="5">
        <f t="shared" si="165"/>
        <v>-0.30769230769230793</v>
      </c>
      <c r="T1010" s="17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17"/>
      <c r="AF1010" s="17"/>
      <c r="AG1010" s="17"/>
      <c r="AH1010" s="17"/>
      <c r="AI1010" s="17"/>
      <c r="AJ1010" s="17"/>
      <c r="AK1010" s="17"/>
      <c r="AL1010" s="17"/>
      <c r="AM1010" s="17"/>
      <c r="AN1010" s="17"/>
      <c r="AO1010" s="17"/>
      <c r="AP1010" s="17"/>
      <c r="AQ1010" s="17"/>
      <c r="AR1010" s="17"/>
      <c r="AS1010" s="17"/>
      <c r="AT1010" s="17"/>
      <c r="AU1010" s="17"/>
      <c r="AV1010" s="17"/>
      <c r="AW1010" s="17"/>
      <c r="AX1010" s="17"/>
      <c r="AY1010" s="17"/>
      <c r="AZ1010" s="17"/>
      <c r="BA1010" s="17"/>
      <c r="BB1010" s="17"/>
      <c r="BC1010" s="17"/>
      <c r="BD1010" s="17"/>
      <c r="BE1010" s="17"/>
      <c r="BF1010" s="17"/>
      <c r="BG1010" s="17"/>
    </row>
    <row r="1011" spans="1:59" s="7" customFormat="1" x14ac:dyDescent="0.2">
      <c r="A1011"/>
      <c r="B1011"/>
      <c r="C1011"/>
      <c r="D1011"/>
      <c r="E1011"/>
      <c r="F1011"/>
      <c r="G1011"/>
      <c r="H1011"/>
      <c r="I1011"/>
      <c r="J1011"/>
      <c r="K1011"/>
      <c r="L1011"/>
      <c r="M1011" s="17"/>
      <c r="N1011" s="5">
        <v>1006</v>
      </c>
      <c r="O1011" s="5" t="str">
        <f t="shared" si="166"/>
        <v>NA</v>
      </c>
      <c r="P1011" s="5" t="e">
        <f t="shared" si="162"/>
        <v>#VALUE!</v>
      </c>
      <c r="Q1011" s="5" t="e">
        <f t="shared" si="163"/>
        <v>#VALUE!</v>
      </c>
      <c r="R1011" s="5">
        <f t="shared" si="164"/>
        <v>-0.19985201625794735</v>
      </c>
      <c r="S1011" s="5">
        <f t="shared" si="165"/>
        <v>-0.11538461538461547</v>
      </c>
      <c r="T1011" s="17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17"/>
      <c r="AF1011" s="17"/>
      <c r="AG1011" s="17"/>
      <c r="AH1011" s="17"/>
      <c r="AI1011" s="17"/>
      <c r="AJ1011" s="17"/>
      <c r="AK1011" s="17"/>
      <c r="AL1011" s="17"/>
      <c r="AM1011" s="17"/>
      <c r="AN1011" s="17"/>
      <c r="AO1011" s="17"/>
      <c r="AP1011" s="17"/>
      <c r="AQ1011" s="17"/>
      <c r="AR1011" s="17"/>
      <c r="AS1011" s="17"/>
      <c r="AT1011" s="17"/>
      <c r="AU1011" s="17"/>
      <c r="AV1011" s="17"/>
      <c r="AW1011" s="17"/>
      <c r="AX1011" s="17"/>
      <c r="AY1011" s="17"/>
      <c r="AZ1011" s="17"/>
      <c r="BA1011" s="17"/>
      <c r="BB1011" s="17"/>
      <c r="BC1011" s="17"/>
      <c r="BD1011" s="17"/>
      <c r="BE1011" s="17"/>
      <c r="BF1011" s="17"/>
      <c r="BG1011" s="17"/>
    </row>
    <row r="1012" spans="1:59" s="7" customForma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 s="17"/>
      <c r="N1012" s="5">
        <v>1007</v>
      </c>
      <c r="O1012" s="5" t="str">
        <f t="shared" si="166"/>
        <v>NA</v>
      </c>
      <c r="P1012" s="5" t="e">
        <f t="shared" si="162"/>
        <v>#VALUE!</v>
      </c>
      <c r="Q1012" s="5" t="e">
        <f t="shared" si="163"/>
        <v>#VALUE!</v>
      </c>
      <c r="R1012" s="5">
        <f t="shared" si="164"/>
        <v>-0.79940806503178941</v>
      </c>
      <c r="S1012" s="5">
        <f t="shared" si="165"/>
        <v>-0.38461538461538497</v>
      </c>
      <c r="T1012" s="17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17"/>
      <c r="AF1012" s="17"/>
      <c r="AG1012" s="17"/>
      <c r="AH1012" s="17"/>
      <c r="AI1012" s="17"/>
      <c r="AJ1012" s="17"/>
      <c r="AK1012" s="17"/>
      <c r="AL1012" s="17"/>
      <c r="AM1012" s="17"/>
      <c r="AN1012" s="17"/>
      <c r="AO1012" s="17"/>
      <c r="AP1012" s="17"/>
      <c r="AQ1012" s="17"/>
      <c r="AR1012" s="17"/>
      <c r="AS1012" s="17"/>
      <c r="AT1012" s="17"/>
      <c r="AU1012" s="17"/>
      <c r="AV1012" s="17"/>
      <c r="AW1012" s="17"/>
      <c r="AX1012" s="17"/>
      <c r="AY1012" s="17"/>
      <c r="AZ1012" s="17"/>
      <c r="BA1012" s="17"/>
      <c r="BB1012" s="17"/>
      <c r="BC1012" s="17"/>
      <c r="BD1012" s="17"/>
      <c r="BE1012" s="17"/>
      <c r="BF1012" s="17"/>
      <c r="BG1012" s="17"/>
    </row>
    <row r="1013" spans="1:59" s="7" customFormat="1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 s="17"/>
      <c r="N1013" s="5">
        <v>1008</v>
      </c>
      <c r="O1013" s="5" t="str">
        <f t="shared" si="166"/>
        <v>NA</v>
      </c>
      <c r="P1013" s="5" t="e">
        <f t="shared" si="162"/>
        <v>#VALUE!</v>
      </c>
      <c r="Q1013" s="5" t="e">
        <f t="shared" si="163"/>
        <v>#VALUE!</v>
      </c>
      <c r="R1013" s="5">
        <f t="shared" si="164"/>
        <v>-6.6617338752649011E-2</v>
      </c>
      <c r="S1013" s="5">
        <f t="shared" si="165"/>
        <v>0.88461538461538469</v>
      </c>
      <c r="T1013" s="17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17"/>
      <c r="AF1013" s="17"/>
      <c r="AG1013" s="17"/>
      <c r="AH1013" s="17"/>
      <c r="AI1013" s="17"/>
      <c r="AJ1013" s="17"/>
      <c r="AK1013" s="17"/>
      <c r="AL1013" s="17"/>
      <c r="AM1013" s="17"/>
      <c r="AN1013" s="17"/>
      <c r="AO1013" s="17"/>
      <c r="AP1013" s="17"/>
      <c r="AQ1013" s="17"/>
      <c r="AR1013" s="17"/>
      <c r="AS1013" s="17"/>
      <c r="AT1013" s="17"/>
      <c r="AU1013" s="17"/>
      <c r="AV1013" s="17"/>
      <c r="AW1013" s="17"/>
      <c r="AX1013" s="17"/>
      <c r="AY1013" s="17"/>
      <c r="AZ1013" s="17"/>
      <c r="BA1013" s="17"/>
      <c r="BB1013" s="17"/>
      <c r="BC1013" s="17"/>
      <c r="BD1013" s="17"/>
      <c r="BE1013" s="17"/>
      <c r="BF1013" s="17"/>
      <c r="BG1013" s="17"/>
    </row>
    <row r="1014" spans="1:59" s="7" customFormat="1" x14ac:dyDescent="0.2">
      <c r="A1014"/>
      <c r="B1014"/>
      <c r="C1014"/>
      <c r="D1014"/>
      <c r="E1014"/>
      <c r="F1014"/>
      <c r="G1014"/>
      <c r="H1014"/>
      <c r="I1014"/>
      <c r="J1014"/>
      <c r="K1014"/>
      <c r="L1014"/>
      <c r="M1014" s="17"/>
      <c r="N1014" s="5">
        <v>1009</v>
      </c>
      <c r="O1014" s="5" t="str">
        <f t="shared" si="166"/>
        <v>NA</v>
      </c>
      <c r="P1014" s="5" t="e">
        <f t="shared" si="162"/>
        <v>#VALUE!</v>
      </c>
      <c r="Q1014" s="5" t="e">
        <f t="shared" si="163"/>
        <v>#VALUE!</v>
      </c>
      <c r="R1014" s="5">
        <f t="shared" si="164"/>
        <v>1.413632832586869E-17</v>
      </c>
      <c r="S1014" s="5">
        <f t="shared" si="165"/>
        <v>0.23076923076923073</v>
      </c>
      <c r="T1014" s="17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17"/>
      <c r="AF1014" s="17"/>
      <c r="AG1014" s="17"/>
      <c r="AH1014" s="17"/>
      <c r="AI1014" s="17"/>
      <c r="AJ1014" s="17"/>
      <c r="AK1014" s="17"/>
      <c r="AL1014" s="17"/>
      <c r="AM1014" s="17"/>
      <c r="AN1014" s="17"/>
      <c r="AO1014" s="17"/>
      <c r="AP1014" s="17"/>
      <c r="AQ1014" s="17"/>
      <c r="AR1014" s="17"/>
      <c r="AS1014" s="17"/>
      <c r="AT1014" s="17"/>
      <c r="AU1014" s="17"/>
      <c r="AV1014" s="17"/>
      <c r="AW1014" s="17"/>
      <c r="AX1014" s="17"/>
      <c r="AY1014" s="17"/>
      <c r="AZ1014" s="17"/>
      <c r="BA1014" s="17"/>
      <c r="BB1014" s="17"/>
      <c r="BC1014" s="17"/>
      <c r="BD1014" s="17"/>
      <c r="BE1014" s="17"/>
      <c r="BF1014" s="17"/>
      <c r="BG1014" s="17"/>
    </row>
    <row r="1015" spans="1:59" s="7" customForma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 s="17"/>
      <c r="N1015" s="5">
        <v>1010</v>
      </c>
      <c r="O1015" s="5" t="str">
        <f t="shared" si="166"/>
        <v>NA</v>
      </c>
      <c r="P1015" s="5" t="e">
        <f t="shared" si="162"/>
        <v>#VALUE!</v>
      </c>
      <c r="Q1015" s="5" t="e">
        <f t="shared" si="163"/>
        <v>#VALUE!</v>
      </c>
      <c r="R1015" s="5">
        <f t="shared" si="164"/>
        <v>3.7696875535649851E-17</v>
      </c>
      <c r="S1015" s="5">
        <f t="shared" si="165"/>
        <v>0.61538461538461542</v>
      </c>
      <c r="T1015" s="17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17"/>
      <c r="AF1015" s="17"/>
      <c r="AG1015" s="17"/>
      <c r="AH1015" s="17"/>
      <c r="AI1015" s="17"/>
      <c r="AJ1015" s="17"/>
      <c r="AK1015" s="17"/>
      <c r="AL1015" s="17"/>
      <c r="AM1015" s="17"/>
      <c r="AN1015" s="17"/>
      <c r="AO1015" s="17"/>
      <c r="AP1015" s="17"/>
      <c r="AQ1015" s="17"/>
      <c r="AR1015" s="17"/>
      <c r="AS1015" s="17"/>
      <c r="AT1015" s="17"/>
      <c r="AU1015" s="17"/>
      <c r="AV1015" s="17"/>
      <c r="AW1015" s="17"/>
      <c r="AX1015" s="17"/>
      <c r="AY1015" s="17"/>
      <c r="AZ1015" s="17"/>
      <c r="BA1015" s="17"/>
      <c r="BB1015" s="17"/>
      <c r="BC1015" s="17"/>
      <c r="BD1015" s="17"/>
      <c r="BE1015" s="17"/>
      <c r="BF1015" s="17"/>
      <c r="BG1015" s="17"/>
    </row>
    <row r="1016" spans="1:59" s="7" customFormat="1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 s="17"/>
      <c r="N1016" s="5">
        <v>1011</v>
      </c>
      <c r="O1016" s="5" t="str">
        <f t="shared" si="166"/>
        <v>NA</v>
      </c>
      <c r="P1016" s="5" t="e">
        <f t="shared" si="162"/>
        <v>#VALUE!</v>
      </c>
      <c r="Q1016" s="5" t="e">
        <f t="shared" si="163"/>
        <v>#VALUE!</v>
      </c>
      <c r="R1016" s="5">
        <f t="shared" si="164"/>
        <v>0.39970403251589487</v>
      </c>
      <c r="S1016" s="5">
        <f t="shared" si="165"/>
        <v>0.30769230769230771</v>
      </c>
      <c r="T1016" s="17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17"/>
      <c r="AF1016" s="17"/>
      <c r="AG1016" s="17"/>
      <c r="AH1016" s="17"/>
      <c r="AI1016" s="17"/>
      <c r="AJ1016" s="17"/>
      <c r="AK1016" s="17"/>
      <c r="AL1016" s="17"/>
      <c r="AM1016" s="17"/>
      <c r="AN1016" s="17"/>
      <c r="AO1016" s="17"/>
      <c r="AP1016" s="17"/>
      <c r="AQ1016" s="17"/>
      <c r="AR1016" s="17"/>
      <c r="AS1016" s="17"/>
      <c r="AT1016" s="17"/>
      <c r="AU1016" s="17"/>
      <c r="AV1016" s="17"/>
      <c r="AW1016" s="17"/>
      <c r="AX1016" s="17"/>
      <c r="AY1016" s="17"/>
      <c r="AZ1016" s="17"/>
      <c r="BA1016" s="17"/>
      <c r="BB1016" s="17"/>
      <c r="BC1016" s="17"/>
      <c r="BD1016" s="17"/>
      <c r="BE1016" s="17"/>
      <c r="BF1016" s="17"/>
      <c r="BG1016" s="17"/>
    </row>
    <row r="1017" spans="1:59" s="7" customFormat="1" x14ac:dyDescent="0.2">
      <c r="A1017"/>
      <c r="B1017"/>
      <c r="C1017"/>
      <c r="D1017"/>
      <c r="E1017"/>
      <c r="F1017"/>
      <c r="G1017"/>
      <c r="H1017"/>
      <c r="I1017"/>
      <c r="J1017"/>
      <c r="K1017"/>
      <c r="L1017"/>
      <c r="M1017" s="17"/>
      <c r="N1017" s="5">
        <v>1012</v>
      </c>
      <c r="O1017" s="5" t="str">
        <f t="shared" si="166"/>
        <v>NA</v>
      </c>
      <c r="P1017" s="5" t="e">
        <f t="shared" si="162"/>
        <v>#VALUE!</v>
      </c>
      <c r="Q1017" s="5" t="e">
        <f t="shared" si="163"/>
        <v>#VALUE!</v>
      </c>
      <c r="R1017" s="5">
        <f t="shared" si="164"/>
        <v>0.59955604877384217</v>
      </c>
      <c r="S1017" s="5">
        <f t="shared" si="165"/>
        <v>-0.34615384615384603</v>
      </c>
      <c r="T1017" s="17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17"/>
      <c r="AF1017" s="17"/>
      <c r="AG1017" s="17"/>
      <c r="AH1017" s="17"/>
      <c r="AI1017" s="17"/>
      <c r="AJ1017" s="17"/>
      <c r="AK1017" s="17"/>
      <c r="AL1017" s="17"/>
      <c r="AM1017" s="17"/>
      <c r="AN1017" s="17"/>
      <c r="AO1017" s="17"/>
      <c r="AP1017" s="17"/>
      <c r="AQ1017" s="17"/>
      <c r="AR1017" s="17"/>
      <c r="AS1017" s="17"/>
      <c r="AT1017" s="17"/>
      <c r="AU1017" s="17"/>
      <c r="AV1017" s="17"/>
      <c r="AW1017" s="17"/>
      <c r="AX1017" s="17"/>
      <c r="AY1017" s="17"/>
      <c r="AZ1017" s="17"/>
      <c r="BA1017" s="17"/>
      <c r="BB1017" s="17"/>
      <c r="BC1017" s="17"/>
      <c r="BD1017" s="17"/>
      <c r="BE1017" s="17"/>
      <c r="BF1017" s="17"/>
      <c r="BG1017" s="17"/>
    </row>
    <row r="1018" spans="1:59" s="7" customForma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 s="17"/>
      <c r="N1018" s="5">
        <v>1013</v>
      </c>
      <c r="O1018" s="5" t="str">
        <f t="shared" si="166"/>
        <v>NA</v>
      </c>
      <c r="P1018" s="5" t="e">
        <f t="shared" si="162"/>
        <v>#VALUE!</v>
      </c>
      <c r="Q1018" s="5" t="e">
        <f t="shared" si="163"/>
        <v>#VALUE!</v>
      </c>
      <c r="R1018" s="5">
        <f t="shared" si="164"/>
        <v>0.13323467750529827</v>
      </c>
      <c r="S1018" s="5">
        <f t="shared" si="165"/>
        <v>-7.69230769230769E-2</v>
      </c>
      <c r="T1018" s="17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17"/>
      <c r="AF1018" s="17"/>
      <c r="AG1018" s="17"/>
      <c r="AH1018" s="17"/>
      <c r="AI1018" s="17"/>
      <c r="AJ1018" s="17"/>
      <c r="AK1018" s="17"/>
      <c r="AL1018" s="17"/>
      <c r="AM1018" s="17"/>
      <c r="AN1018" s="17"/>
      <c r="AO1018" s="17"/>
      <c r="AP1018" s="17"/>
      <c r="AQ1018" s="17"/>
      <c r="AR1018" s="17"/>
      <c r="AS1018" s="17"/>
      <c r="AT1018" s="17"/>
      <c r="AU1018" s="17"/>
      <c r="AV1018" s="17"/>
      <c r="AW1018" s="17"/>
      <c r="AX1018" s="17"/>
      <c r="AY1018" s="17"/>
      <c r="AZ1018" s="17"/>
      <c r="BA1018" s="17"/>
      <c r="BB1018" s="17"/>
      <c r="BC1018" s="17"/>
      <c r="BD1018" s="17"/>
      <c r="BE1018" s="17"/>
      <c r="BF1018" s="17"/>
      <c r="BG1018" s="17"/>
    </row>
    <row r="1019" spans="1:59" s="7" customFormat="1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 s="17"/>
      <c r="N1019" s="5">
        <v>1014</v>
      </c>
      <c r="O1019" s="5" t="str">
        <f t="shared" si="166"/>
        <v>NA</v>
      </c>
      <c r="P1019" s="5" t="e">
        <f t="shared" si="162"/>
        <v>#VALUE!</v>
      </c>
      <c r="Q1019" s="5" t="e">
        <f t="shared" si="163"/>
        <v>#VALUE!</v>
      </c>
      <c r="R1019" s="5">
        <f t="shared" si="164"/>
        <v>0.86602540378443871</v>
      </c>
      <c r="S1019" s="5">
        <f t="shared" si="165"/>
        <v>-0.49999999999999983</v>
      </c>
      <c r="T1019" s="17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17"/>
      <c r="AF1019" s="17"/>
      <c r="AG1019" s="17"/>
      <c r="AH1019" s="17"/>
      <c r="AI1019" s="17"/>
      <c r="AJ1019" s="17"/>
      <c r="AK1019" s="17"/>
      <c r="AL1019" s="17"/>
      <c r="AM1019" s="17"/>
      <c r="AN1019" s="17"/>
      <c r="AO1019" s="17"/>
      <c r="AP1019" s="17"/>
      <c r="AQ1019" s="17"/>
      <c r="AR1019" s="17"/>
      <c r="AS1019" s="17"/>
      <c r="AT1019" s="17"/>
      <c r="AU1019" s="17"/>
      <c r="AV1019" s="17"/>
      <c r="AW1019" s="17"/>
      <c r="AX1019" s="17"/>
      <c r="AY1019" s="17"/>
      <c r="AZ1019" s="17"/>
      <c r="BA1019" s="17"/>
      <c r="BB1019" s="17"/>
      <c r="BC1019" s="17"/>
      <c r="BD1019" s="17"/>
      <c r="BE1019" s="17"/>
      <c r="BF1019" s="17"/>
      <c r="BG1019" s="17"/>
    </row>
    <row r="1020" spans="1:59" s="7" customFormat="1" x14ac:dyDescent="0.2">
      <c r="A1020"/>
      <c r="B1020"/>
      <c r="C1020"/>
      <c r="D1020"/>
      <c r="E1020"/>
      <c r="F1020"/>
      <c r="G1020"/>
      <c r="H1020"/>
      <c r="I1020"/>
      <c r="J1020"/>
      <c r="K1020"/>
      <c r="L1020"/>
      <c r="M1020" s="17"/>
      <c r="N1020" s="5">
        <v>1015</v>
      </c>
      <c r="O1020" s="5" t="str">
        <f t="shared" si="166"/>
        <v>NA</v>
      </c>
      <c r="P1020" s="5" t="e">
        <f t="shared" si="162"/>
        <v>#VALUE!</v>
      </c>
      <c r="Q1020" s="5" t="e">
        <f t="shared" si="163"/>
        <v>#VALUE!</v>
      </c>
      <c r="R1020" s="5">
        <f t="shared" si="164"/>
        <v>-0.59955604877384194</v>
      </c>
      <c r="S1020" s="5">
        <f t="shared" si="165"/>
        <v>-0.50000000000000022</v>
      </c>
      <c r="T1020" s="17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17"/>
      <c r="AF1020" s="17"/>
      <c r="AG1020" s="17"/>
      <c r="AH1020" s="17"/>
      <c r="AI1020" s="17"/>
      <c r="AJ1020" s="17"/>
      <c r="AK1020" s="17"/>
      <c r="AL1020" s="17"/>
      <c r="AM1020" s="17"/>
      <c r="AN1020" s="17"/>
      <c r="AO1020" s="17"/>
      <c r="AP1020" s="17"/>
      <c r="AQ1020" s="17"/>
      <c r="AR1020" s="17"/>
      <c r="AS1020" s="17"/>
      <c r="AT1020" s="17"/>
      <c r="AU1020" s="17"/>
      <c r="AV1020" s="17"/>
      <c r="AW1020" s="17"/>
      <c r="AX1020" s="17"/>
      <c r="AY1020" s="17"/>
      <c r="AZ1020" s="17"/>
      <c r="BA1020" s="17"/>
      <c r="BB1020" s="17"/>
      <c r="BC1020" s="17"/>
      <c r="BD1020" s="17"/>
      <c r="BE1020" s="17"/>
      <c r="BF1020" s="17"/>
      <c r="BG1020" s="17"/>
    </row>
    <row r="1021" spans="1:59" s="7" customForma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 s="17"/>
      <c r="N1021" s="5">
        <v>1016</v>
      </c>
      <c r="O1021" s="5" t="str">
        <f t="shared" si="166"/>
        <v>NA</v>
      </c>
      <c r="P1021" s="5" t="e">
        <f t="shared" si="162"/>
        <v>#VALUE!</v>
      </c>
      <c r="Q1021" s="5" t="e">
        <f t="shared" si="163"/>
        <v>#VALUE!</v>
      </c>
      <c r="R1021" s="5">
        <f t="shared" si="164"/>
        <v>-0.26646935501059649</v>
      </c>
      <c r="S1021" s="5">
        <f t="shared" si="165"/>
        <v>-0.15384615384615397</v>
      </c>
      <c r="T1021" s="17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17"/>
      <c r="AF1021" s="17"/>
      <c r="AG1021" s="17"/>
      <c r="AH1021" s="17"/>
      <c r="AI1021" s="17"/>
      <c r="AJ1021" s="17"/>
      <c r="AK1021" s="17"/>
      <c r="AL1021" s="17"/>
      <c r="AM1021" s="17"/>
      <c r="AN1021" s="17"/>
      <c r="AO1021" s="17"/>
      <c r="AP1021" s="17"/>
      <c r="AQ1021" s="17"/>
      <c r="AR1021" s="17"/>
      <c r="AS1021" s="17"/>
      <c r="AT1021" s="17"/>
      <c r="AU1021" s="17"/>
      <c r="AV1021" s="17"/>
      <c r="AW1021" s="17"/>
      <c r="AX1021" s="17"/>
      <c r="AY1021" s="17"/>
      <c r="AZ1021" s="17"/>
      <c r="BA1021" s="17"/>
      <c r="BB1021" s="17"/>
      <c r="BC1021" s="17"/>
      <c r="BD1021" s="17"/>
      <c r="BE1021" s="17"/>
      <c r="BF1021" s="17"/>
      <c r="BG1021" s="17"/>
    </row>
    <row r="1022" spans="1:59" s="7" customFormat="1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 s="17"/>
      <c r="N1022" s="5">
        <v>1017</v>
      </c>
      <c r="O1022" s="5" t="str">
        <f t="shared" si="166"/>
        <v>NA</v>
      </c>
      <c r="P1022" s="5" t="e">
        <f t="shared" si="162"/>
        <v>#VALUE!</v>
      </c>
      <c r="Q1022" s="5" t="e">
        <f t="shared" si="163"/>
        <v>#VALUE!</v>
      </c>
      <c r="R1022" s="5">
        <f t="shared" si="164"/>
        <v>-0.46632137126854378</v>
      </c>
      <c r="S1022" s="5">
        <f t="shared" si="165"/>
        <v>-0.26923076923076938</v>
      </c>
      <c r="T1022" s="17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17"/>
      <c r="AF1022" s="17"/>
      <c r="AG1022" s="17"/>
      <c r="AH1022" s="17"/>
      <c r="AI1022" s="17"/>
      <c r="AJ1022" s="17"/>
      <c r="AK1022" s="17"/>
      <c r="AL1022" s="17"/>
      <c r="AM1022" s="17"/>
      <c r="AN1022" s="17"/>
      <c r="AO1022" s="17"/>
      <c r="AP1022" s="17"/>
      <c r="AQ1022" s="17"/>
      <c r="AR1022" s="17"/>
      <c r="AS1022" s="17"/>
      <c r="AT1022" s="17"/>
      <c r="AU1022" s="17"/>
      <c r="AV1022" s="17"/>
      <c r="AW1022" s="17"/>
      <c r="AX1022" s="17"/>
      <c r="AY1022" s="17"/>
      <c r="AZ1022" s="17"/>
      <c r="BA1022" s="17"/>
      <c r="BB1022" s="17"/>
      <c r="BC1022" s="17"/>
      <c r="BD1022" s="17"/>
      <c r="BE1022" s="17"/>
      <c r="BF1022" s="17"/>
      <c r="BG1022" s="17"/>
    </row>
    <row r="1023" spans="1:59" s="7" customFormat="1" x14ac:dyDescent="0.2">
      <c r="A1023"/>
      <c r="B1023"/>
      <c r="C1023"/>
      <c r="D1023"/>
      <c r="E1023"/>
      <c r="F1023"/>
      <c r="G1023"/>
      <c r="H1023"/>
      <c r="I1023"/>
      <c r="J1023"/>
      <c r="K1023"/>
      <c r="L1023"/>
      <c r="M1023" s="17"/>
      <c r="N1023" s="5">
        <v>1018</v>
      </c>
      <c r="O1023" s="5" t="str">
        <f t="shared" si="166"/>
        <v>NA</v>
      </c>
      <c r="P1023" s="5" t="e">
        <f t="shared" si="162"/>
        <v>#VALUE!</v>
      </c>
      <c r="Q1023" s="5" t="e">
        <f t="shared" si="163"/>
        <v>#VALUE!</v>
      </c>
      <c r="R1023" s="5">
        <f t="shared" si="164"/>
        <v>-0.53293871002119297</v>
      </c>
      <c r="S1023" s="5">
        <f t="shared" si="165"/>
        <v>7.6923076923076705E-2</v>
      </c>
      <c r="T1023" s="17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17"/>
      <c r="AF1023" s="17"/>
      <c r="AG1023" s="17"/>
      <c r="AH1023" s="17"/>
      <c r="AI1023" s="17"/>
      <c r="AJ1023" s="17"/>
      <c r="AK1023" s="17"/>
      <c r="AL1023" s="17"/>
      <c r="AM1023" s="17"/>
      <c r="AN1023" s="17"/>
      <c r="AO1023" s="17"/>
      <c r="AP1023" s="17"/>
      <c r="AQ1023" s="17"/>
      <c r="AR1023" s="17"/>
      <c r="AS1023" s="17"/>
      <c r="AT1023" s="17"/>
      <c r="AU1023" s="17"/>
      <c r="AV1023" s="17"/>
      <c r="AW1023" s="17"/>
      <c r="AX1023" s="17"/>
      <c r="AY1023" s="17"/>
      <c r="AZ1023" s="17"/>
      <c r="BA1023" s="17"/>
      <c r="BB1023" s="17"/>
      <c r="BC1023" s="17"/>
      <c r="BD1023" s="17"/>
      <c r="BE1023" s="17"/>
      <c r="BF1023" s="17"/>
      <c r="BG1023" s="17"/>
    </row>
    <row r="1024" spans="1:59" s="7" customForma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 s="17"/>
      <c r="N1024" s="5">
        <v>1019</v>
      </c>
      <c r="O1024" s="5" t="str">
        <f t="shared" si="166"/>
        <v>NA</v>
      </c>
      <c r="P1024" s="5" t="e">
        <f t="shared" si="162"/>
        <v>#VALUE!</v>
      </c>
      <c r="Q1024" s="5" t="e">
        <f t="shared" si="163"/>
        <v>#VALUE!</v>
      </c>
      <c r="R1024" s="5">
        <f t="shared" si="164"/>
        <v>4.7121094419562305E-17</v>
      </c>
      <c r="S1024" s="5">
        <f t="shared" si="165"/>
        <v>0.76923076923076916</v>
      </c>
      <c r="T1024" s="17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17"/>
      <c r="AF1024" s="17"/>
      <c r="AG1024" s="17"/>
      <c r="AH1024" s="17"/>
      <c r="AI1024" s="17"/>
      <c r="AJ1024" s="17"/>
      <c r="AK1024" s="17"/>
      <c r="AL1024" s="17"/>
      <c r="AM1024" s="17"/>
      <c r="AN1024" s="17"/>
      <c r="AO1024" s="17"/>
      <c r="AP1024" s="17"/>
      <c r="AQ1024" s="17"/>
      <c r="AR1024" s="17"/>
      <c r="AS1024" s="17"/>
      <c r="AT1024" s="17"/>
      <c r="AU1024" s="17"/>
      <c r="AV1024" s="17"/>
      <c r="AW1024" s="17"/>
      <c r="AX1024" s="17"/>
      <c r="AY1024" s="17"/>
      <c r="AZ1024" s="17"/>
      <c r="BA1024" s="17"/>
      <c r="BB1024" s="17"/>
      <c r="BC1024" s="17"/>
      <c r="BD1024" s="17"/>
      <c r="BE1024" s="17"/>
      <c r="BF1024" s="17"/>
      <c r="BG1024" s="17"/>
    </row>
    <row r="1025" spans="1:59" s="7" customFormat="1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 s="17"/>
      <c r="N1025" s="5">
        <v>1020</v>
      </c>
      <c r="O1025" s="5" t="str">
        <f t="shared" si="166"/>
        <v>NA</v>
      </c>
      <c r="P1025" s="5" t="e">
        <f t="shared" si="162"/>
        <v>#VALUE!</v>
      </c>
      <c r="Q1025" s="5" t="e">
        <f t="shared" si="163"/>
        <v>#VALUE!</v>
      </c>
      <c r="R1025" s="5">
        <f t="shared" si="164"/>
        <v>4.7121094419562314E-18</v>
      </c>
      <c r="S1025" s="5">
        <f t="shared" si="165"/>
        <v>7.6923076923076927E-2</v>
      </c>
      <c r="T1025" s="17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17"/>
      <c r="AF1025" s="17"/>
      <c r="AG1025" s="17"/>
      <c r="AH1025" s="17"/>
      <c r="AI1025" s="17"/>
      <c r="AJ1025" s="17"/>
      <c r="AK1025" s="17"/>
      <c r="AL1025" s="17"/>
      <c r="AM1025" s="17"/>
      <c r="AN1025" s="17"/>
      <c r="AO1025" s="17"/>
      <c r="AP1025" s="17"/>
      <c r="AQ1025" s="17"/>
      <c r="AR1025" s="17"/>
      <c r="AS1025" s="17"/>
      <c r="AT1025" s="17"/>
      <c r="AU1025" s="17"/>
      <c r="AV1025" s="17"/>
      <c r="AW1025" s="17"/>
      <c r="AX1025" s="17"/>
      <c r="AY1025" s="17"/>
      <c r="AZ1025" s="17"/>
      <c r="BA1025" s="17"/>
      <c r="BB1025" s="17"/>
      <c r="BC1025" s="17"/>
      <c r="BD1025" s="17"/>
      <c r="BE1025" s="17"/>
      <c r="BF1025" s="17"/>
      <c r="BG1025" s="17"/>
    </row>
    <row r="1026" spans="1:59" s="7" customFormat="1" x14ac:dyDescent="0.2">
      <c r="A1026"/>
      <c r="B1026"/>
      <c r="C1026"/>
      <c r="D1026"/>
      <c r="E1026"/>
      <c r="F1026"/>
      <c r="G1026"/>
      <c r="H1026"/>
      <c r="I1026"/>
      <c r="J1026"/>
      <c r="K1026"/>
      <c r="L1026"/>
      <c r="M1026" s="17"/>
      <c r="N1026" s="5">
        <v>1021</v>
      </c>
      <c r="O1026" s="5" t="str">
        <f t="shared" si="166"/>
        <v>NA</v>
      </c>
      <c r="P1026" s="5" t="e">
        <f t="shared" si="162"/>
        <v>#VALUE!</v>
      </c>
      <c r="Q1026" s="5" t="e">
        <f t="shared" si="163"/>
        <v>#VALUE!</v>
      </c>
      <c r="R1026" s="5">
        <f t="shared" si="164"/>
        <v>5.6545313303474771E-17</v>
      </c>
      <c r="S1026" s="5">
        <f t="shared" si="165"/>
        <v>0.92307692307692313</v>
      </c>
      <c r="T1026" s="17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17"/>
      <c r="AF1026" s="17"/>
      <c r="AG1026" s="17"/>
      <c r="AH1026" s="17"/>
      <c r="AI1026" s="17"/>
      <c r="AJ1026" s="17"/>
      <c r="AK1026" s="17"/>
      <c r="AL1026" s="17"/>
      <c r="AM1026" s="17"/>
      <c r="AN1026" s="17"/>
      <c r="AO1026" s="17"/>
      <c r="AP1026" s="17"/>
      <c r="AQ1026" s="17"/>
      <c r="AR1026" s="17"/>
      <c r="AS1026" s="17"/>
      <c r="AT1026" s="17"/>
      <c r="AU1026" s="17"/>
      <c r="AV1026" s="17"/>
      <c r="AW1026" s="17"/>
      <c r="AX1026" s="17"/>
      <c r="AY1026" s="17"/>
      <c r="AZ1026" s="17"/>
      <c r="BA1026" s="17"/>
      <c r="BB1026" s="17"/>
      <c r="BC1026" s="17"/>
      <c r="BD1026" s="17"/>
      <c r="BE1026" s="17"/>
      <c r="BF1026" s="17"/>
      <c r="BG1026" s="17"/>
    </row>
    <row r="1027" spans="1:59" s="7" customForma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 s="17"/>
      <c r="N1027" s="5">
        <v>1022</v>
      </c>
      <c r="O1027" s="5" t="str">
        <f t="shared" si="166"/>
        <v>NA</v>
      </c>
      <c r="P1027" s="5" t="e">
        <f t="shared" si="162"/>
        <v>#VALUE!</v>
      </c>
      <c r="Q1027" s="5" t="e">
        <f t="shared" si="163"/>
        <v>#VALUE!</v>
      </c>
      <c r="R1027" s="5">
        <f t="shared" si="164"/>
        <v>0.66617338752649136</v>
      </c>
      <c r="S1027" s="5">
        <f t="shared" si="165"/>
        <v>-0.1538461538461538</v>
      </c>
      <c r="T1027" s="17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17"/>
      <c r="AF1027" s="17"/>
      <c r="AG1027" s="17"/>
      <c r="AH1027" s="17"/>
      <c r="AI1027" s="17"/>
      <c r="AJ1027" s="17"/>
      <c r="AK1027" s="17"/>
      <c r="AL1027" s="17"/>
      <c r="AM1027" s="17"/>
      <c r="AN1027" s="17"/>
      <c r="AO1027" s="17"/>
      <c r="AP1027" s="17"/>
      <c r="AQ1027" s="17"/>
      <c r="AR1027" s="17"/>
      <c r="AS1027" s="17"/>
      <c r="AT1027" s="17"/>
      <c r="AU1027" s="17"/>
      <c r="AV1027" s="17"/>
      <c r="AW1027" s="17"/>
      <c r="AX1027" s="17"/>
      <c r="AY1027" s="17"/>
      <c r="AZ1027" s="17"/>
      <c r="BA1027" s="17"/>
      <c r="BB1027" s="17"/>
      <c r="BC1027" s="17"/>
      <c r="BD1027" s="17"/>
      <c r="BE1027" s="17"/>
      <c r="BF1027" s="17"/>
      <c r="BG1027" s="17"/>
    </row>
    <row r="1028" spans="1:59" s="7" customFormat="1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 s="17"/>
      <c r="N1028" s="5">
        <v>1023</v>
      </c>
      <c r="O1028" s="5" t="str">
        <f t="shared" si="166"/>
        <v>NA</v>
      </c>
      <c r="P1028" s="5" t="e">
        <f t="shared" si="162"/>
        <v>#VALUE!</v>
      </c>
      <c r="Q1028" s="5" t="e">
        <f t="shared" si="163"/>
        <v>#VALUE!</v>
      </c>
      <c r="R1028" s="5">
        <f t="shared" si="164"/>
        <v>0.33308669376324562</v>
      </c>
      <c r="S1028" s="5">
        <f t="shared" si="165"/>
        <v>-0.19230769230769224</v>
      </c>
      <c r="T1028" s="17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17"/>
      <c r="AF1028" s="17"/>
      <c r="AG1028" s="17"/>
      <c r="AH1028" s="17"/>
      <c r="AI1028" s="17"/>
      <c r="AJ1028" s="17"/>
      <c r="AK1028" s="17"/>
      <c r="AL1028" s="17"/>
      <c r="AM1028" s="17"/>
      <c r="AN1028" s="17"/>
      <c r="AO1028" s="17"/>
      <c r="AP1028" s="17"/>
      <c r="AQ1028" s="17"/>
      <c r="AR1028" s="17"/>
      <c r="AS1028" s="17"/>
      <c r="AT1028" s="17"/>
      <c r="AU1028" s="17"/>
      <c r="AV1028" s="17"/>
      <c r="AW1028" s="17"/>
      <c r="AX1028" s="17"/>
      <c r="AY1028" s="17"/>
      <c r="AZ1028" s="17"/>
      <c r="BA1028" s="17"/>
      <c r="BB1028" s="17"/>
      <c r="BC1028" s="17"/>
      <c r="BD1028" s="17"/>
      <c r="BE1028" s="17"/>
      <c r="BF1028" s="17"/>
      <c r="BG1028" s="17"/>
    </row>
    <row r="1029" spans="1:59" s="7" customFormat="1" x14ac:dyDescent="0.2">
      <c r="A1029"/>
      <c r="B1029"/>
      <c r="C1029"/>
      <c r="D1029"/>
      <c r="E1029"/>
      <c r="F1029"/>
      <c r="G1029"/>
      <c r="H1029"/>
      <c r="I1029"/>
      <c r="J1029"/>
      <c r="K1029"/>
      <c r="L1029"/>
      <c r="M1029" s="17"/>
      <c r="N1029" s="5">
        <v>1024</v>
      </c>
      <c r="O1029" s="5" t="str">
        <f t="shared" si="166"/>
        <v>NA</v>
      </c>
      <c r="P1029" s="5" t="e">
        <f t="shared" ref="P1029:P1092" si="167">(1-MOD(O1029-1,$B$1)/$B$1)*VLOOKUP(IF(INT((O1029-1)/$B$1)=$A$1,1,INT((O1029-1)/$B$1)+1),$A$7:$C$57,2)+MOD(O1029-1,$B$1)/$B$1*VLOOKUP(IF(INT((O1029-1)/$B$1)+1=$A$1,1,(INT((O1029-1)/$B$1)+2)),$A$7:$C$57,2)</f>
        <v>#VALUE!</v>
      </c>
      <c r="Q1029" s="5" t="e">
        <f t="shared" ref="Q1029:Q1092" si="168">(1-MOD(O1029-1,$B$1)/$B$1)*VLOOKUP(IF(INT((O1029-1)/$B$1)=$A$1,1,INT((O1029-1)/$B$1)+1),$A$7:$C$57,3)+MOD(O1029-1,$B$1)/$B$1*VLOOKUP(IF(INT((O1029-1)/$B$1)+1=$A$1,1,(INT((O1029-1)/$B$1)+2)),$A$7:$C$57,3)</f>
        <v>#VALUE!</v>
      </c>
      <c r="R1029" s="5">
        <f t="shared" ref="R1029:R1092" si="169">VLOOKUP(MOD(N1029*$C$1,$A$1*$B$1),$N$5:$Q$2019,3)</f>
        <v>0.39970403251589481</v>
      </c>
      <c r="S1029" s="5">
        <f t="shared" ref="S1029:S1092" si="170">VLOOKUP(MOD(N1029*$C$1,$A$1*$B$1),$N$5:$Q$2019,4)</f>
        <v>-0.2307692307692307</v>
      </c>
      <c r="T1029" s="17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17"/>
      <c r="AF1029" s="17"/>
      <c r="AG1029" s="17"/>
      <c r="AH1029" s="17"/>
      <c r="AI1029" s="17"/>
      <c r="AJ1029" s="17"/>
      <c r="AK1029" s="17"/>
      <c r="AL1029" s="17"/>
      <c r="AM1029" s="17"/>
      <c r="AN1029" s="17"/>
      <c r="AO1029" s="17"/>
      <c r="AP1029" s="17"/>
      <c r="AQ1029" s="17"/>
      <c r="AR1029" s="17"/>
      <c r="AS1029" s="17"/>
      <c r="AT1029" s="17"/>
      <c r="AU1029" s="17"/>
      <c r="AV1029" s="17"/>
      <c r="AW1029" s="17"/>
      <c r="AX1029" s="17"/>
      <c r="AY1029" s="17"/>
      <c r="AZ1029" s="17"/>
      <c r="BA1029" s="17"/>
      <c r="BB1029" s="17"/>
      <c r="BC1029" s="17"/>
      <c r="BD1029" s="17"/>
      <c r="BE1029" s="17"/>
      <c r="BF1029" s="17"/>
      <c r="BG1029" s="17"/>
    </row>
    <row r="1030" spans="1:59" s="7" customForma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 s="17"/>
      <c r="N1030" s="5">
        <v>1025</v>
      </c>
      <c r="O1030" s="5" t="str">
        <f t="shared" ref="O1030:O1093" si="171">IF($N$4&gt;=O1029,O1029+1,"NA")</f>
        <v>NA</v>
      </c>
      <c r="P1030" s="5" t="e">
        <f t="shared" si="167"/>
        <v>#VALUE!</v>
      </c>
      <c r="Q1030" s="5" t="e">
        <f t="shared" si="168"/>
        <v>#VALUE!</v>
      </c>
      <c r="R1030" s="5">
        <f t="shared" si="169"/>
        <v>0.33308669376324568</v>
      </c>
      <c r="S1030" s="5">
        <f t="shared" si="170"/>
        <v>-0.5</v>
      </c>
      <c r="T1030" s="17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17"/>
      <c r="AF1030" s="17"/>
      <c r="AG1030" s="17"/>
      <c r="AH1030" s="17"/>
      <c r="AI1030" s="17"/>
      <c r="AJ1030" s="17"/>
      <c r="AK1030" s="17"/>
      <c r="AL1030" s="17"/>
      <c r="AM1030" s="17"/>
      <c r="AN1030" s="17"/>
      <c r="AO1030" s="17"/>
      <c r="AP1030" s="17"/>
      <c r="AQ1030" s="17"/>
      <c r="AR1030" s="17"/>
      <c r="AS1030" s="17"/>
      <c r="AT1030" s="17"/>
      <c r="AU1030" s="17"/>
      <c r="AV1030" s="17"/>
      <c r="AW1030" s="17"/>
      <c r="AX1030" s="17"/>
      <c r="AY1030" s="17"/>
      <c r="AZ1030" s="17"/>
      <c r="BA1030" s="17"/>
      <c r="BB1030" s="17"/>
      <c r="BC1030" s="17"/>
      <c r="BD1030" s="17"/>
      <c r="BE1030" s="17"/>
      <c r="BF1030" s="17"/>
      <c r="BG1030" s="17"/>
    </row>
    <row r="1031" spans="1:59" s="7" customFormat="1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 s="17"/>
      <c r="N1031" s="5">
        <v>1026</v>
      </c>
      <c r="O1031" s="5" t="str">
        <f t="shared" si="171"/>
        <v>NA</v>
      </c>
      <c r="P1031" s="5" t="e">
        <f t="shared" si="167"/>
        <v>#VALUE!</v>
      </c>
      <c r="Q1031" s="5" t="e">
        <f t="shared" si="168"/>
        <v>#VALUE!</v>
      </c>
      <c r="R1031" s="5">
        <f t="shared" si="169"/>
        <v>-0.73279072627914021</v>
      </c>
      <c r="S1031" s="5">
        <f t="shared" si="170"/>
        <v>-0.42307692307692335</v>
      </c>
      <c r="T1031" s="17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17"/>
      <c r="AF1031" s="17"/>
      <c r="AG1031" s="17"/>
      <c r="AH1031" s="17"/>
      <c r="AI1031" s="17"/>
      <c r="AJ1031" s="17"/>
      <c r="AK1031" s="17"/>
      <c r="AL1031" s="17"/>
      <c r="AM1031" s="17"/>
      <c r="AN1031" s="17"/>
      <c r="AO1031" s="17"/>
      <c r="AP1031" s="17"/>
      <c r="AQ1031" s="17"/>
      <c r="AR1031" s="17"/>
      <c r="AS1031" s="17"/>
      <c r="AT1031" s="17"/>
      <c r="AU1031" s="17"/>
      <c r="AV1031" s="17"/>
      <c r="AW1031" s="17"/>
      <c r="AX1031" s="17"/>
      <c r="AY1031" s="17"/>
      <c r="AZ1031" s="17"/>
      <c r="BA1031" s="17"/>
      <c r="BB1031" s="17"/>
      <c r="BC1031" s="17"/>
      <c r="BD1031" s="17"/>
      <c r="BE1031" s="17"/>
      <c r="BF1031" s="17"/>
      <c r="BG1031" s="17"/>
    </row>
    <row r="1032" spans="1:59" s="7" customFormat="1" x14ac:dyDescent="0.2">
      <c r="A1032"/>
      <c r="B1032"/>
      <c r="C1032"/>
      <c r="D1032"/>
      <c r="E1032"/>
      <c r="F1032"/>
      <c r="G1032"/>
      <c r="H1032"/>
      <c r="I1032"/>
      <c r="J1032"/>
      <c r="K1032"/>
      <c r="L1032"/>
      <c r="M1032" s="17"/>
      <c r="N1032" s="5">
        <v>1027</v>
      </c>
      <c r="O1032" s="5" t="str">
        <f t="shared" si="171"/>
        <v>NA</v>
      </c>
      <c r="P1032" s="5" t="e">
        <f t="shared" si="167"/>
        <v>#VALUE!</v>
      </c>
      <c r="Q1032" s="5" t="e">
        <f t="shared" si="168"/>
        <v>#VALUE!</v>
      </c>
      <c r="R1032" s="5">
        <f t="shared" si="169"/>
        <v>0</v>
      </c>
      <c r="S1032" s="5">
        <f t="shared" si="170"/>
        <v>0</v>
      </c>
      <c r="T1032" s="17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17"/>
      <c r="AF1032" s="17"/>
      <c r="AG1032" s="17"/>
      <c r="AH1032" s="17"/>
      <c r="AI1032" s="17"/>
      <c r="AJ1032" s="17"/>
      <c r="AK1032" s="17"/>
      <c r="AL1032" s="17"/>
      <c r="AM1032" s="17"/>
      <c r="AN1032" s="17"/>
      <c r="AO1032" s="17"/>
      <c r="AP1032" s="17"/>
      <c r="AQ1032" s="17"/>
      <c r="AR1032" s="17"/>
      <c r="AS1032" s="17"/>
      <c r="AT1032" s="17"/>
      <c r="AU1032" s="17"/>
      <c r="AV1032" s="17"/>
      <c r="AW1032" s="17"/>
      <c r="AX1032" s="17"/>
      <c r="AY1032" s="17"/>
      <c r="AZ1032" s="17"/>
      <c r="BA1032" s="17"/>
      <c r="BB1032" s="17"/>
      <c r="BC1032" s="17"/>
      <c r="BD1032" s="17"/>
      <c r="BE1032" s="17"/>
      <c r="BF1032" s="17"/>
      <c r="BG1032" s="17"/>
    </row>
    <row r="1033" spans="1:59" s="7" customForma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 s="17"/>
      <c r="N1033" s="5">
        <v>1028</v>
      </c>
      <c r="O1033" s="5" t="str">
        <f t="shared" si="171"/>
        <v>NA</v>
      </c>
      <c r="P1033" s="5" t="e">
        <f t="shared" si="167"/>
        <v>#VALUE!</v>
      </c>
      <c r="Q1033" s="5" t="e">
        <f t="shared" si="168"/>
        <v>#VALUE!</v>
      </c>
      <c r="R1033" s="5">
        <f t="shared" si="169"/>
        <v>-0.73279072627914021</v>
      </c>
      <c r="S1033" s="5">
        <f t="shared" si="170"/>
        <v>-0.42307692307692335</v>
      </c>
      <c r="T1033" s="17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17"/>
      <c r="AF1033" s="17"/>
      <c r="AG1033" s="17"/>
      <c r="AH1033" s="17"/>
      <c r="AI1033" s="17"/>
      <c r="AJ1033" s="17"/>
      <c r="AK1033" s="17"/>
      <c r="AL1033" s="17"/>
      <c r="AM1033" s="17"/>
      <c r="AN1033" s="17"/>
      <c r="AO1033" s="17"/>
      <c r="AP1033" s="17"/>
      <c r="AQ1033" s="17"/>
      <c r="AR1033" s="17"/>
      <c r="AS1033" s="17"/>
      <c r="AT1033" s="17"/>
      <c r="AU1033" s="17"/>
      <c r="AV1033" s="17"/>
      <c r="AW1033" s="17"/>
      <c r="AX1033" s="17"/>
      <c r="AY1033" s="17"/>
      <c r="AZ1033" s="17"/>
      <c r="BA1033" s="17"/>
      <c r="BB1033" s="17"/>
      <c r="BC1033" s="17"/>
      <c r="BD1033" s="17"/>
      <c r="BE1033" s="17"/>
      <c r="BF1033" s="17"/>
      <c r="BG1033" s="17"/>
    </row>
    <row r="1034" spans="1:59" s="7" customFormat="1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 s="17"/>
      <c r="N1034" s="5">
        <v>1029</v>
      </c>
      <c r="O1034" s="5" t="str">
        <f t="shared" si="171"/>
        <v>NA</v>
      </c>
      <c r="P1034" s="5" t="e">
        <f t="shared" si="167"/>
        <v>#VALUE!</v>
      </c>
      <c r="Q1034" s="5" t="e">
        <f t="shared" si="168"/>
        <v>#VALUE!</v>
      </c>
      <c r="R1034" s="5">
        <f t="shared" si="169"/>
        <v>-0.26646935501059643</v>
      </c>
      <c r="S1034" s="5">
        <f t="shared" si="170"/>
        <v>0.53846153846153832</v>
      </c>
      <c r="T1034" s="17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17"/>
      <c r="AF1034" s="17"/>
      <c r="AG1034" s="17"/>
      <c r="AH1034" s="17"/>
      <c r="AI1034" s="17"/>
      <c r="AJ1034" s="17"/>
      <c r="AK1034" s="17"/>
      <c r="AL1034" s="17"/>
      <c r="AM1034" s="17"/>
      <c r="AN1034" s="17"/>
      <c r="AO1034" s="17"/>
      <c r="AP1034" s="17"/>
      <c r="AQ1034" s="17"/>
      <c r="AR1034" s="17"/>
      <c r="AS1034" s="17"/>
      <c r="AT1034" s="17"/>
      <c r="AU1034" s="17"/>
      <c r="AV1034" s="17"/>
      <c r="AW1034" s="17"/>
      <c r="AX1034" s="17"/>
      <c r="AY1034" s="17"/>
      <c r="AZ1034" s="17"/>
      <c r="BA1034" s="17"/>
      <c r="BB1034" s="17"/>
      <c r="BC1034" s="17"/>
      <c r="BD1034" s="17"/>
      <c r="BE1034" s="17"/>
      <c r="BF1034" s="17"/>
      <c r="BG1034" s="17"/>
    </row>
    <row r="1035" spans="1:59" s="7" customFormat="1" x14ac:dyDescent="0.2">
      <c r="A1035"/>
      <c r="B1035"/>
      <c r="C1035"/>
      <c r="D1035"/>
      <c r="E1035"/>
      <c r="F1035"/>
      <c r="G1035"/>
      <c r="H1035"/>
      <c r="I1035"/>
      <c r="J1035"/>
      <c r="K1035"/>
      <c r="L1035"/>
      <c r="M1035" s="17"/>
      <c r="N1035" s="5">
        <v>1030</v>
      </c>
      <c r="O1035" s="5" t="str">
        <f t="shared" si="171"/>
        <v>NA</v>
      </c>
      <c r="P1035" s="5" t="e">
        <f t="shared" si="167"/>
        <v>#VALUE!</v>
      </c>
      <c r="Q1035" s="5" t="e">
        <f t="shared" si="168"/>
        <v>#VALUE!</v>
      </c>
      <c r="R1035" s="5">
        <f t="shared" si="169"/>
        <v>2.8272656651737385E-17</v>
      </c>
      <c r="S1035" s="5">
        <f t="shared" si="170"/>
        <v>0.46153846153846156</v>
      </c>
      <c r="T1035" s="17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17"/>
      <c r="AF1035" s="17"/>
      <c r="AG1035" s="17"/>
      <c r="AH1035" s="17"/>
      <c r="AI1035" s="17"/>
      <c r="AJ1035" s="17"/>
      <c r="AK1035" s="17"/>
      <c r="AL1035" s="17"/>
      <c r="AM1035" s="17"/>
      <c r="AN1035" s="17"/>
      <c r="AO1035" s="17"/>
      <c r="AP1035" s="17"/>
      <c r="AQ1035" s="17"/>
      <c r="AR1035" s="17"/>
      <c r="AS1035" s="17"/>
      <c r="AT1035" s="17"/>
      <c r="AU1035" s="17"/>
      <c r="AV1035" s="17"/>
      <c r="AW1035" s="17"/>
      <c r="AX1035" s="17"/>
      <c r="AY1035" s="17"/>
      <c r="AZ1035" s="17"/>
      <c r="BA1035" s="17"/>
      <c r="BB1035" s="17"/>
      <c r="BC1035" s="17"/>
      <c r="BD1035" s="17"/>
      <c r="BE1035" s="17"/>
      <c r="BF1035" s="17"/>
      <c r="BG1035" s="17"/>
    </row>
    <row r="1036" spans="1:59" s="7" customForma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 s="17"/>
      <c r="N1036" s="5">
        <v>1031</v>
      </c>
      <c r="O1036" s="5" t="str">
        <f t="shared" si="171"/>
        <v>NA</v>
      </c>
      <c r="P1036" s="5" t="e">
        <f t="shared" si="167"/>
        <v>#VALUE!</v>
      </c>
      <c r="Q1036" s="5" t="e">
        <f t="shared" si="168"/>
        <v>#VALUE!</v>
      </c>
      <c r="R1036" s="5">
        <f t="shared" si="169"/>
        <v>2.3560547209781155E-17</v>
      </c>
      <c r="S1036" s="5">
        <f t="shared" si="170"/>
        <v>0.38461538461538464</v>
      </c>
      <c r="T1036" s="17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17"/>
      <c r="AF1036" s="17"/>
      <c r="AG1036" s="17"/>
      <c r="AH1036" s="17"/>
      <c r="AI1036" s="17"/>
      <c r="AJ1036" s="17"/>
      <c r="AK1036" s="17"/>
      <c r="AL1036" s="17"/>
      <c r="AM1036" s="17"/>
      <c r="AN1036" s="17"/>
      <c r="AO1036" s="17"/>
      <c r="AP1036" s="17"/>
      <c r="AQ1036" s="17"/>
      <c r="AR1036" s="17"/>
      <c r="AS1036" s="17"/>
      <c r="AT1036" s="17"/>
      <c r="AU1036" s="17"/>
      <c r="AV1036" s="17"/>
      <c r="AW1036" s="17"/>
      <c r="AX1036" s="17"/>
      <c r="AY1036" s="17"/>
      <c r="AZ1036" s="17"/>
      <c r="BA1036" s="17"/>
      <c r="BB1036" s="17"/>
      <c r="BC1036" s="17"/>
      <c r="BD1036" s="17"/>
      <c r="BE1036" s="17"/>
      <c r="BF1036" s="17"/>
      <c r="BG1036" s="17"/>
    </row>
    <row r="1037" spans="1:59" s="7" customFormat="1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 s="17"/>
      <c r="N1037" s="5">
        <v>1032</v>
      </c>
      <c r="O1037" s="5" t="str">
        <f t="shared" si="171"/>
        <v>NA</v>
      </c>
      <c r="P1037" s="5" t="e">
        <f t="shared" si="167"/>
        <v>#VALUE!</v>
      </c>
      <c r="Q1037" s="5" t="e">
        <f t="shared" si="168"/>
        <v>#VALUE!</v>
      </c>
      <c r="R1037" s="5">
        <f t="shared" si="169"/>
        <v>0.19985201625794746</v>
      </c>
      <c r="S1037" s="5">
        <f t="shared" si="170"/>
        <v>0.65384615384615385</v>
      </c>
      <c r="T1037" s="17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17"/>
      <c r="AF1037" s="17"/>
      <c r="AG1037" s="17"/>
      <c r="AH1037" s="17"/>
      <c r="AI1037" s="17"/>
      <c r="AJ1037" s="17"/>
      <c r="AK1037" s="17"/>
      <c r="AL1037" s="17"/>
      <c r="AM1037" s="17"/>
      <c r="AN1037" s="17"/>
      <c r="AO1037" s="17"/>
      <c r="AP1037" s="17"/>
      <c r="AQ1037" s="17"/>
      <c r="AR1037" s="17"/>
      <c r="AS1037" s="17"/>
      <c r="AT1037" s="17"/>
      <c r="AU1037" s="17"/>
      <c r="AV1037" s="17"/>
      <c r="AW1037" s="17"/>
      <c r="AX1037" s="17"/>
      <c r="AY1037" s="17"/>
      <c r="AZ1037" s="17"/>
      <c r="BA1037" s="17"/>
      <c r="BB1037" s="17"/>
      <c r="BC1037" s="17"/>
      <c r="BD1037" s="17"/>
      <c r="BE1037" s="17"/>
      <c r="BF1037" s="17"/>
      <c r="BG1037" s="17"/>
    </row>
    <row r="1038" spans="1:59" s="7" customFormat="1" x14ac:dyDescent="0.2">
      <c r="A1038"/>
      <c r="B1038"/>
      <c r="C1038"/>
      <c r="D1038"/>
      <c r="E1038"/>
      <c r="F1038"/>
      <c r="G1038"/>
      <c r="H1038"/>
      <c r="I1038"/>
      <c r="J1038"/>
      <c r="K1038"/>
      <c r="L1038"/>
      <c r="M1038" s="17"/>
      <c r="N1038" s="5">
        <v>1033</v>
      </c>
      <c r="O1038" s="5" t="str">
        <f t="shared" si="171"/>
        <v>NA</v>
      </c>
      <c r="P1038" s="5" t="e">
        <f t="shared" si="167"/>
        <v>#VALUE!</v>
      </c>
      <c r="Q1038" s="5" t="e">
        <f t="shared" si="168"/>
        <v>#VALUE!</v>
      </c>
      <c r="R1038" s="5">
        <f t="shared" si="169"/>
        <v>0.79940806503178963</v>
      </c>
      <c r="S1038" s="5">
        <f t="shared" si="170"/>
        <v>-0.4615384615384614</v>
      </c>
      <c r="T1038" s="17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17"/>
      <c r="AF1038" s="17"/>
      <c r="AG1038" s="17"/>
      <c r="AH1038" s="17"/>
      <c r="AI1038" s="17"/>
      <c r="AJ1038" s="17"/>
      <c r="AK1038" s="17"/>
      <c r="AL1038" s="17"/>
      <c r="AM1038" s="17"/>
      <c r="AN1038" s="17"/>
      <c r="AO1038" s="17"/>
      <c r="AP1038" s="17"/>
      <c r="AQ1038" s="17"/>
      <c r="AR1038" s="17"/>
      <c r="AS1038" s="17"/>
      <c r="AT1038" s="17"/>
      <c r="AU1038" s="17"/>
      <c r="AV1038" s="17"/>
      <c r="AW1038" s="17"/>
      <c r="AX1038" s="17"/>
      <c r="AY1038" s="17"/>
      <c r="AZ1038" s="17"/>
      <c r="BA1038" s="17"/>
      <c r="BB1038" s="17"/>
      <c r="BC1038" s="17"/>
      <c r="BD1038" s="17"/>
      <c r="BE1038" s="17"/>
      <c r="BF1038" s="17"/>
      <c r="BG1038" s="17"/>
    </row>
    <row r="1039" spans="1:59" s="7" customForma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 s="17"/>
      <c r="N1039" s="5">
        <v>1034</v>
      </c>
      <c r="O1039" s="5" t="str">
        <f t="shared" si="171"/>
        <v>NA</v>
      </c>
      <c r="P1039" s="5" t="e">
        <f t="shared" si="167"/>
        <v>#VALUE!</v>
      </c>
      <c r="Q1039" s="5" t="e">
        <f t="shared" si="168"/>
        <v>#VALUE!</v>
      </c>
      <c r="R1039" s="5">
        <f t="shared" si="169"/>
        <v>6.661733875264908E-2</v>
      </c>
      <c r="S1039" s="5">
        <f t="shared" si="170"/>
        <v>-3.8461538461538422E-2</v>
      </c>
      <c r="T1039" s="17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17"/>
      <c r="AF1039" s="17"/>
      <c r="AG1039" s="17"/>
      <c r="AH1039" s="17"/>
      <c r="AI1039" s="17"/>
      <c r="AJ1039" s="17"/>
      <c r="AK1039" s="17"/>
      <c r="AL1039" s="17"/>
      <c r="AM1039" s="17"/>
      <c r="AN1039" s="17"/>
      <c r="AO1039" s="17"/>
      <c r="AP1039" s="17"/>
      <c r="AQ1039" s="17"/>
      <c r="AR1039" s="17"/>
      <c r="AS1039" s="17"/>
      <c r="AT1039" s="17"/>
      <c r="AU1039" s="17"/>
      <c r="AV1039" s="17"/>
      <c r="AW1039" s="17"/>
      <c r="AX1039" s="17"/>
      <c r="AY1039" s="17"/>
      <c r="AZ1039" s="17"/>
      <c r="BA1039" s="17"/>
      <c r="BB1039" s="17"/>
      <c r="BC1039" s="17"/>
      <c r="BD1039" s="17"/>
      <c r="BE1039" s="17"/>
      <c r="BF1039" s="17"/>
      <c r="BG1039" s="17"/>
    </row>
    <row r="1040" spans="1:59" s="7" customFormat="1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 s="17"/>
      <c r="N1040" s="5">
        <v>1035</v>
      </c>
      <c r="O1040" s="5" t="str">
        <f t="shared" si="171"/>
        <v>NA</v>
      </c>
      <c r="P1040" s="5" t="e">
        <f t="shared" si="167"/>
        <v>#VALUE!</v>
      </c>
      <c r="Q1040" s="5" t="e">
        <f t="shared" si="168"/>
        <v>#VALUE!</v>
      </c>
      <c r="R1040" s="5">
        <f t="shared" si="169"/>
        <v>0.66617338752649136</v>
      </c>
      <c r="S1040" s="5">
        <f t="shared" si="170"/>
        <v>-0.38461538461538453</v>
      </c>
      <c r="T1040" s="17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17"/>
      <c r="AF1040" s="17"/>
      <c r="AG1040" s="17"/>
      <c r="AH1040" s="17"/>
      <c r="AI1040" s="17"/>
      <c r="AJ1040" s="17"/>
      <c r="AK1040" s="17"/>
      <c r="AL1040" s="17"/>
      <c r="AM1040" s="17"/>
      <c r="AN1040" s="17"/>
      <c r="AO1040" s="17"/>
      <c r="AP1040" s="17"/>
      <c r="AQ1040" s="17"/>
      <c r="AR1040" s="17"/>
      <c r="AS1040" s="17"/>
      <c r="AT1040" s="17"/>
      <c r="AU1040" s="17"/>
      <c r="AV1040" s="17"/>
      <c r="AW1040" s="17"/>
      <c r="AX1040" s="17"/>
      <c r="AY1040" s="17"/>
      <c r="AZ1040" s="17"/>
      <c r="BA1040" s="17"/>
      <c r="BB1040" s="17"/>
      <c r="BC1040" s="17"/>
      <c r="BD1040" s="17"/>
      <c r="BE1040" s="17"/>
      <c r="BF1040" s="17"/>
      <c r="BG1040" s="17"/>
    </row>
    <row r="1041" spans="1:59" s="7" customFormat="1" x14ac:dyDescent="0.2">
      <c r="A1041"/>
      <c r="B1041"/>
      <c r="C1041"/>
      <c r="D1041"/>
      <c r="E1041"/>
      <c r="F1041"/>
      <c r="G1041"/>
      <c r="H1041"/>
      <c r="I1041"/>
      <c r="J1041"/>
      <c r="K1041"/>
      <c r="L1041"/>
      <c r="M1041" s="17"/>
      <c r="N1041" s="5">
        <v>1036</v>
      </c>
      <c r="O1041" s="5" t="str">
        <f t="shared" si="171"/>
        <v>NA</v>
      </c>
      <c r="P1041" s="5" t="e">
        <f t="shared" si="167"/>
        <v>#VALUE!</v>
      </c>
      <c r="Q1041" s="5" t="e">
        <f t="shared" si="168"/>
        <v>#VALUE!</v>
      </c>
      <c r="R1041" s="5">
        <f t="shared" si="169"/>
        <v>-0.19985201625794735</v>
      </c>
      <c r="S1041" s="5">
        <f t="shared" si="170"/>
        <v>-0.50000000000000022</v>
      </c>
      <c r="T1041" s="17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17"/>
      <c r="AF1041" s="17"/>
      <c r="AG1041" s="17"/>
      <c r="AH1041" s="17"/>
      <c r="AI1041" s="17"/>
      <c r="AJ1041" s="17"/>
      <c r="AK1041" s="17"/>
      <c r="AL1041" s="17"/>
      <c r="AM1041" s="17"/>
      <c r="AN1041" s="17"/>
      <c r="AO1041" s="17"/>
      <c r="AP1041" s="17"/>
      <c r="AQ1041" s="17"/>
      <c r="AR1041" s="17"/>
      <c r="AS1041" s="17"/>
      <c r="AT1041" s="17"/>
      <c r="AU1041" s="17"/>
      <c r="AV1041" s="17"/>
      <c r="AW1041" s="17"/>
      <c r="AX1041" s="17"/>
      <c r="AY1041" s="17"/>
      <c r="AZ1041" s="17"/>
      <c r="BA1041" s="17"/>
      <c r="BB1041" s="17"/>
      <c r="BC1041" s="17"/>
      <c r="BD1041" s="17"/>
      <c r="BE1041" s="17"/>
      <c r="BF1041" s="17"/>
      <c r="BG1041" s="17"/>
    </row>
    <row r="1042" spans="1:59" s="7" customForma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 s="17"/>
      <c r="N1042" s="5">
        <v>1037</v>
      </c>
      <c r="O1042" s="5" t="str">
        <f t="shared" si="171"/>
        <v>NA</v>
      </c>
      <c r="P1042" s="5" t="e">
        <f t="shared" si="167"/>
        <v>#VALUE!</v>
      </c>
      <c r="Q1042" s="5" t="e">
        <f t="shared" si="168"/>
        <v>#VALUE!</v>
      </c>
      <c r="R1042" s="5">
        <f t="shared" si="169"/>
        <v>-0.46632137126854378</v>
      </c>
      <c r="S1042" s="5">
        <f t="shared" si="170"/>
        <v>-0.26923076923076938</v>
      </c>
      <c r="T1042" s="17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17"/>
      <c r="AF1042" s="17"/>
      <c r="AG1042" s="17"/>
      <c r="AH1042" s="17"/>
      <c r="AI1042" s="17"/>
      <c r="AJ1042" s="17"/>
      <c r="AK1042" s="17"/>
      <c r="AL1042" s="17"/>
      <c r="AM1042" s="17"/>
      <c r="AN1042" s="17"/>
      <c r="AO1042" s="17"/>
      <c r="AP1042" s="17"/>
      <c r="AQ1042" s="17"/>
      <c r="AR1042" s="17"/>
      <c r="AS1042" s="17"/>
      <c r="AT1042" s="17"/>
      <c r="AU1042" s="17"/>
      <c r="AV1042" s="17"/>
      <c r="AW1042" s="17"/>
      <c r="AX1042" s="17"/>
      <c r="AY1042" s="17"/>
      <c r="AZ1042" s="17"/>
      <c r="BA1042" s="17"/>
      <c r="BB1042" s="17"/>
      <c r="BC1042" s="17"/>
      <c r="BD1042" s="17"/>
      <c r="BE1042" s="17"/>
      <c r="BF1042" s="17"/>
      <c r="BG1042" s="17"/>
    </row>
    <row r="1043" spans="1:59" s="7" customFormat="1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 s="17"/>
      <c r="N1043" s="5">
        <v>1038</v>
      </c>
      <c r="O1043" s="5" t="str">
        <f t="shared" si="171"/>
        <v>NA</v>
      </c>
      <c r="P1043" s="5" t="e">
        <f t="shared" si="167"/>
        <v>#VALUE!</v>
      </c>
      <c r="Q1043" s="5" t="e">
        <f t="shared" si="168"/>
        <v>#VALUE!</v>
      </c>
      <c r="R1043" s="5">
        <f t="shared" si="169"/>
        <v>-0.26646935501059649</v>
      </c>
      <c r="S1043" s="5">
        <f t="shared" si="170"/>
        <v>-0.15384615384615397</v>
      </c>
      <c r="T1043" s="17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17"/>
      <c r="AF1043" s="17"/>
      <c r="AG1043" s="17"/>
      <c r="AH1043" s="17"/>
      <c r="AI1043" s="17"/>
      <c r="AJ1043" s="17"/>
      <c r="AK1043" s="17"/>
      <c r="AL1043" s="17"/>
      <c r="AM1043" s="17"/>
      <c r="AN1043" s="17"/>
      <c r="AO1043" s="17"/>
      <c r="AP1043" s="17"/>
      <c r="AQ1043" s="17"/>
      <c r="AR1043" s="17"/>
      <c r="AS1043" s="17"/>
      <c r="AT1043" s="17"/>
      <c r="AU1043" s="17"/>
      <c r="AV1043" s="17"/>
      <c r="AW1043" s="17"/>
      <c r="AX1043" s="17"/>
      <c r="AY1043" s="17"/>
      <c r="AZ1043" s="17"/>
      <c r="BA1043" s="17"/>
      <c r="BB1043" s="17"/>
      <c r="BC1043" s="17"/>
      <c r="BD1043" s="17"/>
      <c r="BE1043" s="17"/>
      <c r="BF1043" s="17"/>
      <c r="BG1043" s="17"/>
    </row>
    <row r="1044" spans="1:59" s="7" customFormat="1" x14ac:dyDescent="0.2">
      <c r="A1044"/>
      <c r="B1044"/>
      <c r="C1044"/>
      <c r="D1044"/>
      <c r="E1044"/>
      <c r="F1044"/>
      <c r="G1044"/>
      <c r="H1044"/>
      <c r="I1044"/>
      <c r="J1044"/>
      <c r="K1044"/>
      <c r="L1044"/>
      <c r="M1044" s="17"/>
      <c r="N1044" s="5">
        <v>1039</v>
      </c>
      <c r="O1044" s="5" t="str">
        <f t="shared" si="171"/>
        <v>NA</v>
      </c>
      <c r="P1044" s="5" t="e">
        <f t="shared" si="167"/>
        <v>#VALUE!</v>
      </c>
      <c r="Q1044" s="5" t="e">
        <f t="shared" si="168"/>
        <v>#VALUE!</v>
      </c>
      <c r="R1044" s="5">
        <f t="shared" si="169"/>
        <v>-0.73279072627914021</v>
      </c>
      <c r="S1044" s="5">
        <f t="shared" si="170"/>
        <v>-0.2692307692307695</v>
      </c>
      <c r="T1044" s="17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17"/>
      <c r="AF1044" s="17"/>
      <c r="AG1044" s="17"/>
      <c r="AH1044" s="17"/>
      <c r="AI1044" s="17"/>
      <c r="AJ1044" s="17"/>
      <c r="AK1044" s="17"/>
      <c r="AL1044" s="17"/>
      <c r="AM1044" s="17"/>
      <c r="AN1044" s="17"/>
      <c r="AO1044" s="17"/>
      <c r="AP1044" s="17"/>
      <c r="AQ1044" s="17"/>
      <c r="AR1044" s="17"/>
      <c r="AS1044" s="17"/>
      <c r="AT1044" s="17"/>
      <c r="AU1044" s="17"/>
      <c r="AV1044" s="17"/>
      <c r="AW1044" s="17"/>
      <c r="AX1044" s="17"/>
      <c r="AY1044" s="17"/>
      <c r="AZ1044" s="17"/>
      <c r="BA1044" s="17"/>
      <c r="BB1044" s="17"/>
      <c r="BC1044" s="17"/>
      <c r="BD1044" s="17"/>
      <c r="BE1044" s="17"/>
      <c r="BF1044" s="17"/>
      <c r="BG1044" s="17"/>
    </row>
    <row r="1045" spans="1:59" s="7" customForma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 s="17"/>
      <c r="N1045" s="5">
        <v>1040</v>
      </c>
      <c r="O1045" s="5" t="str">
        <f t="shared" si="171"/>
        <v>NA</v>
      </c>
      <c r="P1045" s="5" t="e">
        <f t="shared" si="167"/>
        <v>#VALUE!</v>
      </c>
      <c r="Q1045" s="5" t="e">
        <f t="shared" si="168"/>
        <v>#VALUE!</v>
      </c>
      <c r="R1045" s="5">
        <f t="shared" si="169"/>
        <v>6.1257422745431001E-17</v>
      </c>
      <c r="S1045" s="5">
        <f t="shared" si="170"/>
        <v>1</v>
      </c>
      <c r="T1045" s="17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17"/>
      <c r="AF1045" s="17"/>
      <c r="AG1045" s="17"/>
      <c r="AH1045" s="17"/>
      <c r="AI1045" s="17"/>
      <c r="AJ1045" s="17"/>
      <c r="AK1045" s="17"/>
      <c r="AL1045" s="17"/>
      <c r="AM1045" s="17"/>
      <c r="AN1045" s="17"/>
      <c r="AO1045" s="17"/>
      <c r="AP1045" s="17"/>
      <c r="AQ1045" s="17"/>
      <c r="AR1045" s="17"/>
      <c r="AS1045" s="17"/>
      <c r="AT1045" s="17"/>
      <c r="AU1045" s="17"/>
      <c r="AV1045" s="17"/>
      <c r="AW1045" s="17"/>
      <c r="AX1045" s="17"/>
      <c r="AY1045" s="17"/>
      <c r="AZ1045" s="17"/>
      <c r="BA1045" s="17"/>
      <c r="BB1045" s="17"/>
      <c r="BC1045" s="17"/>
      <c r="BD1045" s="17"/>
      <c r="BE1045" s="17"/>
      <c r="BF1045" s="17"/>
      <c r="BG1045" s="17"/>
    </row>
    <row r="1046" spans="1:59" s="7" customFormat="1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 s="17"/>
      <c r="N1046" s="5">
        <v>1041</v>
      </c>
      <c r="O1046" s="5" t="str">
        <f t="shared" si="171"/>
        <v>NA</v>
      </c>
      <c r="P1046" s="5" t="e">
        <f t="shared" si="167"/>
        <v>#VALUE!</v>
      </c>
      <c r="Q1046" s="5" t="e">
        <f t="shared" si="168"/>
        <v>#VALUE!</v>
      </c>
      <c r="R1046" s="5">
        <f t="shared" si="169"/>
        <v>9.4242188839124628E-18</v>
      </c>
      <c r="S1046" s="5">
        <f t="shared" si="170"/>
        <v>0.15384615384615385</v>
      </c>
      <c r="T1046" s="17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17"/>
      <c r="AF1046" s="17"/>
      <c r="AG1046" s="17"/>
      <c r="AH1046" s="17"/>
      <c r="AI1046" s="17"/>
      <c r="AJ1046" s="17"/>
      <c r="AK1046" s="17"/>
      <c r="AL1046" s="17"/>
      <c r="AM1046" s="17"/>
      <c r="AN1046" s="17"/>
      <c r="AO1046" s="17"/>
      <c r="AP1046" s="17"/>
      <c r="AQ1046" s="17"/>
      <c r="AR1046" s="17"/>
      <c r="AS1046" s="17"/>
      <c r="AT1046" s="17"/>
      <c r="AU1046" s="17"/>
      <c r="AV1046" s="17"/>
      <c r="AW1046" s="17"/>
      <c r="AX1046" s="17"/>
      <c r="AY1046" s="17"/>
      <c r="AZ1046" s="17"/>
      <c r="BA1046" s="17"/>
      <c r="BB1046" s="17"/>
      <c r="BC1046" s="17"/>
      <c r="BD1046" s="17"/>
      <c r="BE1046" s="17"/>
      <c r="BF1046" s="17"/>
      <c r="BG1046" s="17"/>
    </row>
    <row r="1047" spans="1:59" s="7" customFormat="1" x14ac:dyDescent="0.2">
      <c r="A1047"/>
      <c r="B1047"/>
      <c r="C1047"/>
      <c r="D1047"/>
      <c r="E1047"/>
      <c r="F1047"/>
      <c r="G1047"/>
      <c r="H1047"/>
      <c r="I1047"/>
      <c r="J1047"/>
      <c r="K1047"/>
      <c r="L1047"/>
      <c r="M1047" s="17"/>
      <c r="N1047" s="5">
        <v>1042</v>
      </c>
      <c r="O1047" s="5" t="str">
        <f t="shared" si="171"/>
        <v>NA</v>
      </c>
      <c r="P1047" s="5" t="e">
        <f t="shared" si="167"/>
        <v>#VALUE!</v>
      </c>
      <c r="Q1047" s="5" t="e">
        <f t="shared" si="168"/>
        <v>#VALUE!</v>
      </c>
      <c r="R1047" s="5">
        <f t="shared" si="169"/>
        <v>4.2408984977606075E-17</v>
      </c>
      <c r="S1047" s="5">
        <f t="shared" si="170"/>
        <v>0.69230769230769229</v>
      </c>
      <c r="T1047" s="17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17"/>
      <c r="AF1047" s="17"/>
      <c r="AG1047" s="17"/>
      <c r="AH1047" s="17"/>
      <c r="AI1047" s="17"/>
      <c r="AJ1047" s="17"/>
      <c r="AK1047" s="17"/>
      <c r="AL1047" s="17"/>
      <c r="AM1047" s="17"/>
      <c r="AN1047" s="17"/>
      <c r="AO1047" s="17"/>
      <c r="AP1047" s="17"/>
      <c r="AQ1047" s="17"/>
      <c r="AR1047" s="17"/>
      <c r="AS1047" s="17"/>
      <c r="AT1047" s="17"/>
      <c r="AU1047" s="17"/>
      <c r="AV1047" s="17"/>
      <c r="AW1047" s="17"/>
      <c r="AX1047" s="17"/>
      <c r="AY1047" s="17"/>
      <c r="AZ1047" s="17"/>
      <c r="BA1047" s="17"/>
      <c r="BB1047" s="17"/>
      <c r="BC1047" s="17"/>
      <c r="BD1047" s="17"/>
      <c r="BE1047" s="17"/>
      <c r="BF1047" s="17"/>
      <c r="BG1047" s="17"/>
    </row>
    <row r="1048" spans="1:59" s="7" customForma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 s="17"/>
      <c r="N1048" s="5">
        <v>1043</v>
      </c>
      <c r="O1048" s="5" t="str">
        <f t="shared" si="171"/>
        <v>NA</v>
      </c>
      <c r="P1048" s="5" t="e">
        <f t="shared" si="167"/>
        <v>#VALUE!</v>
      </c>
      <c r="Q1048" s="5" t="e">
        <f t="shared" si="168"/>
        <v>#VALUE!</v>
      </c>
      <c r="R1048" s="5">
        <f t="shared" si="169"/>
        <v>0.46632137126854395</v>
      </c>
      <c r="S1048" s="5">
        <f t="shared" si="170"/>
        <v>0.19230769230769246</v>
      </c>
      <c r="T1048" s="17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17"/>
      <c r="AF1048" s="17"/>
      <c r="AG1048" s="17"/>
      <c r="AH1048" s="17"/>
      <c r="AI1048" s="17"/>
      <c r="AJ1048" s="17"/>
      <c r="AK1048" s="17"/>
      <c r="AL1048" s="17"/>
      <c r="AM1048" s="17"/>
      <c r="AN1048" s="17"/>
      <c r="AO1048" s="17"/>
      <c r="AP1048" s="17"/>
      <c r="AQ1048" s="17"/>
      <c r="AR1048" s="17"/>
      <c r="AS1048" s="17"/>
      <c r="AT1048" s="17"/>
      <c r="AU1048" s="17"/>
      <c r="AV1048" s="17"/>
      <c r="AW1048" s="17"/>
      <c r="AX1048" s="17"/>
      <c r="AY1048" s="17"/>
      <c r="AZ1048" s="17"/>
      <c r="BA1048" s="17"/>
      <c r="BB1048" s="17"/>
      <c r="BC1048" s="17"/>
      <c r="BD1048" s="17"/>
      <c r="BE1048" s="17"/>
      <c r="BF1048" s="17"/>
      <c r="BG1048" s="17"/>
    </row>
    <row r="1049" spans="1:59" s="7" customFormat="1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 s="17"/>
      <c r="N1049" s="5">
        <v>1044</v>
      </c>
      <c r="O1049" s="5" t="str">
        <f t="shared" si="171"/>
        <v>NA</v>
      </c>
      <c r="P1049" s="5" t="e">
        <f t="shared" si="167"/>
        <v>#VALUE!</v>
      </c>
      <c r="Q1049" s="5" t="e">
        <f t="shared" si="168"/>
        <v>#VALUE!</v>
      </c>
      <c r="R1049" s="5">
        <f t="shared" si="169"/>
        <v>0.53293871002119308</v>
      </c>
      <c r="S1049" s="5">
        <f t="shared" si="170"/>
        <v>-0.3076923076923076</v>
      </c>
      <c r="T1049" s="17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17"/>
      <c r="AF1049" s="17"/>
      <c r="AG1049" s="17"/>
      <c r="AH1049" s="17"/>
      <c r="AI1049" s="17"/>
      <c r="AJ1049" s="17"/>
      <c r="AK1049" s="17"/>
      <c r="AL1049" s="17"/>
      <c r="AM1049" s="17"/>
      <c r="AN1049" s="17"/>
      <c r="AO1049" s="17"/>
      <c r="AP1049" s="17"/>
      <c r="AQ1049" s="17"/>
      <c r="AR1049" s="17"/>
      <c r="AS1049" s="17"/>
      <c r="AT1049" s="17"/>
      <c r="AU1049" s="17"/>
      <c r="AV1049" s="17"/>
      <c r="AW1049" s="17"/>
      <c r="AX1049" s="17"/>
      <c r="AY1049" s="17"/>
      <c r="AZ1049" s="17"/>
      <c r="BA1049" s="17"/>
      <c r="BB1049" s="17"/>
      <c r="BC1049" s="17"/>
      <c r="BD1049" s="17"/>
      <c r="BE1049" s="17"/>
      <c r="BF1049" s="17"/>
      <c r="BG1049" s="17"/>
    </row>
    <row r="1050" spans="1:59" s="7" customFormat="1" x14ac:dyDescent="0.2">
      <c r="A1050"/>
      <c r="B1050"/>
      <c r="C1050"/>
      <c r="D1050"/>
      <c r="E1050"/>
      <c r="F1050"/>
      <c r="G1050"/>
      <c r="H1050"/>
      <c r="I1050"/>
      <c r="J1050"/>
      <c r="K1050"/>
      <c r="L1050"/>
      <c r="M1050" s="17"/>
      <c r="N1050" s="5">
        <v>1045</v>
      </c>
      <c r="O1050" s="5" t="str">
        <f t="shared" si="171"/>
        <v>NA</v>
      </c>
      <c r="P1050" s="5" t="e">
        <f t="shared" si="167"/>
        <v>#VALUE!</v>
      </c>
      <c r="Q1050" s="5" t="e">
        <f t="shared" si="168"/>
        <v>#VALUE!</v>
      </c>
      <c r="R1050" s="5">
        <f t="shared" si="169"/>
        <v>0.19985201625794741</v>
      </c>
      <c r="S1050" s="5">
        <f t="shared" si="170"/>
        <v>-0.11538461538461535</v>
      </c>
      <c r="T1050" s="17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17"/>
      <c r="AF1050" s="17"/>
      <c r="AG1050" s="17"/>
      <c r="AH1050" s="17"/>
      <c r="AI1050" s="17"/>
      <c r="AJ1050" s="17"/>
      <c r="AK1050" s="17"/>
      <c r="AL1050" s="17"/>
      <c r="AM1050" s="17"/>
      <c r="AN1050" s="17"/>
      <c r="AO1050" s="17"/>
      <c r="AP1050" s="17"/>
      <c r="AQ1050" s="17"/>
      <c r="AR1050" s="17"/>
      <c r="AS1050" s="17"/>
      <c r="AT1050" s="17"/>
      <c r="AU1050" s="17"/>
      <c r="AV1050" s="17"/>
      <c r="AW1050" s="17"/>
      <c r="AX1050" s="17"/>
      <c r="AY1050" s="17"/>
      <c r="AZ1050" s="17"/>
      <c r="BA1050" s="17"/>
      <c r="BB1050" s="17"/>
      <c r="BC1050" s="17"/>
      <c r="BD1050" s="17"/>
      <c r="BE1050" s="17"/>
      <c r="BF1050" s="17"/>
      <c r="BG1050" s="17"/>
    </row>
    <row r="1051" spans="1:59" s="7" customForma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 s="17"/>
      <c r="N1051" s="5">
        <v>1046</v>
      </c>
      <c r="O1051" s="5" t="str">
        <f t="shared" si="171"/>
        <v>NA</v>
      </c>
      <c r="P1051" s="5" t="e">
        <f t="shared" si="167"/>
        <v>#VALUE!</v>
      </c>
      <c r="Q1051" s="5" t="e">
        <f t="shared" si="168"/>
        <v>#VALUE!</v>
      </c>
      <c r="R1051" s="5">
        <f t="shared" si="169"/>
        <v>0.73279072627914055</v>
      </c>
      <c r="S1051" s="5">
        <f t="shared" si="170"/>
        <v>-0.49999999999999989</v>
      </c>
      <c r="T1051" s="17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17"/>
      <c r="AF1051" s="17"/>
      <c r="AG1051" s="17"/>
      <c r="AH1051" s="17"/>
      <c r="AI1051" s="17"/>
      <c r="AJ1051" s="17"/>
      <c r="AK1051" s="17"/>
      <c r="AL1051" s="17"/>
      <c r="AM1051" s="17"/>
      <c r="AN1051" s="17"/>
      <c r="AO1051" s="17"/>
      <c r="AP1051" s="17"/>
      <c r="AQ1051" s="17"/>
      <c r="AR1051" s="17"/>
      <c r="AS1051" s="17"/>
      <c r="AT1051" s="17"/>
      <c r="AU1051" s="17"/>
      <c r="AV1051" s="17"/>
      <c r="AW1051" s="17"/>
      <c r="AX1051" s="17"/>
      <c r="AY1051" s="17"/>
      <c r="AZ1051" s="17"/>
      <c r="BA1051" s="17"/>
      <c r="BB1051" s="17"/>
      <c r="BC1051" s="17"/>
      <c r="BD1051" s="17"/>
      <c r="BE1051" s="17"/>
      <c r="BF1051" s="17"/>
      <c r="BG1051" s="17"/>
    </row>
    <row r="1052" spans="1:59" s="7" customFormat="1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 s="17"/>
      <c r="N1052" s="5">
        <v>1047</v>
      </c>
      <c r="O1052" s="5" t="str">
        <f t="shared" si="171"/>
        <v>NA</v>
      </c>
      <c r="P1052" s="5" t="e">
        <f t="shared" si="167"/>
        <v>#VALUE!</v>
      </c>
      <c r="Q1052" s="5" t="e">
        <f t="shared" si="168"/>
        <v>#VALUE!</v>
      </c>
      <c r="R1052" s="5">
        <f t="shared" si="169"/>
        <v>-0.73279072627914033</v>
      </c>
      <c r="S1052" s="5">
        <f t="shared" si="170"/>
        <v>-0.50000000000000033</v>
      </c>
      <c r="T1052" s="17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17"/>
      <c r="AF1052" s="17"/>
      <c r="AG1052" s="17"/>
      <c r="AH1052" s="17"/>
      <c r="AI1052" s="17"/>
      <c r="AJ1052" s="17"/>
      <c r="AK1052" s="17"/>
      <c r="AL1052" s="17"/>
      <c r="AM1052" s="17"/>
      <c r="AN1052" s="17"/>
      <c r="AO1052" s="17"/>
      <c r="AP1052" s="17"/>
      <c r="AQ1052" s="17"/>
      <c r="AR1052" s="17"/>
      <c r="AS1052" s="17"/>
      <c r="AT1052" s="17"/>
      <c r="AU1052" s="17"/>
      <c r="AV1052" s="17"/>
      <c r="AW1052" s="17"/>
      <c r="AX1052" s="17"/>
      <c r="AY1052" s="17"/>
      <c r="AZ1052" s="17"/>
      <c r="BA1052" s="17"/>
      <c r="BB1052" s="17"/>
      <c r="BC1052" s="17"/>
      <c r="BD1052" s="17"/>
      <c r="BE1052" s="17"/>
      <c r="BF1052" s="17"/>
      <c r="BG1052" s="17"/>
    </row>
    <row r="1053" spans="1:59" s="7" customFormat="1" x14ac:dyDescent="0.2">
      <c r="A1053"/>
      <c r="B1053"/>
      <c r="C1053"/>
      <c r="D1053"/>
      <c r="E1053"/>
      <c r="F1053"/>
      <c r="G1053"/>
      <c r="H1053"/>
      <c r="I1053"/>
      <c r="J1053"/>
      <c r="K1053"/>
      <c r="L1053"/>
      <c r="M1053" s="17"/>
      <c r="N1053" s="5">
        <v>1048</v>
      </c>
      <c r="O1053" s="5" t="str">
        <f t="shared" si="171"/>
        <v>NA</v>
      </c>
      <c r="P1053" s="5" t="e">
        <f t="shared" si="167"/>
        <v>#VALUE!</v>
      </c>
      <c r="Q1053" s="5" t="e">
        <f t="shared" si="168"/>
        <v>#VALUE!</v>
      </c>
      <c r="R1053" s="5">
        <f t="shared" si="169"/>
        <v>-0.1998520162579473</v>
      </c>
      <c r="S1053" s="5">
        <f t="shared" si="170"/>
        <v>-0.11538461538461545</v>
      </c>
      <c r="T1053" s="17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17"/>
      <c r="AF1053" s="17"/>
      <c r="AG1053" s="17"/>
      <c r="AH1053" s="17"/>
      <c r="AI1053" s="17"/>
      <c r="AJ1053" s="17"/>
      <c r="AK1053" s="17"/>
      <c r="AL1053" s="17"/>
      <c r="AM1053" s="17"/>
      <c r="AN1053" s="17"/>
      <c r="AO1053" s="17"/>
      <c r="AP1053" s="17"/>
      <c r="AQ1053" s="17"/>
      <c r="AR1053" s="17"/>
      <c r="AS1053" s="17"/>
      <c r="AT1053" s="17"/>
      <c r="AU1053" s="17"/>
      <c r="AV1053" s="17"/>
      <c r="AW1053" s="17"/>
      <c r="AX1053" s="17"/>
      <c r="AY1053" s="17"/>
      <c r="AZ1053" s="17"/>
      <c r="BA1053" s="17"/>
      <c r="BB1053" s="17"/>
      <c r="BC1053" s="17"/>
      <c r="BD1053" s="17"/>
      <c r="BE1053" s="17"/>
      <c r="BF1053" s="17"/>
      <c r="BG1053" s="17"/>
    </row>
    <row r="1054" spans="1:59" s="7" customForma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 s="17"/>
      <c r="N1054" s="5">
        <v>1049</v>
      </c>
      <c r="O1054" s="5" t="str">
        <f t="shared" si="171"/>
        <v>NA</v>
      </c>
      <c r="P1054" s="5" t="e">
        <f t="shared" si="167"/>
        <v>#VALUE!</v>
      </c>
      <c r="Q1054" s="5" t="e">
        <f t="shared" si="168"/>
        <v>#VALUE!</v>
      </c>
      <c r="R1054" s="5">
        <f t="shared" si="169"/>
        <v>-0.53293871002119297</v>
      </c>
      <c r="S1054" s="5">
        <f t="shared" si="170"/>
        <v>-0.30769230769230793</v>
      </c>
      <c r="T1054" s="17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17"/>
      <c r="AF1054" s="17"/>
      <c r="AG1054" s="17"/>
      <c r="AH1054" s="17"/>
      <c r="AI1054" s="17"/>
      <c r="AJ1054" s="17"/>
      <c r="AK1054" s="17"/>
      <c r="AL1054" s="17"/>
      <c r="AM1054" s="17"/>
      <c r="AN1054" s="17"/>
      <c r="AO1054" s="17"/>
      <c r="AP1054" s="17"/>
      <c r="AQ1054" s="17"/>
      <c r="AR1054" s="17"/>
      <c r="AS1054" s="17"/>
      <c r="AT1054" s="17"/>
      <c r="AU1054" s="17"/>
      <c r="AV1054" s="17"/>
      <c r="AW1054" s="17"/>
      <c r="AX1054" s="17"/>
      <c r="AY1054" s="17"/>
      <c r="AZ1054" s="17"/>
      <c r="BA1054" s="17"/>
      <c r="BB1054" s="17"/>
      <c r="BC1054" s="17"/>
      <c r="BD1054" s="17"/>
      <c r="BE1054" s="17"/>
      <c r="BF1054" s="17"/>
      <c r="BG1054" s="17"/>
    </row>
    <row r="1055" spans="1:59" s="7" customFormat="1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 s="17"/>
      <c r="N1055" s="5">
        <v>1050</v>
      </c>
      <c r="O1055" s="5" t="str">
        <f t="shared" si="171"/>
        <v>NA</v>
      </c>
      <c r="P1055" s="5" t="e">
        <f t="shared" si="167"/>
        <v>#VALUE!</v>
      </c>
      <c r="Q1055" s="5" t="e">
        <f t="shared" si="168"/>
        <v>#VALUE!</v>
      </c>
      <c r="R1055" s="5">
        <f t="shared" si="169"/>
        <v>-0.46632137126854373</v>
      </c>
      <c r="S1055" s="5">
        <f t="shared" si="170"/>
        <v>0.19230769230769218</v>
      </c>
      <c r="T1055" s="17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17"/>
      <c r="AF1055" s="17"/>
      <c r="AG1055" s="17"/>
      <c r="AH1055" s="17"/>
      <c r="AI1055" s="17"/>
      <c r="AJ1055" s="17"/>
      <c r="AK1055" s="17"/>
      <c r="AL1055" s="17"/>
      <c r="AM1055" s="17"/>
      <c r="AN1055" s="17"/>
      <c r="AO1055" s="17"/>
      <c r="AP1055" s="17"/>
      <c r="AQ1055" s="17"/>
      <c r="AR1055" s="17"/>
      <c r="AS1055" s="17"/>
      <c r="AT1055" s="17"/>
      <c r="AU1055" s="17"/>
      <c r="AV1055" s="17"/>
      <c r="AW1055" s="17"/>
      <c r="AX1055" s="17"/>
      <c r="AY1055" s="17"/>
      <c r="AZ1055" s="17"/>
      <c r="BA1055" s="17"/>
      <c r="BB1055" s="17"/>
      <c r="BC1055" s="17"/>
      <c r="BD1055" s="17"/>
      <c r="BE1055" s="17"/>
      <c r="BF1055" s="17"/>
      <c r="BG1055" s="17"/>
    </row>
    <row r="1056" spans="1:59" s="7" customFormat="1" x14ac:dyDescent="0.2">
      <c r="A1056"/>
      <c r="B1056"/>
      <c r="C1056"/>
      <c r="D1056"/>
      <c r="E1056"/>
      <c r="F1056"/>
      <c r="G1056"/>
      <c r="H1056"/>
      <c r="I1056"/>
      <c r="J1056"/>
      <c r="K1056"/>
      <c r="L1056"/>
      <c r="M1056" s="17"/>
      <c r="N1056" s="5">
        <v>1051</v>
      </c>
      <c r="O1056" s="5" t="str">
        <f t="shared" si="171"/>
        <v>NA</v>
      </c>
      <c r="P1056" s="5" t="e">
        <f t="shared" si="167"/>
        <v>#VALUE!</v>
      </c>
      <c r="Q1056" s="5" t="e">
        <f t="shared" si="168"/>
        <v>#VALUE!</v>
      </c>
      <c r="R1056" s="5">
        <f t="shared" si="169"/>
        <v>4.2408984977606075E-17</v>
      </c>
      <c r="S1056" s="5">
        <f t="shared" si="170"/>
        <v>0.69230769230769229</v>
      </c>
      <c r="T1056" s="17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17"/>
      <c r="AF1056" s="17"/>
      <c r="AG1056" s="17"/>
      <c r="AH1056" s="17"/>
      <c r="AI1056" s="17"/>
      <c r="AJ1056" s="17"/>
      <c r="AK1056" s="17"/>
      <c r="AL1056" s="17"/>
      <c r="AM1056" s="17"/>
      <c r="AN1056" s="17"/>
      <c r="AO1056" s="17"/>
      <c r="AP1056" s="17"/>
      <c r="AQ1056" s="17"/>
      <c r="AR1056" s="17"/>
      <c r="AS1056" s="17"/>
      <c r="AT1056" s="17"/>
      <c r="AU1056" s="17"/>
      <c r="AV1056" s="17"/>
      <c r="AW1056" s="17"/>
      <c r="AX1056" s="17"/>
      <c r="AY1056" s="17"/>
      <c r="AZ1056" s="17"/>
      <c r="BA1056" s="17"/>
      <c r="BB1056" s="17"/>
      <c r="BC1056" s="17"/>
      <c r="BD1056" s="17"/>
      <c r="BE1056" s="17"/>
      <c r="BF1056" s="17"/>
      <c r="BG1056" s="17"/>
    </row>
    <row r="1057" spans="1:59" s="7" customForma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 s="17"/>
      <c r="N1057" s="5">
        <v>1052</v>
      </c>
      <c r="O1057" s="5" t="str">
        <f t="shared" si="171"/>
        <v>NA</v>
      </c>
      <c r="P1057" s="5" t="e">
        <f t="shared" si="167"/>
        <v>#VALUE!</v>
      </c>
      <c r="Q1057" s="5" t="e">
        <f t="shared" si="168"/>
        <v>#VALUE!</v>
      </c>
      <c r="R1057" s="5">
        <f t="shared" si="169"/>
        <v>9.4242188839124628E-18</v>
      </c>
      <c r="S1057" s="5">
        <f t="shared" si="170"/>
        <v>0.15384615384615385</v>
      </c>
      <c r="T1057" s="17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17"/>
      <c r="AF1057" s="17"/>
      <c r="AG1057" s="17"/>
      <c r="AH1057" s="17"/>
      <c r="AI1057" s="17"/>
      <c r="AJ1057" s="17"/>
      <c r="AK1057" s="17"/>
      <c r="AL1057" s="17"/>
      <c r="AM1057" s="17"/>
      <c r="AN1057" s="17"/>
      <c r="AO1057" s="17"/>
      <c r="AP1057" s="17"/>
      <c r="AQ1057" s="17"/>
      <c r="AR1057" s="17"/>
      <c r="AS1057" s="17"/>
      <c r="AT1057" s="17"/>
      <c r="AU1057" s="17"/>
      <c r="AV1057" s="17"/>
      <c r="AW1057" s="17"/>
      <c r="AX1057" s="17"/>
      <c r="AY1057" s="17"/>
      <c r="AZ1057" s="17"/>
      <c r="BA1057" s="17"/>
      <c r="BB1057" s="17"/>
      <c r="BC1057" s="17"/>
      <c r="BD1057" s="17"/>
      <c r="BE1057" s="17"/>
      <c r="BF1057" s="17"/>
      <c r="BG1057" s="17"/>
    </row>
    <row r="1058" spans="1:59" s="7" customFormat="1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 s="17"/>
      <c r="N1058" s="5">
        <v>1053</v>
      </c>
      <c r="O1058" s="5" t="str">
        <f t="shared" si="171"/>
        <v>NA</v>
      </c>
      <c r="P1058" s="5" t="e">
        <f t="shared" si="167"/>
        <v>#VALUE!</v>
      </c>
      <c r="Q1058" s="5" t="e">
        <f t="shared" si="168"/>
        <v>#VALUE!</v>
      </c>
      <c r="R1058" s="5">
        <f t="shared" si="169"/>
        <v>6.1257422745431001E-17</v>
      </c>
      <c r="S1058" s="5">
        <f t="shared" si="170"/>
        <v>1</v>
      </c>
      <c r="T1058" s="17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17"/>
      <c r="AF1058" s="17"/>
      <c r="AG1058" s="17"/>
      <c r="AH1058" s="17"/>
      <c r="AI1058" s="17"/>
      <c r="AJ1058" s="17"/>
      <c r="AK1058" s="17"/>
      <c r="AL1058" s="17"/>
      <c r="AM1058" s="17"/>
      <c r="AN1058" s="17"/>
      <c r="AO1058" s="17"/>
      <c r="AP1058" s="17"/>
      <c r="AQ1058" s="17"/>
      <c r="AR1058" s="17"/>
      <c r="AS1058" s="17"/>
      <c r="AT1058" s="17"/>
      <c r="AU1058" s="17"/>
      <c r="AV1058" s="17"/>
      <c r="AW1058" s="17"/>
      <c r="AX1058" s="17"/>
      <c r="AY1058" s="17"/>
      <c r="AZ1058" s="17"/>
      <c r="BA1058" s="17"/>
      <c r="BB1058" s="17"/>
      <c r="BC1058" s="17"/>
      <c r="BD1058" s="17"/>
      <c r="BE1058" s="17"/>
      <c r="BF1058" s="17"/>
      <c r="BG1058" s="17"/>
    </row>
    <row r="1059" spans="1:59" s="7" customFormat="1" x14ac:dyDescent="0.2">
      <c r="A1059"/>
      <c r="B1059"/>
      <c r="C1059"/>
      <c r="D1059"/>
      <c r="E1059"/>
      <c r="F1059"/>
      <c r="G1059"/>
      <c r="H1059"/>
      <c r="I1059"/>
      <c r="J1059"/>
      <c r="K1059"/>
      <c r="L1059"/>
      <c r="M1059" s="17"/>
      <c r="N1059" s="5">
        <v>1054</v>
      </c>
      <c r="O1059" s="5" t="str">
        <f t="shared" si="171"/>
        <v>NA</v>
      </c>
      <c r="P1059" s="5" t="e">
        <f t="shared" si="167"/>
        <v>#VALUE!</v>
      </c>
      <c r="Q1059" s="5" t="e">
        <f t="shared" si="168"/>
        <v>#VALUE!</v>
      </c>
      <c r="R1059" s="5">
        <f t="shared" si="169"/>
        <v>0.73279072627914044</v>
      </c>
      <c r="S1059" s="5">
        <f t="shared" si="170"/>
        <v>-0.26923076923076905</v>
      </c>
      <c r="T1059" s="17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17"/>
      <c r="AF1059" s="17"/>
      <c r="AG1059" s="17"/>
      <c r="AH1059" s="17"/>
      <c r="AI1059" s="17"/>
      <c r="AJ1059" s="17"/>
      <c r="AK1059" s="17"/>
      <c r="AL1059" s="17"/>
      <c r="AM1059" s="17"/>
      <c r="AN1059" s="17"/>
      <c r="AO1059" s="17"/>
      <c r="AP1059" s="17"/>
      <c r="AQ1059" s="17"/>
      <c r="AR1059" s="17"/>
      <c r="AS1059" s="17"/>
      <c r="AT1059" s="17"/>
      <c r="AU1059" s="17"/>
      <c r="AV1059" s="17"/>
      <c r="AW1059" s="17"/>
      <c r="AX1059" s="17"/>
      <c r="AY1059" s="17"/>
      <c r="AZ1059" s="17"/>
      <c r="BA1059" s="17"/>
      <c r="BB1059" s="17"/>
      <c r="BC1059" s="17"/>
      <c r="BD1059" s="17"/>
      <c r="BE1059" s="17"/>
      <c r="BF1059" s="17"/>
      <c r="BG1059" s="17"/>
    </row>
    <row r="1060" spans="1:59" s="7" customForma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 s="17"/>
      <c r="N1060" s="5">
        <v>1055</v>
      </c>
      <c r="O1060" s="5" t="str">
        <f t="shared" si="171"/>
        <v>NA</v>
      </c>
      <c r="P1060" s="5" t="e">
        <f t="shared" si="167"/>
        <v>#VALUE!</v>
      </c>
      <c r="Q1060" s="5" t="e">
        <f t="shared" si="168"/>
        <v>#VALUE!</v>
      </c>
      <c r="R1060" s="5">
        <f t="shared" si="169"/>
        <v>0.26646935501059654</v>
      </c>
      <c r="S1060" s="5">
        <f t="shared" si="170"/>
        <v>-0.1538461538461538</v>
      </c>
      <c r="T1060" s="17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17"/>
      <c r="AF1060" s="17"/>
      <c r="AG1060" s="17"/>
      <c r="AH1060" s="17"/>
      <c r="AI1060" s="17"/>
      <c r="AJ1060" s="17"/>
      <c r="AK1060" s="17"/>
      <c r="AL1060" s="17"/>
      <c r="AM1060" s="17"/>
      <c r="AN1060" s="17"/>
      <c r="AO1060" s="17"/>
      <c r="AP1060" s="17"/>
      <c r="AQ1060" s="17"/>
      <c r="AR1060" s="17"/>
      <c r="AS1060" s="17"/>
      <c r="AT1060" s="17"/>
      <c r="AU1060" s="17"/>
      <c r="AV1060" s="17"/>
      <c r="AW1060" s="17"/>
      <c r="AX1060" s="17"/>
      <c r="AY1060" s="17"/>
      <c r="AZ1060" s="17"/>
      <c r="BA1060" s="17"/>
      <c r="BB1060" s="17"/>
      <c r="BC1060" s="17"/>
      <c r="BD1060" s="17"/>
      <c r="BE1060" s="17"/>
      <c r="BF1060" s="17"/>
      <c r="BG1060" s="17"/>
    </row>
    <row r="1061" spans="1:59" s="7" customFormat="1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 s="17"/>
      <c r="N1061" s="5">
        <v>1056</v>
      </c>
      <c r="O1061" s="5" t="str">
        <f t="shared" si="171"/>
        <v>NA</v>
      </c>
      <c r="P1061" s="5" t="e">
        <f t="shared" si="167"/>
        <v>#VALUE!</v>
      </c>
      <c r="Q1061" s="5" t="e">
        <f t="shared" si="168"/>
        <v>#VALUE!</v>
      </c>
      <c r="R1061" s="5">
        <f t="shared" si="169"/>
        <v>0.46632137126854389</v>
      </c>
      <c r="S1061" s="5">
        <f t="shared" si="170"/>
        <v>-0.26923076923076911</v>
      </c>
      <c r="T1061" s="17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17"/>
      <c r="AF1061" s="17"/>
      <c r="AG1061" s="17"/>
      <c r="AH1061" s="17"/>
      <c r="AI1061" s="17"/>
      <c r="AJ1061" s="17"/>
      <c r="AK1061" s="17"/>
      <c r="AL1061" s="17"/>
      <c r="AM1061" s="17"/>
      <c r="AN1061" s="17"/>
      <c r="AO1061" s="17"/>
      <c r="AP1061" s="17"/>
      <c r="AQ1061" s="17"/>
      <c r="AR1061" s="17"/>
      <c r="AS1061" s="17"/>
      <c r="AT1061" s="17"/>
      <c r="AU1061" s="17"/>
      <c r="AV1061" s="17"/>
      <c r="AW1061" s="17"/>
      <c r="AX1061" s="17"/>
      <c r="AY1061" s="17"/>
      <c r="AZ1061" s="17"/>
      <c r="BA1061" s="17"/>
      <c r="BB1061" s="17"/>
      <c r="BC1061" s="17"/>
      <c r="BD1061" s="17"/>
      <c r="BE1061" s="17"/>
      <c r="BF1061" s="17"/>
      <c r="BG1061" s="17"/>
    </row>
    <row r="1062" spans="1:59" s="7" customFormat="1" x14ac:dyDescent="0.2">
      <c r="A1062"/>
      <c r="B1062"/>
      <c r="C1062"/>
      <c r="D1062"/>
      <c r="E1062"/>
      <c r="F1062"/>
      <c r="G1062"/>
      <c r="H1062"/>
      <c r="I1062"/>
      <c r="J1062"/>
      <c r="K1062"/>
      <c r="L1062"/>
      <c r="M1062" s="17"/>
      <c r="N1062" s="5">
        <v>1057</v>
      </c>
      <c r="O1062" s="5" t="str">
        <f t="shared" si="171"/>
        <v>NA</v>
      </c>
      <c r="P1062" s="5" t="e">
        <f t="shared" si="167"/>
        <v>#VALUE!</v>
      </c>
      <c r="Q1062" s="5" t="e">
        <f t="shared" si="168"/>
        <v>#VALUE!</v>
      </c>
      <c r="R1062" s="5">
        <f t="shared" si="169"/>
        <v>0.19985201625794752</v>
      </c>
      <c r="S1062" s="5">
        <f t="shared" si="170"/>
        <v>-0.5</v>
      </c>
      <c r="T1062" s="17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17"/>
      <c r="AF1062" s="17"/>
      <c r="AG1062" s="17"/>
      <c r="AH1062" s="17"/>
      <c r="AI1062" s="17"/>
      <c r="AJ1062" s="17"/>
      <c r="AK1062" s="17"/>
      <c r="AL1062" s="17"/>
      <c r="AM1062" s="17"/>
      <c r="AN1062" s="17"/>
      <c r="AO1062" s="17"/>
      <c r="AP1062" s="17"/>
      <c r="AQ1062" s="17"/>
      <c r="AR1062" s="17"/>
      <c r="AS1062" s="17"/>
      <c r="AT1062" s="17"/>
      <c r="AU1062" s="17"/>
      <c r="AV1062" s="17"/>
      <c r="AW1062" s="17"/>
      <c r="AX1062" s="17"/>
      <c r="AY1062" s="17"/>
      <c r="AZ1062" s="17"/>
      <c r="BA1062" s="17"/>
      <c r="BB1062" s="17"/>
      <c r="BC1062" s="17"/>
      <c r="BD1062" s="17"/>
      <c r="BE1062" s="17"/>
      <c r="BF1062" s="17"/>
      <c r="BG1062" s="17"/>
    </row>
    <row r="1063" spans="1:59" s="7" customForma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 s="17"/>
      <c r="N1063" s="5">
        <v>1058</v>
      </c>
      <c r="O1063" s="5" t="str">
        <f t="shared" si="171"/>
        <v>NA</v>
      </c>
      <c r="P1063" s="5" t="e">
        <f t="shared" si="167"/>
        <v>#VALUE!</v>
      </c>
      <c r="Q1063" s="5" t="e">
        <f t="shared" si="168"/>
        <v>#VALUE!</v>
      </c>
      <c r="R1063" s="5">
        <f t="shared" si="169"/>
        <v>-0.66617338752649113</v>
      </c>
      <c r="S1063" s="5">
        <f t="shared" si="170"/>
        <v>-0.38461538461538486</v>
      </c>
      <c r="T1063" s="17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17"/>
      <c r="AF1063" s="17"/>
      <c r="AG1063" s="17"/>
      <c r="AH1063" s="17"/>
      <c r="AI1063" s="17"/>
      <c r="AJ1063" s="17"/>
      <c r="AK1063" s="17"/>
      <c r="AL1063" s="17"/>
      <c r="AM1063" s="17"/>
      <c r="AN1063" s="17"/>
      <c r="AO1063" s="17"/>
      <c r="AP1063" s="17"/>
      <c r="AQ1063" s="17"/>
      <c r="AR1063" s="17"/>
      <c r="AS1063" s="17"/>
      <c r="AT1063" s="17"/>
      <c r="AU1063" s="17"/>
      <c r="AV1063" s="17"/>
      <c r="AW1063" s="17"/>
      <c r="AX1063" s="17"/>
      <c r="AY1063" s="17"/>
      <c r="AZ1063" s="17"/>
      <c r="BA1063" s="17"/>
      <c r="BB1063" s="17"/>
      <c r="BC1063" s="17"/>
      <c r="BD1063" s="17"/>
      <c r="BE1063" s="17"/>
      <c r="BF1063" s="17"/>
      <c r="BG1063" s="17"/>
    </row>
    <row r="1064" spans="1:59" s="7" customFormat="1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 s="17"/>
      <c r="N1064" s="5">
        <v>1059</v>
      </c>
      <c r="O1064" s="5" t="str">
        <f t="shared" si="171"/>
        <v>NA</v>
      </c>
      <c r="P1064" s="5" t="e">
        <f t="shared" si="167"/>
        <v>#VALUE!</v>
      </c>
      <c r="Q1064" s="5" t="e">
        <f t="shared" si="168"/>
        <v>#VALUE!</v>
      </c>
      <c r="R1064" s="5">
        <f t="shared" si="169"/>
        <v>-6.6617338752649122E-2</v>
      </c>
      <c r="S1064" s="5">
        <f t="shared" si="170"/>
        <v>-3.8461538461538491E-2</v>
      </c>
      <c r="T1064" s="17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17"/>
      <c r="AF1064" s="17"/>
      <c r="AG1064" s="17"/>
      <c r="AH1064" s="17"/>
      <c r="AI1064" s="17"/>
      <c r="AJ1064" s="17"/>
      <c r="AK1064" s="17"/>
      <c r="AL1064" s="17"/>
      <c r="AM1064" s="17"/>
      <c r="AN1064" s="17"/>
      <c r="AO1064" s="17"/>
      <c r="AP1064" s="17"/>
      <c r="AQ1064" s="17"/>
      <c r="AR1064" s="17"/>
      <c r="AS1064" s="17"/>
      <c r="AT1064" s="17"/>
      <c r="AU1064" s="17"/>
      <c r="AV1064" s="17"/>
      <c r="AW1064" s="17"/>
      <c r="AX1064" s="17"/>
      <c r="AY1064" s="17"/>
      <c r="AZ1064" s="17"/>
      <c r="BA1064" s="17"/>
      <c r="BB1064" s="17"/>
      <c r="BC1064" s="17"/>
      <c r="BD1064" s="17"/>
      <c r="BE1064" s="17"/>
      <c r="BF1064" s="17"/>
      <c r="BG1064" s="17"/>
    </row>
    <row r="1065" spans="1:59" s="7" customFormat="1" x14ac:dyDescent="0.2">
      <c r="A1065"/>
      <c r="B1065"/>
      <c r="C1065"/>
      <c r="D1065"/>
      <c r="E1065"/>
      <c r="F1065"/>
      <c r="G1065"/>
      <c r="H1065"/>
      <c r="I1065"/>
      <c r="J1065"/>
      <c r="K1065"/>
      <c r="L1065"/>
      <c r="M1065" s="17"/>
      <c r="N1065" s="5">
        <v>1060</v>
      </c>
      <c r="O1065" s="5" t="str">
        <f t="shared" si="171"/>
        <v>NA</v>
      </c>
      <c r="P1065" s="5" t="e">
        <f t="shared" si="167"/>
        <v>#VALUE!</v>
      </c>
      <c r="Q1065" s="5" t="e">
        <f t="shared" si="168"/>
        <v>#VALUE!</v>
      </c>
      <c r="R1065" s="5">
        <f t="shared" si="169"/>
        <v>-0.79940806503178941</v>
      </c>
      <c r="S1065" s="5">
        <f t="shared" si="170"/>
        <v>-0.4615384615384619</v>
      </c>
      <c r="T1065" s="17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17"/>
      <c r="AF1065" s="17"/>
      <c r="AG1065" s="17"/>
      <c r="AH1065" s="17"/>
      <c r="AI1065" s="17"/>
      <c r="AJ1065" s="17"/>
      <c r="AK1065" s="17"/>
      <c r="AL1065" s="17"/>
      <c r="AM1065" s="17"/>
      <c r="AN1065" s="17"/>
      <c r="AO1065" s="17"/>
      <c r="AP1065" s="17"/>
      <c r="AQ1065" s="17"/>
      <c r="AR1065" s="17"/>
      <c r="AS1065" s="17"/>
      <c r="AT1065" s="17"/>
      <c r="AU1065" s="17"/>
      <c r="AV1065" s="17"/>
      <c r="AW1065" s="17"/>
      <c r="AX1065" s="17"/>
      <c r="AY1065" s="17"/>
      <c r="AZ1065" s="17"/>
      <c r="BA1065" s="17"/>
      <c r="BB1065" s="17"/>
      <c r="BC1065" s="17"/>
      <c r="BD1065" s="17"/>
      <c r="BE1065" s="17"/>
      <c r="BF1065" s="17"/>
      <c r="BG1065" s="17"/>
    </row>
    <row r="1066" spans="1:59" s="7" customForma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 s="17"/>
      <c r="N1066" s="5">
        <v>1061</v>
      </c>
      <c r="O1066" s="5" t="str">
        <f t="shared" si="171"/>
        <v>NA</v>
      </c>
      <c r="P1066" s="5" t="e">
        <f t="shared" si="167"/>
        <v>#VALUE!</v>
      </c>
      <c r="Q1066" s="5" t="e">
        <f t="shared" si="168"/>
        <v>#VALUE!</v>
      </c>
      <c r="R1066" s="5">
        <f t="shared" si="169"/>
        <v>-0.19985201625794724</v>
      </c>
      <c r="S1066" s="5">
        <f t="shared" si="170"/>
        <v>0.65384615384615385</v>
      </c>
      <c r="T1066" s="17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17"/>
      <c r="AF1066" s="17"/>
      <c r="AG1066" s="17"/>
      <c r="AH1066" s="17"/>
      <c r="AI1066" s="17"/>
      <c r="AJ1066" s="17"/>
      <c r="AK1066" s="17"/>
      <c r="AL1066" s="17"/>
      <c r="AM1066" s="17"/>
      <c r="AN1066" s="17"/>
      <c r="AO1066" s="17"/>
      <c r="AP1066" s="17"/>
      <c r="AQ1066" s="17"/>
      <c r="AR1066" s="17"/>
      <c r="AS1066" s="17"/>
      <c r="AT1066" s="17"/>
      <c r="AU1066" s="17"/>
      <c r="AV1066" s="17"/>
      <c r="AW1066" s="17"/>
      <c r="AX1066" s="17"/>
      <c r="AY1066" s="17"/>
      <c r="AZ1066" s="17"/>
      <c r="BA1066" s="17"/>
      <c r="BB1066" s="17"/>
      <c r="BC1066" s="17"/>
      <c r="BD1066" s="17"/>
      <c r="BE1066" s="17"/>
      <c r="BF1066" s="17"/>
      <c r="BG1066" s="17"/>
    </row>
    <row r="1067" spans="1:59" s="7" customFormat="1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 s="17"/>
      <c r="N1067" s="5">
        <v>1062</v>
      </c>
      <c r="O1067" s="5" t="str">
        <f t="shared" si="171"/>
        <v>NA</v>
      </c>
      <c r="P1067" s="5" t="e">
        <f t="shared" si="167"/>
        <v>#VALUE!</v>
      </c>
      <c r="Q1067" s="5" t="e">
        <f t="shared" si="168"/>
        <v>#VALUE!</v>
      </c>
      <c r="R1067" s="5">
        <f t="shared" si="169"/>
        <v>2.3560547209781152E-17</v>
      </c>
      <c r="S1067" s="5">
        <f t="shared" si="170"/>
        <v>0.38461538461538458</v>
      </c>
      <c r="T1067" s="17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17"/>
      <c r="AF1067" s="17"/>
      <c r="AG1067" s="17"/>
      <c r="AH1067" s="17"/>
      <c r="AI1067" s="17"/>
      <c r="AJ1067" s="17"/>
      <c r="AK1067" s="17"/>
      <c r="AL1067" s="17"/>
      <c r="AM1067" s="17"/>
      <c r="AN1067" s="17"/>
      <c r="AO1067" s="17"/>
      <c r="AP1067" s="17"/>
      <c r="AQ1067" s="17"/>
      <c r="AR1067" s="17"/>
      <c r="AS1067" s="17"/>
      <c r="AT1067" s="17"/>
      <c r="AU1067" s="17"/>
      <c r="AV1067" s="17"/>
      <c r="AW1067" s="17"/>
      <c r="AX1067" s="17"/>
      <c r="AY1067" s="17"/>
      <c r="AZ1067" s="17"/>
      <c r="BA1067" s="17"/>
      <c r="BB1067" s="17"/>
      <c r="BC1067" s="17"/>
      <c r="BD1067" s="17"/>
      <c r="BE1067" s="17"/>
      <c r="BF1067" s="17"/>
      <c r="BG1067" s="17"/>
    </row>
    <row r="1068" spans="1:59" s="7" customFormat="1" x14ac:dyDescent="0.2">
      <c r="A1068"/>
      <c r="B1068"/>
      <c r="C1068"/>
      <c r="D1068"/>
      <c r="E1068"/>
      <c r="F1068"/>
      <c r="G1068"/>
      <c r="H1068"/>
      <c r="I1068"/>
      <c r="J1068"/>
      <c r="K1068"/>
      <c r="L1068"/>
      <c r="M1068" s="17"/>
      <c r="N1068" s="5">
        <v>1063</v>
      </c>
      <c r="O1068" s="5" t="str">
        <f t="shared" si="171"/>
        <v>NA</v>
      </c>
      <c r="P1068" s="5" t="e">
        <f t="shared" si="167"/>
        <v>#VALUE!</v>
      </c>
      <c r="Q1068" s="5" t="e">
        <f t="shared" si="168"/>
        <v>#VALUE!</v>
      </c>
      <c r="R1068" s="5">
        <f t="shared" si="169"/>
        <v>2.8272656651737385E-17</v>
      </c>
      <c r="S1068" s="5">
        <f t="shared" si="170"/>
        <v>0.46153846153846156</v>
      </c>
      <c r="T1068" s="17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17"/>
      <c r="AF1068" s="17"/>
      <c r="AG1068" s="17"/>
      <c r="AH1068" s="17"/>
      <c r="AI1068" s="17"/>
      <c r="AJ1068" s="17"/>
      <c r="AK1068" s="17"/>
      <c r="AL1068" s="17"/>
      <c r="AM1068" s="17"/>
      <c r="AN1068" s="17"/>
      <c r="AO1068" s="17"/>
      <c r="AP1068" s="17"/>
      <c r="AQ1068" s="17"/>
      <c r="AR1068" s="17"/>
      <c r="AS1068" s="17"/>
      <c r="AT1068" s="17"/>
      <c r="AU1068" s="17"/>
      <c r="AV1068" s="17"/>
      <c r="AW1068" s="17"/>
      <c r="AX1068" s="17"/>
      <c r="AY1068" s="17"/>
      <c r="AZ1068" s="17"/>
      <c r="BA1068" s="17"/>
      <c r="BB1068" s="17"/>
      <c r="BC1068" s="17"/>
      <c r="BD1068" s="17"/>
      <c r="BE1068" s="17"/>
      <c r="BF1068" s="17"/>
      <c r="BG1068" s="17"/>
    </row>
    <row r="1069" spans="1:59" s="7" customForma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 s="17"/>
      <c r="N1069" s="5">
        <v>1064</v>
      </c>
      <c r="O1069" s="5" t="str">
        <f t="shared" si="171"/>
        <v>NA</v>
      </c>
      <c r="P1069" s="5" t="e">
        <f t="shared" si="167"/>
        <v>#VALUE!</v>
      </c>
      <c r="Q1069" s="5" t="e">
        <f t="shared" si="168"/>
        <v>#VALUE!</v>
      </c>
      <c r="R1069" s="5">
        <f t="shared" si="169"/>
        <v>0.2664693550105966</v>
      </c>
      <c r="S1069" s="5">
        <f t="shared" si="170"/>
        <v>0.53846153846153855</v>
      </c>
      <c r="T1069" s="17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17"/>
      <c r="AF1069" s="17"/>
      <c r="AG1069" s="17"/>
      <c r="AH1069" s="17"/>
      <c r="AI1069" s="17"/>
      <c r="AJ1069" s="17"/>
      <c r="AK1069" s="17"/>
      <c r="AL1069" s="17"/>
      <c r="AM1069" s="17"/>
      <c r="AN1069" s="17"/>
      <c r="AO1069" s="17"/>
      <c r="AP1069" s="17"/>
      <c r="AQ1069" s="17"/>
      <c r="AR1069" s="17"/>
      <c r="AS1069" s="17"/>
      <c r="AT1069" s="17"/>
      <c r="AU1069" s="17"/>
      <c r="AV1069" s="17"/>
      <c r="AW1069" s="17"/>
      <c r="AX1069" s="17"/>
      <c r="AY1069" s="17"/>
      <c r="AZ1069" s="17"/>
      <c r="BA1069" s="17"/>
      <c r="BB1069" s="17"/>
      <c r="BC1069" s="17"/>
      <c r="BD1069" s="17"/>
      <c r="BE1069" s="17"/>
      <c r="BF1069" s="17"/>
      <c r="BG1069" s="17"/>
    </row>
    <row r="1070" spans="1:59" s="7" customFormat="1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 s="17"/>
      <c r="N1070" s="5">
        <v>1065</v>
      </c>
      <c r="O1070" s="5" t="str">
        <f t="shared" si="171"/>
        <v>NA</v>
      </c>
      <c r="P1070" s="5" t="e">
        <f t="shared" si="167"/>
        <v>#VALUE!</v>
      </c>
      <c r="Q1070" s="5" t="e">
        <f t="shared" si="168"/>
        <v>#VALUE!</v>
      </c>
      <c r="R1070" s="5">
        <f t="shared" si="169"/>
        <v>0.73279072627914044</v>
      </c>
      <c r="S1070" s="5">
        <f t="shared" si="170"/>
        <v>-0.42307692307692291</v>
      </c>
      <c r="T1070" s="17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17"/>
      <c r="AF1070" s="17"/>
      <c r="AG1070" s="17"/>
      <c r="AH1070" s="17"/>
      <c r="AI1070" s="17"/>
      <c r="AJ1070" s="17"/>
      <c r="AK1070" s="17"/>
      <c r="AL1070" s="17"/>
      <c r="AM1070" s="17"/>
      <c r="AN1070" s="17"/>
      <c r="AO1070" s="17"/>
      <c r="AP1070" s="17"/>
      <c r="AQ1070" s="17"/>
      <c r="AR1070" s="17"/>
      <c r="AS1070" s="17"/>
      <c r="AT1070" s="17"/>
      <c r="AU1070" s="17"/>
      <c r="AV1070" s="17"/>
      <c r="AW1070" s="17"/>
      <c r="AX1070" s="17"/>
      <c r="AY1070" s="17"/>
      <c r="AZ1070" s="17"/>
      <c r="BA1070" s="17"/>
      <c r="BB1070" s="17"/>
      <c r="BC1070" s="17"/>
      <c r="BD1070" s="17"/>
      <c r="BE1070" s="17"/>
      <c r="BF1070" s="17"/>
      <c r="BG1070" s="17"/>
    </row>
    <row r="1071" spans="1:59" s="7" customFormat="1" x14ac:dyDescent="0.2">
      <c r="A1071"/>
      <c r="B1071"/>
      <c r="C1071"/>
      <c r="D1071"/>
      <c r="E1071"/>
      <c r="F1071"/>
      <c r="G1071"/>
      <c r="H1071"/>
      <c r="I1071"/>
      <c r="J1071"/>
      <c r="K1071"/>
      <c r="L1071"/>
      <c r="M1071" s="17"/>
      <c r="N1071" s="5">
        <v>1066</v>
      </c>
      <c r="O1071" s="5" t="str">
        <f t="shared" si="171"/>
        <v>NA</v>
      </c>
      <c r="P1071" s="5" t="e">
        <f t="shared" si="167"/>
        <v>#VALUE!</v>
      </c>
      <c r="Q1071" s="5" t="e">
        <f t="shared" si="168"/>
        <v>#VALUE!</v>
      </c>
      <c r="R1071" s="5">
        <f t="shared" si="169"/>
        <v>0</v>
      </c>
      <c r="S1071" s="5">
        <f t="shared" si="170"/>
        <v>0</v>
      </c>
      <c r="T1071" s="17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17"/>
      <c r="AF1071" s="17"/>
      <c r="AG1071" s="17"/>
      <c r="AH1071" s="17"/>
      <c r="AI1071" s="17"/>
      <c r="AJ1071" s="17"/>
      <c r="AK1071" s="17"/>
      <c r="AL1071" s="17"/>
      <c r="AM1071" s="17"/>
      <c r="AN1071" s="17"/>
      <c r="AO1071" s="17"/>
      <c r="AP1071" s="17"/>
      <c r="AQ1071" s="17"/>
      <c r="AR1071" s="17"/>
      <c r="AS1071" s="17"/>
      <c r="AT1071" s="17"/>
      <c r="AU1071" s="17"/>
      <c r="AV1071" s="17"/>
      <c r="AW1071" s="17"/>
      <c r="AX1071" s="17"/>
      <c r="AY1071" s="17"/>
      <c r="AZ1071" s="17"/>
      <c r="BA1071" s="17"/>
      <c r="BB1071" s="17"/>
      <c r="BC1071" s="17"/>
      <c r="BD1071" s="17"/>
      <c r="BE1071" s="17"/>
      <c r="BF1071" s="17"/>
      <c r="BG1071" s="17"/>
    </row>
    <row r="1072" spans="1:59" s="7" customForma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 s="17"/>
      <c r="N1072" s="5">
        <v>1067</v>
      </c>
      <c r="O1072" s="5" t="str">
        <f t="shared" si="171"/>
        <v>NA</v>
      </c>
      <c r="P1072" s="5" t="e">
        <f t="shared" si="167"/>
        <v>#VALUE!</v>
      </c>
      <c r="Q1072" s="5" t="e">
        <f t="shared" si="168"/>
        <v>#VALUE!</v>
      </c>
      <c r="R1072" s="5">
        <f t="shared" si="169"/>
        <v>0.73279072627914044</v>
      </c>
      <c r="S1072" s="5">
        <f t="shared" si="170"/>
        <v>-0.42307692307692291</v>
      </c>
      <c r="T1072" s="17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17"/>
      <c r="AF1072" s="17"/>
      <c r="AG1072" s="17"/>
      <c r="AH1072" s="17"/>
      <c r="AI1072" s="17"/>
      <c r="AJ1072" s="17"/>
      <c r="AK1072" s="17"/>
      <c r="AL1072" s="17"/>
      <c r="AM1072" s="17"/>
      <c r="AN1072" s="17"/>
      <c r="AO1072" s="17"/>
      <c r="AP1072" s="17"/>
      <c r="AQ1072" s="17"/>
      <c r="AR1072" s="17"/>
      <c r="AS1072" s="17"/>
      <c r="AT1072" s="17"/>
      <c r="AU1072" s="17"/>
      <c r="AV1072" s="17"/>
      <c r="AW1072" s="17"/>
      <c r="AX1072" s="17"/>
      <c r="AY1072" s="17"/>
      <c r="AZ1072" s="17"/>
      <c r="BA1072" s="17"/>
      <c r="BB1072" s="17"/>
      <c r="BC1072" s="17"/>
      <c r="BD1072" s="17"/>
      <c r="BE1072" s="17"/>
      <c r="BF1072" s="17"/>
      <c r="BG1072" s="17"/>
    </row>
    <row r="1073" spans="1:59" s="7" customFormat="1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 s="17"/>
      <c r="N1073" s="5">
        <v>1068</v>
      </c>
      <c r="O1073" s="5" t="str">
        <f t="shared" si="171"/>
        <v>NA</v>
      </c>
      <c r="P1073" s="5" t="e">
        <f t="shared" si="167"/>
        <v>#VALUE!</v>
      </c>
      <c r="Q1073" s="5" t="e">
        <f t="shared" si="168"/>
        <v>#VALUE!</v>
      </c>
      <c r="R1073" s="5">
        <f t="shared" si="169"/>
        <v>-0.33308669376324551</v>
      </c>
      <c r="S1073" s="5">
        <f t="shared" si="170"/>
        <v>-0.50000000000000022</v>
      </c>
      <c r="T1073" s="17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17"/>
      <c r="AF1073" s="17"/>
      <c r="AG1073" s="17"/>
      <c r="AH1073" s="17"/>
      <c r="AI1073" s="17"/>
      <c r="AJ1073" s="17"/>
      <c r="AK1073" s="17"/>
      <c r="AL1073" s="17"/>
      <c r="AM1073" s="17"/>
      <c r="AN1073" s="17"/>
      <c r="AO1073" s="17"/>
      <c r="AP1073" s="17"/>
      <c r="AQ1073" s="17"/>
      <c r="AR1073" s="17"/>
      <c r="AS1073" s="17"/>
      <c r="AT1073" s="17"/>
      <c r="AU1073" s="17"/>
      <c r="AV1073" s="17"/>
      <c r="AW1073" s="17"/>
      <c r="AX1073" s="17"/>
      <c r="AY1073" s="17"/>
      <c r="AZ1073" s="17"/>
      <c r="BA1073" s="17"/>
      <c r="BB1073" s="17"/>
      <c r="BC1073" s="17"/>
      <c r="BD1073" s="17"/>
      <c r="BE1073" s="17"/>
      <c r="BF1073" s="17"/>
      <c r="BG1073" s="17"/>
    </row>
    <row r="1074" spans="1:59" s="7" customFormat="1" x14ac:dyDescent="0.2">
      <c r="A1074"/>
      <c r="B1074"/>
      <c r="C1074"/>
      <c r="D1074"/>
      <c r="E1074"/>
      <c r="F1074"/>
      <c r="G1074"/>
      <c r="H1074"/>
      <c r="I1074"/>
      <c r="J1074"/>
      <c r="K1074"/>
      <c r="L1074"/>
      <c r="M1074" s="17"/>
      <c r="N1074" s="5">
        <v>1069</v>
      </c>
      <c r="O1074" s="5" t="str">
        <f t="shared" si="171"/>
        <v>NA</v>
      </c>
      <c r="P1074" s="5" t="e">
        <f t="shared" si="167"/>
        <v>#VALUE!</v>
      </c>
      <c r="Q1074" s="5" t="e">
        <f t="shared" si="168"/>
        <v>#VALUE!</v>
      </c>
      <c r="R1074" s="5">
        <f t="shared" si="169"/>
        <v>-0.3997040325158947</v>
      </c>
      <c r="S1074" s="5">
        <f t="shared" si="170"/>
        <v>-0.23076923076923095</v>
      </c>
      <c r="T1074" s="17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17"/>
      <c r="AF1074" s="17"/>
      <c r="AG1074" s="17"/>
      <c r="AH1074" s="17"/>
      <c r="AI1074" s="17"/>
      <c r="AJ1074" s="17"/>
      <c r="AK1074" s="17"/>
      <c r="AL1074" s="17"/>
      <c r="AM1074" s="17"/>
      <c r="AN1074" s="17"/>
      <c r="AO1074" s="17"/>
      <c r="AP1074" s="17"/>
      <c r="AQ1074" s="17"/>
      <c r="AR1074" s="17"/>
      <c r="AS1074" s="17"/>
      <c r="AT1074" s="17"/>
      <c r="AU1074" s="17"/>
      <c r="AV1074" s="17"/>
      <c r="AW1074" s="17"/>
      <c r="AX1074" s="17"/>
      <c r="AY1074" s="17"/>
      <c r="AZ1074" s="17"/>
      <c r="BA1074" s="17"/>
      <c r="BB1074" s="17"/>
      <c r="BC1074" s="17"/>
      <c r="BD1074" s="17"/>
      <c r="BE1074" s="17"/>
      <c r="BF1074" s="17"/>
      <c r="BG1074" s="17"/>
    </row>
    <row r="1075" spans="1:59" s="7" customForma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 s="17"/>
      <c r="N1075" s="5">
        <v>1070</v>
      </c>
      <c r="O1075" s="5" t="str">
        <f t="shared" si="171"/>
        <v>NA</v>
      </c>
      <c r="P1075" s="5" t="e">
        <f t="shared" si="167"/>
        <v>#VALUE!</v>
      </c>
      <c r="Q1075" s="5" t="e">
        <f t="shared" si="168"/>
        <v>#VALUE!</v>
      </c>
      <c r="R1075" s="5">
        <f t="shared" si="169"/>
        <v>-0.33308669376324557</v>
      </c>
      <c r="S1075" s="5">
        <f t="shared" si="170"/>
        <v>-0.19230769230769246</v>
      </c>
      <c r="T1075" s="17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17"/>
      <c r="AF1075" s="17"/>
      <c r="AG1075" s="17"/>
      <c r="AH1075" s="17"/>
      <c r="AI1075" s="17"/>
      <c r="AJ1075" s="17"/>
      <c r="AK1075" s="17"/>
      <c r="AL1075" s="17"/>
      <c r="AM1075" s="17"/>
      <c r="AN1075" s="17"/>
      <c r="AO1075" s="17"/>
      <c r="AP1075" s="17"/>
      <c r="AQ1075" s="17"/>
      <c r="AR1075" s="17"/>
      <c r="AS1075" s="17"/>
      <c r="AT1075" s="17"/>
      <c r="AU1075" s="17"/>
      <c r="AV1075" s="17"/>
      <c r="AW1075" s="17"/>
      <c r="AX1075" s="17"/>
      <c r="AY1075" s="17"/>
      <c r="AZ1075" s="17"/>
      <c r="BA1075" s="17"/>
      <c r="BB1075" s="17"/>
      <c r="BC1075" s="17"/>
      <c r="BD1075" s="17"/>
      <c r="BE1075" s="17"/>
      <c r="BF1075" s="17"/>
      <c r="BG1075" s="17"/>
    </row>
    <row r="1076" spans="1:59" s="7" customFormat="1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 s="17"/>
      <c r="N1076" s="5">
        <v>1071</v>
      </c>
      <c r="O1076" s="5" t="str">
        <f t="shared" si="171"/>
        <v>NA</v>
      </c>
      <c r="P1076" s="5" t="e">
        <f t="shared" si="167"/>
        <v>#VALUE!</v>
      </c>
      <c r="Q1076" s="5" t="e">
        <f t="shared" si="168"/>
        <v>#VALUE!</v>
      </c>
      <c r="R1076" s="5">
        <f t="shared" si="169"/>
        <v>-0.66617338752649113</v>
      </c>
      <c r="S1076" s="5">
        <f t="shared" si="170"/>
        <v>-0.15384615384615408</v>
      </c>
      <c r="T1076" s="17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17"/>
      <c r="AF1076" s="17"/>
      <c r="AG1076" s="17"/>
      <c r="AH1076" s="17"/>
      <c r="AI1076" s="17"/>
      <c r="AJ1076" s="17"/>
      <c r="AK1076" s="17"/>
      <c r="AL1076" s="17"/>
      <c r="AM1076" s="17"/>
      <c r="AN1076" s="17"/>
      <c r="AO1076" s="17"/>
      <c r="AP1076" s="17"/>
      <c r="AQ1076" s="17"/>
      <c r="AR1076" s="17"/>
      <c r="AS1076" s="17"/>
      <c r="AT1076" s="17"/>
      <c r="AU1076" s="17"/>
      <c r="AV1076" s="17"/>
      <c r="AW1076" s="17"/>
      <c r="AX1076" s="17"/>
      <c r="AY1076" s="17"/>
      <c r="AZ1076" s="17"/>
      <c r="BA1076" s="17"/>
      <c r="BB1076" s="17"/>
      <c r="BC1076" s="17"/>
      <c r="BD1076" s="17"/>
      <c r="BE1076" s="17"/>
      <c r="BF1076" s="17"/>
      <c r="BG1076" s="17"/>
    </row>
    <row r="1077" spans="1:59" s="7" customFormat="1" x14ac:dyDescent="0.2">
      <c r="A1077"/>
      <c r="B1077"/>
      <c r="C1077"/>
      <c r="D1077"/>
      <c r="E1077"/>
      <c r="F1077"/>
      <c r="G1077"/>
      <c r="H1077"/>
      <c r="I1077"/>
      <c r="J1077"/>
      <c r="K1077"/>
      <c r="L1077"/>
      <c r="M1077" s="17"/>
      <c r="N1077" s="5">
        <v>1072</v>
      </c>
      <c r="O1077" s="5" t="str">
        <f t="shared" si="171"/>
        <v>NA</v>
      </c>
      <c r="P1077" s="5" t="e">
        <f t="shared" si="167"/>
        <v>#VALUE!</v>
      </c>
      <c r="Q1077" s="5" t="e">
        <f t="shared" si="168"/>
        <v>#VALUE!</v>
      </c>
      <c r="R1077" s="5">
        <f t="shared" si="169"/>
        <v>5.6545313303474771E-17</v>
      </c>
      <c r="S1077" s="5">
        <f t="shared" si="170"/>
        <v>0.92307692307692313</v>
      </c>
      <c r="T1077" s="17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17"/>
      <c r="AF1077" s="17"/>
      <c r="AG1077" s="17"/>
      <c r="AH1077" s="17"/>
      <c r="AI1077" s="17"/>
      <c r="AJ1077" s="17"/>
      <c r="AK1077" s="17"/>
      <c r="AL1077" s="17"/>
      <c r="AM1077" s="17"/>
      <c r="AN1077" s="17"/>
      <c r="AO1077" s="17"/>
      <c r="AP1077" s="17"/>
      <c r="AQ1077" s="17"/>
      <c r="AR1077" s="17"/>
      <c r="AS1077" s="17"/>
      <c r="AT1077" s="17"/>
      <c r="AU1077" s="17"/>
      <c r="AV1077" s="17"/>
      <c r="AW1077" s="17"/>
      <c r="AX1077" s="17"/>
      <c r="AY1077" s="17"/>
      <c r="AZ1077" s="17"/>
      <c r="BA1077" s="17"/>
      <c r="BB1077" s="17"/>
      <c r="BC1077" s="17"/>
      <c r="BD1077" s="17"/>
      <c r="BE1077" s="17"/>
      <c r="BF1077" s="17"/>
      <c r="BG1077" s="17"/>
    </row>
    <row r="1078" spans="1:59" s="7" customForma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 s="17"/>
      <c r="N1078" s="5">
        <v>1073</v>
      </c>
      <c r="O1078" s="5" t="str">
        <f t="shared" si="171"/>
        <v>NA</v>
      </c>
      <c r="P1078" s="5" t="e">
        <f t="shared" si="167"/>
        <v>#VALUE!</v>
      </c>
      <c r="Q1078" s="5" t="e">
        <f t="shared" si="168"/>
        <v>#VALUE!</v>
      </c>
      <c r="R1078" s="5">
        <f t="shared" si="169"/>
        <v>4.7121094419562276E-18</v>
      </c>
      <c r="S1078" s="5">
        <f t="shared" si="170"/>
        <v>7.6923076923076872E-2</v>
      </c>
      <c r="T1078" s="17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17"/>
      <c r="AF1078" s="17"/>
      <c r="AG1078" s="17"/>
      <c r="AH1078" s="17"/>
      <c r="AI1078" s="17"/>
      <c r="AJ1078" s="17"/>
      <c r="AK1078" s="17"/>
      <c r="AL1078" s="17"/>
      <c r="AM1078" s="17"/>
      <c r="AN1078" s="17"/>
      <c r="AO1078" s="17"/>
      <c r="AP1078" s="17"/>
      <c r="AQ1078" s="17"/>
      <c r="AR1078" s="17"/>
      <c r="AS1078" s="17"/>
      <c r="AT1078" s="17"/>
      <c r="AU1078" s="17"/>
      <c r="AV1078" s="17"/>
      <c r="AW1078" s="17"/>
      <c r="AX1078" s="17"/>
      <c r="AY1078" s="17"/>
      <c r="AZ1078" s="17"/>
      <c r="BA1078" s="17"/>
      <c r="BB1078" s="17"/>
      <c r="BC1078" s="17"/>
      <c r="BD1078" s="17"/>
      <c r="BE1078" s="17"/>
      <c r="BF1078" s="17"/>
      <c r="BG1078" s="17"/>
    </row>
    <row r="1079" spans="1:59" s="7" customFormat="1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 s="17"/>
      <c r="N1079" s="5">
        <v>1074</v>
      </c>
      <c r="O1079" s="5" t="str">
        <f t="shared" si="171"/>
        <v>NA</v>
      </c>
      <c r="P1079" s="5" t="e">
        <f t="shared" si="167"/>
        <v>#VALUE!</v>
      </c>
      <c r="Q1079" s="5" t="e">
        <f t="shared" si="168"/>
        <v>#VALUE!</v>
      </c>
      <c r="R1079" s="5">
        <f t="shared" si="169"/>
        <v>4.7121094419562311E-17</v>
      </c>
      <c r="S1079" s="5">
        <f t="shared" si="170"/>
        <v>0.76923076923076927</v>
      </c>
      <c r="T1079" s="17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17"/>
      <c r="AF1079" s="17"/>
      <c r="AG1079" s="17"/>
      <c r="AH1079" s="17"/>
      <c r="AI1079" s="17"/>
      <c r="AJ1079" s="17"/>
      <c r="AK1079" s="17"/>
      <c r="AL1079" s="17"/>
      <c r="AM1079" s="17"/>
      <c r="AN1079" s="17"/>
      <c r="AO1079" s="17"/>
      <c r="AP1079" s="17"/>
      <c r="AQ1079" s="17"/>
      <c r="AR1079" s="17"/>
      <c r="AS1079" s="17"/>
      <c r="AT1079" s="17"/>
      <c r="AU1079" s="17"/>
      <c r="AV1079" s="17"/>
      <c r="AW1079" s="17"/>
      <c r="AX1079" s="17"/>
      <c r="AY1079" s="17"/>
      <c r="AZ1079" s="17"/>
      <c r="BA1079" s="17"/>
      <c r="BB1079" s="17"/>
      <c r="BC1079" s="17"/>
      <c r="BD1079" s="17"/>
      <c r="BE1079" s="17"/>
      <c r="BF1079" s="17"/>
      <c r="BG1079" s="17"/>
    </row>
    <row r="1080" spans="1:59" s="7" customFormat="1" x14ac:dyDescent="0.2">
      <c r="A1080"/>
      <c r="B1080"/>
      <c r="C1080"/>
      <c r="D1080"/>
      <c r="E1080"/>
      <c r="F1080"/>
      <c r="G1080"/>
      <c r="H1080"/>
      <c r="I1080"/>
      <c r="J1080"/>
      <c r="K1080"/>
      <c r="L1080"/>
      <c r="M1080" s="17"/>
      <c r="N1080" s="5">
        <v>1075</v>
      </c>
      <c r="O1080" s="5" t="str">
        <f t="shared" si="171"/>
        <v>NA</v>
      </c>
      <c r="P1080" s="5" t="e">
        <f t="shared" si="167"/>
        <v>#VALUE!</v>
      </c>
      <c r="Q1080" s="5" t="e">
        <f t="shared" si="168"/>
        <v>#VALUE!</v>
      </c>
      <c r="R1080" s="5">
        <f t="shared" si="169"/>
        <v>0.53293871002119308</v>
      </c>
      <c r="S1080" s="5">
        <f t="shared" si="170"/>
        <v>7.6923076923076983E-2</v>
      </c>
      <c r="T1080" s="17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17"/>
      <c r="AF1080" s="17"/>
      <c r="AG1080" s="17"/>
      <c r="AH1080" s="17"/>
      <c r="AI1080" s="17"/>
      <c r="AJ1080" s="17"/>
      <c r="AK1080" s="17"/>
      <c r="AL1080" s="17"/>
      <c r="AM1080" s="17"/>
      <c r="AN1080" s="17"/>
      <c r="AO1080" s="17"/>
      <c r="AP1080" s="17"/>
      <c r="AQ1080" s="17"/>
      <c r="AR1080" s="17"/>
      <c r="AS1080" s="17"/>
      <c r="AT1080" s="17"/>
      <c r="AU1080" s="17"/>
      <c r="AV1080" s="17"/>
      <c r="AW1080" s="17"/>
      <c r="AX1080" s="17"/>
      <c r="AY1080" s="17"/>
      <c r="AZ1080" s="17"/>
      <c r="BA1080" s="17"/>
      <c r="BB1080" s="17"/>
      <c r="BC1080" s="17"/>
      <c r="BD1080" s="17"/>
      <c r="BE1080" s="17"/>
      <c r="BF1080" s="17"/>
      <c r="BG1080" s="17"/>
    </row>
    <row r="1081" spans="1:59" s="7" customForma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 s="17"/>
      <c r="N1081" s="5">
        <v>1076</v>
      </c>
      <c r="O1081" s="5" t="str">
        <f t="shared" si="171"/>
        <v>NA</v>
      </c>
      <c r="P1081" s="5" t="e">
        <f t="shared" si="167"/>
        <v>#VALUE!</v>
      </c>
      <c r="Q1081" s="5" t="e">
        <f t="shared" si="168"/>
        <v>#VALUE!</v>
      </c>
      <c r="R1081" s="5">
        <f t="shared" si="169"/>
        <v>0.46632137126854389</v>
      </c>
      <c r="S1081" s="5">
        <f t="shared" si="170"/>
        <v>-0.26923076923076911</v>
      </c>
      <c r="T1081" s="17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17"/>
      <c r="AF1081" s="17"/>
      <c r="AG1081" s="17"/>
      <c r="AH1081" s="17"/>
      <c r="AI1081" s="17"/>
      <c r="AJ1081" s="17"/>
      <c r="AK1081" s="17"/>
      <c r="AL1081" s="17"/>
      <c r="AM1081" s="17"/>
      <c r="AN1081" s="17"/>
      <c r="AO1081" s="17"/>
      <c r="AP1081" s="17"/>
      <c r="AQ1081" s="17"/>
      <c r="AR1081" s="17"/>
      <c r="AS1081" s="17"/>
      <c r="AT1081" s="17"/>
      <c r="AU1081" s="17"/>
      <c r="AV1081" s="17"/>
      <c r="AW1081" s="17"/>
      <c r="AX1081" s="17"/>
      <c r="AY1081" s="17"/>
      <c r="AZ1081" s="17"/>
      <c r="BA1081" s="17"/>
      <c r="BB1081" s="17"/>
      <c r="BC1081" s="17"/>
      <c r="BD1081" s="17"/>
      <c r="BE1081" s="17"/>
      <c r="BF1081" s="17"/>
      <c r="BG1081" s="17"/>
    </row>
    <row r="1082" spans="1:59" s="7" customFormat="1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 s="17"/>
      <c r="N1082" s="5">
        <v>1077</v>
      </c>
      <c r="O1082" s="5" t="str">
        <f t="shared" si="171"/>
        <v>NA</v>
      </c>
      <c r="P1082" s="5" t="e">
        <f t="shared" si="167"/>
        <v>#VALUE!</v>
      </c>
      <c r="Q1082" s="5" t="e">
        <f t="shared" si="168"/>
        <v>#VALUE!</v>
      </c>
      <c r="R1082" s="5">
        <f t="shared" si="169"/>
        <v>0.26646935501059654</v>
      </c>
      <c r="S1082" s="5">
        <f t="shared" si="170"/>
        <v>-0.1538461538461538</v>
      </c>
      <c r="T1082" s="17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17"/>
      <c r="AF1082" s="17"/>
      <c r="AG1082" s="17"/>
      <c r="AH1082" s="17"/>
      <c r="AI1082" s="17"/>
      <c r="AJ1082" s="17"/>
      <c r="AK1082" s="17"/>
      <c r="AL1082" s="17"/>
      <c r="AM1082" s="17"/>
      <c r="AN1082" s="17"/>
      <c r="AO1082" s="17"/>
      <c r="AP1082" s="17"/>
      <c r="AQ1082" s="17"/>
      <c r="AR1082" s="17"/>
      <c r="AS1082" s="17"/>
      <c r="AT1082" s="17"/>
      <c r="AU1082" s="17"/>
      <c r="AV1082" s="17"/>
      <c r="AW1082" s="17"/>
      <c r="AX1082" s="17"/>
      <c r="AY1082" s="17"/>
      <c r="AZ1082" s="17"/>
      <c r="BA1082" s="17"/>
      <c r="BB1082" s="17"/>
      <c r="BC1082" s="17"/>
      <c r="BD1082" s="17"/>
      <c r="BE1082" s="17"/>
      <c r="BF1082" s="17"/>
      <c r="BG1082" s="17"/>
    </row>
    <row r="1083" spans="1:59" s="7" customFormat="1" x14ac:dyDescent="0.2">
      <c r="A1083"/>
      <c r="B1083"/>
      <c r="C1083"/>
      <c r="D1083"/>
      <c r="E1083"/>
      <c r="F1083"/>
      <c r="G1083"/>
      <c r="H1083"/>
      <c r="I1083"/>
      <c r="J1083"/>
      <c r="K1083"/>
      <c r="L1083"/>
      <c r="M1083" s="17"/>
      <c r="N1083" s="5">
        <v>1078</v>
      </c>
      <c r="O1083" s="5" t="str">
        <f t="shared" si="171"/>
        <v>NA</v>
      </c>
      <c r="P1083" s="5" t="e">
        <f t="shared" si="167"/>
        <v>#VALUE!</v>
      </c>
      <c r="Q1083" s="5" t="e">
        <f t="shared" si="168"/>
        <v>#VALUE!</v>
      </c>
      <c r="R1083" s="5">
        <f t="shared" si="169"/>
        <v>0.59955604877384217</v>
      </c>
      <c r="S1083" s="5">
        <f t="shared" si="170"/>
        <v>-0.49999999999999989</v>
      </c>
      <c r="T1083" s="17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17"/>
      <c r="AF1083" s="17"/>
      <c r="AG1083" s="17"/>
      <c r="AH1083" s="17"/>
      <c r="AI1083" s="17"/>
      <c r="AJ1083" s="17"/>
      <c r="AK1083" s="17"/>
      <c r="AL1083" s="17"/>
      <c r="AM1083" s="17"/>
      <c r="AN1083" s="17"/>
      <c r="AO1083" s="17"/>
      <c r="AP1083" s="17"/>
      <c r="AQ1083" s="17"/>
      <c r="AR1083" s="17"/>
      <c r="AS1083" s="17"/>
      <c r="AT1083" s="17"/>
      <c r="AU1083" s="17"/>
      <c r="AV1083" s="17"/>
      <c r="AW1083" s="17"/>
      <c r="AX1083" s="17"/>
      <c r="AY1083" s="17"/>
      <c r="AZ1083" s="17"/>
      <c r="BA1083" s="17"/>
      <c r="BB1083" s="17"/>
      <c r="BC1083" s="17"/>
      <c r="BD1083" s="17"/>
      <c r="BE1083" s="17"/>
      <c r="BF1083" s="17"/>
      <c r="BG1083" s="17"/>
    </row>
    <row r="1084" spans="1:59" s="7" customForma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 s="17"/>
      <c r="N1084" s="5">
        <v>1079</v>
      </c>
      <c r="O1084" s="5" t="str">
        <f t="shared" si="171"/>
        <v>NA</v>
      </c>
      <c r="P1084" s="5" t="e">
        <f t="shared" si="167"/>
        <v>#VALUE!</v>
      </c>
      <c r="Q1084" s="5" t="e">
        <f t="shared" si="168"/>
        <v>#VALUE!</v>
      </c>
      <c r="R1084" s="5">
        <f t="shared" si="169"/>
        <v>-0.86602540378443849</v>
      </c>
      <c r="S1084" s="5">
        <f t="shared" si="170"/>
        <v>-0.50000000000000033</v>
      </c>
      <c r="T1084" s="17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17"/>
      <c r="AF1084" s="17"/>
      <c r="AG1084" s="17"/>
      <c r="AH1084" s="17"/>
      <c r="AI1084" s="17"/>
      <c r="AJ1084" s="17"/>
      <c r="AK1084" s="17"/>
      <c r="AL1084" s="17"/>
      <c r="AM1084" s="17"/>
      <c r="AN1084" s="17"/>
      <c r="AO1084" s="17"/>
      <c r="AP1084" s="17"/>
      <c r="AQ1084" s="17"/>
      <c r="AR1084" s="17"/>
      <c r="AS1084" s="17"/>
      <c r="AT1084" s="17"/>
      <c r="AU1084" s="17"/>
      <c r="AV1084" s="17"/>
      <c r="AW1084" s="17"/>
      <c r="AX1084" s="17"/>
      <c r="AY1084" s="17"/>
      <c r="AZ1084" s="17"/>
      <c r="BA1084" s="17"/>
      <c r="BB1084" s="17"/>
      <c r="BC1084" s="17"/>
      <c r="BD1084" s="17"/>
      <c r="BE1084" s="17"/>
      <c r="BF1084" s="17"/>
      <c r="BG1084" s="17"/>
    </row>
    <row r="1085" spans="1:59" s="7" customFormat="1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 s="17"/>
      <c r="N1085" s="5">
        <v>1080</v>
      </c>
      <c r="O1085" s="5" t="str">
        <f t="shared" si="171"/>
        <v>NA</v>
      </c>
      <c r="P1085" s="5" t="e">
        <f t="shared" si="167"/>
        <v>#VALUE!</v>
      </c>
      <c r="Q1085" s="5" t="e">
        <f t="shared" si="168"/>
        <v>#VALUE!</v>
      </c>
      <c r="R1085" s="5">
        <f t="shared" si="169"/>
        <v>-0.13323467750529824</v>
      </c>
      <c r="S1085" s="5">
        <f t="shared" si="170"/>
        <v>-7.6923076923076983E-2</v>
      </c>
      <c r="T1085" s="17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17"/>
      <c r="AF1085" s="17"/>
      <c r="AG1085" s="17"/>
      <c r="AH1085" s="17"/>
      <c r="AI1085" s="17"/>
      <c r="AJ1085" s="17"/>
      <c r="AK1085" s="17"/>
      <c r="AL1085" s="17"/>
      <c r="AM1085" s="17"/>
      <c r="AN1085" s="17"/>
      <c r="AO1085" s="17"/>
      <c r="AP1085" s="17"/>
      <c r="AQ1085" s="17"/>
      <c r="AR1085" s="17"/>
      <c r="AS1085" s="17"/>
      <c r="AT1085" s="17"/>
      <c r="AU1085" s="17"/>
      <c r="AV1085" s="17"/>
      <c r="AW1085" s="17"/>
      <c r="AX1085" s="17"/>
      <c r="AY1085" s="17"/>
      <c r="AZ1085" s="17"/>
      <c r="BA1085" s="17"/>
      <c r="BB1085" s="17"/>
      <c r="BC1085" s="17"/>
      <c r="BD1085" s="17"/>
      <c r="BE1085" s="17"/>
      <c r="BF1085" s="17"/>
      <c r="BG1085" s="17"/>
    </row>
    <row r="1086" spans="1:59" s="7" customFormat="1" x14ac:dyDescent="0.2">
      <c r="A1086"/>
      <c r="B1086"/>
      <c r="C1086"/>
      <c r="D1086"/>
      <c r="E1086"/>
      <c r="F1086"/>
      <c r="G1086"/>
      <c r="H1086"/>
      <c r="I1086"/>
      <c r="J1086"/>
      <c r="K1086"/>
      <c r="L1086"/>
      <c r="M1086" s="17"/>
      <c r="N1086" s="5">
        <v>1081</v>
      </c>
      <c r="O1086" s="5" t="str">
        <f t="shared" si="171"/>
        <v>NA</v>
      </c>
      <c r="P1086" s="5" t="e">
        <f t="shared" si="167"/>
        <v>#VALUE!</v>
      </c>
      <c r="Q1086" s="5" t="e">
        <f t="shared" si="168"/>
        <v>#VALUE!</v>
      </c>
      <c r="R1086" s="5">
        <f t="shared" si="169"/>
        <v>-0.59955604877384205</v>
      </c>
      <c r="S1086" s="5">
        <f t="shared" si="170"/>
        <v>-0.34615384615384637</v>
      </c>
      <c r="T1086" s="17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17"/>
      <c r="AF1086" s="17"/>
      <c r="AG1086" s="17"/>
      <c r="AH1086" s="17"/>
      <c r="AI1086" s="17"/>
      <c r="AJ1086" s="17"/>
      <c r="AK1086" s="17"/>
      <c r="AL1086" s="17"/>
      <c r="AM1086" s="17"/>
      <c r="AN1086" s="17"/>
      <c r="AO1086" s="17"/>
      <c r="AP1086" s="17"/>
      <c r="AQ1086" s="17"/>
      <c r="AR1086" s="17"/>
      <c r="AS1086" s="17"/>
      <c r="AT1086" s="17"/>
      <c r="AU1086" s="17"/>
      <c r="AV1086" s="17"/>
      <c r="AW1086" s="17"/>
      <c r="AX1086" s="17"/>
      <c r="AY1086" s="17"/>
      <c r="AZ1086" s="17"/>
      <c r="BA1086" s="17"/>
      <c r="BB1086" s="17"/>
      <c r="BC1086" s="17"/>
      <c r="BD1086" s="17"/>
      <c r="BE1086" s="17"/>
      <c r="BF1086" s="17"/>
      <c r="BG1086" s="17"/>
    </row>
    <row r="1087" spans="1:59" s="7" customForma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 s="17"/>
      <c r="N1087" s="5">
        <v>1082</v>
      </c>
      <c r="O1087" s="5" t="str">
        <f t="shared" si="171"/>
        <v>NA</v>
      </c>
      <c r="P1087" s="5" t="e">
        <f t="shared" si="167"/>
        <v>#VALUE!</v>
      </c>
      <c r="Q1087" s="5" t="e">
        <f t="shared" si="168"/>
        <v>#VALUE!</v>
      </c>
      <c r="R1087" s="5">
        <f t="shared" si="169"/>
        <v>-0.39970403251589465</v>
      </c>
      <c r="S1087" s="5">
        <f t="shared" si="170"/>
        <v>0.30769230769230749</v>
      </c>
      <c r="T1087" s="17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17"/>
      <c r="AF1087" s="17"/>
      <c r="AG1087" s="17"/>
      <c r="AH1087" s="17"/>
      <c r="AI1087" s="17"/>
      <c r="AJ1087" s="17"/>
      <c r="AK1087" s="17"/>
      <c r="AL1087" s="17"/>
      <c r="AM1087" s="17"/>
      <c r="AN1087" s="17"/>
      <c r="AO1087" s="17"/>
      <c r="AP1087" s="17"/>
      <c r="AQ1087" s="17"/>
      <c r="AR1087" s="17"/>
      <c r="AS1087" s="17"/>
      <c r="AT1087" s="17"/>
      <c r="AU1087" s="17"/>
      <c r="AV1087" s="17"/>
      <c r="AW1087" s="17"/>
      <c r="AX1087" s="17"/>
      <c r="AY1087" s="17"/>
      <c r="AZ1087" s="17"/>
      <c r="BA1087" s="17"/>
      <c r="BB1087" s="17"/>
      <c r="BC1087" s="17"/>
      <c r="BD1087" s="17"/>
      <c r="BE1087" s="17"/>
      <c r="BF1087" s="17"/>
      <c r="BG1087" s="17"/>
    </row>
    <row r="1088" spans="1:59" s="7" customFormat="1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 s="17"/>
      <c r="N1088" s="5">
        <v>1083</v>
      </c>
      <c r="O1088" s="5" t="str">
        <f t="shared" si="171"/>
        <v>NA</v>
      </c>
      <c r="P1088" s="5" t="e">
        <f t="shared" si="167"/>
        <v>#VALUE!</v>
      </c>
      <c r="Q1088" s="5" t="e">
        <f t="shared" si="168"/>
        <v>#VALUE!</v>
      </c>
      <c r="R1088" s="5">
        <f t="shared" si="169"/>
        <v>3.7696875535649851E-17</v>
      </c>
      <c r="S1088" s="5">
        <f t="shared" si="170"/>
        <v>0.61538461538461542</v>
      </c>
      <c r="T1088" s="17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17"/>
      <c r="AF1088" s="17"/>
      <c r="AG1088" s="17"/>
      <c r="AH1088" s="17"/>
      <c r="AI1088" s="17"/>
      <c r="AJ1088" s="17"/>
      <c r="AK1088" s="17"/>
      <c r="AL1088" s="17"/>
      <c r="AM1088" s="17"/>
      <c r="AN1088" s="17"/>
      <c r="AO1088" s="17"/>
      <c r="AP1088" s="17"/>
      <c r="AQ1088" s="17"/>
      <c r="AR1088" s="17"/>
      <c r="AS1088" s="17"/>
      <c r="AT1088" s="17"/>
      <c r="AU1088" s="17"/>
      <c r="AV1088" s="17"/>
      <c r="AW1088" s="17"/>
      <c r="AX1088" s="17"/>
      <c r="AY1088" s="17"/>
      <c r="AZ1088" s="17"/>
      <c r="BA1088" s="17"/>
      <c r="BB1088" s="17"/>
      <c r="BC1088" s="17"/>
      <c r="BD1088" s="17"/>
      <c r="BE1088" s="17"/>
      <c r="BF1088" s="17"/>
      <c r="BG1088" s="17"/>
    </row>
    <row r="1089" spans="1:59" s="7" customFormat="1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 s="17"/>
      <c r="N1089" s="5">
        <v>1084</v>
      </c>
      <c r="O1089" s="5" t="str">
        <f t="shared" si="171"/>
        <v>NA</v>
      </c>
      <c r="P1089" s="5" t="e">
        <f t="shared" si="167"/>
        <v>#VALUE!</v>
      </c>
      <c r="Q1089" s="5" t="e">
        <f t="shared" si="168"/>
        <v>#VALUE!</v>
      </c>
      <c r="R1089" s="5">
        <f t="shared" si="169"/>
        <v>1.4136328325868693E-17</v>
      </c>
      <c r="S1089" s="5">
        <f t="shared" si="170"/>
        <v>0.23076923076923078</v>
      </c>
      <c r="T1089" s="17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17"/>
      <c r="AF1089" s="17"/>
      <c r="AG1089" s="17"/>
      <c r="AH1089" s="17"/>
      <c r="AI1089" s="17"/>
      <c r="AJ1089" s="17"/>
      <c r="AK1089" s="17"/>
      <c r="AL1089" s="17"/>
      <c r="AM1089" s="17"/>
      <c r="AN1089" s="17"/>
      <c r="AO1089" s="17"/>
      <c r="AP1089" s="17"/>
      <c r="AQ1089" s="17"/>
      <c r="AR1089" s="17"/>
      <c r="AS1089" s="17"/>
      <c r="AT1089" s="17"/>
      <c r="AU1089" s="17"/>
      <c r="AV1089" s="17"/>
      <c r="AW1089" s="17"/>
      <c r="AX1089" s="17"/>
      <c r="AY1089" s="17"/>
      <c r="AZ1089" s="17"/>
      <c r="BA1089" s="17"/>
      <c r="BB1089" s="17"/>
      <c r="BC1089" s="17"/>
      <c r="BD1089" s="17"/>
      <c r="BE1089" s="17"/>
      <c r="BF1089" s="17"/>
      <c r="BG1089" s="17"/>
    </row>
    <row r="1090" spans="1:59" s="7" customForma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 s="17"/>
      <c r="N1090" s="5">
        <v>1085</v>
      </c>
      <c r="O1090" s="5" t="str">
        <f t="shared" si="171"/>
        <v>NA</v>
      </c>
      <c r="P1090" s="5" t="e">
        <f t="shared" si="167"/>
        <v>#VALUE!</v>
      </c>
      <c r="Q1090" s="5" t="e">
        <f t="shared" si="168"/>
        <v>#VALUE!</v>
      </c>
      <c r="R1090" s="5">
        <f t="shared" si="169"/>
        <v>6.6617338752649191E-2</v>
      </c>
      <c r="S1090" s="5">
        <f t="shared" si="170"/>
        <v>0.88461538461538469</v>
      </c>
      <c r="T1090" s="17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17"/>
      <c r="AF1090" s="17"/>
      <c r="AG1090" s="17"/>
      <c r="AH1090" s="17"/>
      <c r="AI1090" s="17"/>
      <c r="AJ1090" s="17"/>
      <c r="AK1090" s="17"/>
      <c r="AL1090" s="17"/>
      <c r="AM1090" s="17"/>
      <c r="AN1090" s="17"/>
      <c r="AO1090" s="17"/>
      <c r="AP1090" s="17"/>
      <c r="AQ1090" s="17"/>
      <c r="AR1090" s="17"/>
      <c r="AS1090" s="17"/>
      <c r="AT1090" s="17"/>
      <c r="AU1090" s="17"/>
      <c r="AV1090" s="17"/>
      <c r="AW1090" s="17"/>
      <c r="AX1090" s="17"/>
      <c r="AY1090" s="17"/>
      <c r="AZ1090" s="17"/>
      <c r="BA1090" s="17"/>
      <c r="BB1090" s="17"/>
      <c r="BC1090" s="17"/>
      <c r="BD1090" s="17"/>
      <c r="BE1090" s="17"/>
      <c r="BF1090" s="17"/>
      <c r="BG1090" s="17"/>
    </row>
    <row r="1091" spans="1:59" s="7" customFormat="1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 s="17"/>
      <c r="N1091" s="5">
        <v>1086</v>
      </c>
      <c r="O1091" s="5" t="str">
        <f t="shared" si="171"/>
        <v>NA</v>
      </c>
      <c r="P1091" s="5" t="e">
        <f t="shared" si="167"/>
        <v>#VALUE!</v>
      </c>
      <c r="Q1091" s="5" t="e">
        <f t="shared" si="168"/>
        <v>#VALUE!</v>
      </c>
      <c r="R1091" s="5">
        <f t="shared" si="169"/>
        <v>0.79940806503178963</v>
      </c>
      <c r="S1091" s="5">
        <f t="shared" si="170"/>
        <v>-0.38461538461538453</v>
      </c>
      <c r="T1091" s="17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17"/>
      <c r="AF1091" s="17"/>
      <c r="AG1091" s="17"/>
      <c r="AH1091" s="17"/>
      <c r="AI1091" s="17"/>
      <c r="AJ1091" s="17"/>
      <c r="AK1091" s="17"/>
      <c r="AL1091" s="17"/>
      <c r="AM1091" s="17"/>
      <c r="AN1091" s="17"/>
      <c r="AO1091" s="17"/>
      <c r="AP1091" s="17"/>
      <c r="AQ1091" s="17"/>
      <c r="AR1091" s="17"/>
      <c r="AS1091" s="17"/>
      <c r="AT1091" s="17"/>
      <c r="AU1091" s="17"/>
      <c r="AV1091" s="17"/>
      <c r="AW1091" s="17"/>
      <c r="AX1091" s="17"/>
      <c r="AY1091" s="17"/>
      <c r="AZ1091" s="17"/>
      <c r="BA1091" s="17"/>
      <c r="BB1091" s="17"/>
      <c r="BC1091" s="17"/>
      <c r="BD1091" s="17"/>
      <c r="BE1091" s="17"/>
      <c r="BF1091" s="17"/>
      <c r="BG1091" s="17"/>
    </row>
    <row r="1092" spans="1:59" s="7" customFormat="1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 s="17"/>
      <c r="N1092" s="5">
        <v>1087</v>
      </c>
      <c r="O1092" s="5" t="str">
        <f t="shared" si="171"/>
        <v>NA</v>
      </c>
      <c r="P1092" s="5" t="e">
        <f t="shared" si="167"/>
        <v>#VALUE!</v>
      </c>
      <c r="Q1092" s="5" t="e">
        <f t="shared" si="168"/>
        <v>#VALUE!</v>
      </c>
      <c r="R1092" s="5">
        <f t="shared" si="169"/>
        <v>0.19985201625794735</v>
      </c>
      <c r="S1092" s="5">
        <f t="shared" si="170"/>
        <v>-0.11538461538461532</v>
      </c>
      <c r="T1092" s="17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17"/>
      <c r="AF1092" s="17"/>
      <c r="AG1092" s="17"/>
      <c r="AH1092" s="17"/>
      <c r="AI1092" s="17"/>
      <c r="AJ1092" s="17"/>
      <c r="AK1092" s="17"/>
      <c r="AL1092" s="17"/>
      <c r="AM1092" s="17"/>
      <c r="AN1092" s="17"/>
      <c r="AO1092" s="17"/>
      <c r="AP1092" s="17"/>
      <c r="AQ1092" s="17"/>
      <c r="AR1092" s="17"/>
      <c r="AS1092" s="17"/>
      <c r="AT1092" s="17"/>
      <c r="AU1092" s="17"/>
      <c r="AV1092" s="17"/>
      <c r="AW1092" s="17"/>
      <c r="AX1092" s="17"/>
      <c r="AY1092" s="17"/>
      <c r="AZ1092" s="17"/>
      <c r="BA1092" s="17"/>
      <c r="BB1092" s="17"/>
      <c r="BC1092" s="17"/>
      <c r="BD1092" s="17"/>
      <c r="BE1092" s="17"/>
      <c r="BF1092" s="17"/>
      <c r="BG1092" s="17"/>
    </row>
    <row r="1093" spans="1:59" s="7" customForma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 s="17"/>
      <c r="N1093" s="5">
        <v>1088</v>
      </c>
      <c r="O1093" s="5" t="str">
        <f t="shared" si="171"/>
        <v>NA</v>
      </c>
      <c r="P1093" s="5" t="e">
        <f t="shared" ref="P1093:P1156" si="172">(1-MOD(O1093-1,$B$1)/$B$1)*VLOOKUP(IF(INT((O1093-1)/$B$1)=$A$1,1,INT((O1093-1)/$B$1)+1),$A$7:$C$57,2)+MOD(O1093-1,$B$1)/$B$1*VLOOKUP(IF(INT((O1093-1)/$B$1)+1=$A$1,1,(INT((O1093-1)/$B$1)+2)),$A$7:$C$57,2)</f>
        <v>#VALUE!</v>
      </c>
      <c r="Q1093" s="5" t="e">
        <f t="shared" ref="Q1093:Q1156" si="173">(1-MOD(O1093-1,$B$1)/$B$1)*VLOOKUP(IF(INT((O1093-1)/$B$1)=$A$1,1,INT((O1093-1)/$B$1)+1),$A$7:$C$57,3)+MOD(O1093-1,$B$1)/$B$1*VLOOKUP(IF(INT((O1093-1)/$B$1)+1=$A$1,1,(INT((O1093-1)/$B$1)+2)),$A$7:$C$57,3)</f>
        <v>#VALUE!</v>
      </c>
      <c r="R1093" s="5">
        <f t="shared" ref="R1093:R1156" si="174">VLOOKUP(MOD(N1093*$C$1,$A$1*$B$1),$N$5:$Q$2019,3)</f>
        <v>0.53293871002119308</v>
      </c>
      <c r="S1093" s="5">
        <f t="shared" ref="S1093:S1156" si="175">VLOOKUP(MOD(N1093*$C$1,$A$1*$B$1),$N$5:$Q$2019,4)</f>
        <v>-0.3076923076923076</v>
      </c>
      <c r="T1093" s="17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17"/>
      <c r="AF1093" s="17"/>
      <c r="AG1093" s="17"/>
      <c r="AH1093" s="17"/>
      <c r="AI1093" s="17"/>
      <c r="AJ1093" s="17"/>
      <c r="AK1093" s="17"/>
      <c r="AL1093" s="17"/>
      <c r="AM1093" s="17"/>
      <c r="AN1093" s="17"/>
      <c r="AO1093" s="17"/>
      <c r="AP1093" s="17"/>
      <c r="AQ1093" s="17"/>
      <c r="AR1093" s="17"/>
      <c r="AS1093" s="17"/>
      <c r="AT1093" s="17"/>
      <c r="AU1093" s="17"/>
      <c r="AV1093" s="17"/>
      <c r="AW1093" s="17"/>
      <c r="AX1093" s="17"/>
      <c r="AY1093" s="17"/>
      <c r="AZ1093" s="17"/>
      <c r="BA1093" s="17"/>
      <c r="BB1093" s="17"/>
      <c r="BC1093" s="17"/>
      <c r="BD1093" s="17"/>
      <c r="BE1093" s="17"/>
      <c r="BF1093" s="17"/>
      <c r="BG1093" s="17"/>
    </row>
    <row r="1094" spans="1:59" s="7" customFormat="1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 s="17"/>
      <c r="N1094" s="5">
        <v>1089</v>
      </c>
      <c r="O1094" s="5" t="str">
        <f t="shared" ref="O1094:O1157" si="176">IF($N$4&gt;=O1093,O1093+1,"NA")</f>
        <v>NA</v>
      </c>
      <c r="P1094" s="5" t="e">
        <f t="shared" si="172"/>
        <v>#VALUE!</v>
      </c>
      <c r="Q1094" s="5" t="e">
        <f t="shared" si="173"/>
        <v>#VALUE!</v>
      </c>
      <c r="R1094" s="5">
        <f t="shared" si="174"/>
        <v>6.6617338752649191E-2</v>
      </c>
      <c r="S1094" s="5">
        <f t="shared" si="175"/>
        <v>-0.5</v>
      </c>
      <c r="T1094" s="17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17"/>
      <c r="AF1094" s="17"/>
      <c r="AG1094" s="17"/>
      <c r="AH1094" s="17"/>
      <c r="AI1094" s="17"/>
      <c r="AJ1094" s="17"/>
      <c r="AK1094" s="17"/>
      <c r="AL1094" s="17"/>
      <c r="AM1094" s="17"/>
      <c r="AN1094" s="17"/>
      <c r="AO1094" s="17"/>
      <c r="AP1094" s="17"/>
      <c r="AQ1094" s="17"/>
      <c r="AR1094" s="17"/>
      <c r="AS1094" s="17"/>
      <c r="AT1094" s="17"/>
      <c r="AU1094" s="17"/>
      <c r="AV1094" s="17"/>
      <c r="AW1094" s="17"/>
      <c r="AX1094" s="17"/>
      <c r="AY1094" s="17"/>
      <c r="AZ1094" s="17"/>
      <c r="BA1094" s="17"/>
      <c r="BB1094" s="17"/>
      <c r="BC1094" s="17"/>
      <c r="BD1094" s="17"/>
      <c r="BE1094" s="17"/>
      <c r="BF1094" s="17"/>
      <c r="BG1094" s="17"/>
    </row>
    <row r="1095" spans="1:59" s="7" customFormat="1" x14ac:dyDescent="0.2">
      <c r="A1095"/>
      <c r="B1095"/>
      <c r="C1095"/>
      <c r="D1095"/>
      <c r="E1095"/>
      <c r="F1095"/>
      <c r="G1095"/>
      <c r="H1095"/>
      <c r="I1095"/>
      <c r="J1095"/>
      <c r="K1095"/>
      <c r="L1095"/>
      <c r="M1095" s="17"/>
      <c r="N1095" s="5">
        <v>1090</v>
      </c>
      <c r="O1095" s="5" t="str">
        <f t="shared" si="176"/>
        <v>NA</v>
      </c>
      <c r="P1095" s="5" t="e">
        <f t="shared" si="172"/>
        <v>#VALUE!</v>
      </c>
      <c r="Q1095" s="5" t="e">
        <f t="shared" si="173"/>
        <v>#VALUE!</v>
      </c>
      <c r="R1095" s="5">
        <f t="shared" si="174"/>
        <v>-0.59955604877384205</v>
      </c>
      <c r="S1095" s="5">
        <f t="shared" si="175"/>
        <v>-0.34615384615384637</v>
      </c>
      <c r="T1095" s="17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17"/>
      <c r="AF1095" s="17"/>
      <c r="AG1095" s="17"/>
      <c r="AH1095" s="17"/>
      <c r="AI1095" s="17"/>
      <c r="AJ1095" s="17"/>
      <c r="AK1095" s="17"/>
      <c r="AL1095" s="17"/>
      <c r="AM1095" s="17"/>
      <c r="AN1095" s="17"/>
      <c r="AO1095" s="17"/>
      <c r="AP1095" s="17"/>
      <c r="AQ1095" s="17"/>
      <c r="AR1095" s="17"/>
      <c r="AS1095" s="17"/>
      <c r="AT1095" s="17"/>
      <c r="AU1095" s="17"/>
      <c r="AV1095" s="17"/>
      <c r="AW1095" s="17"/>
      <c r="AX1095" s="17"/>
      <c r="AY1095" s="17"/>
      <c r="AZ1095" s="17"/>
      <c r="BA1095" s="17"/>
      <c r="BB1095" s="17"/>
      <c r="BC1095" s="17"/>
      <c r="BD1095" s="17"/>
      <c r="BE1095" s="17"/>
      <c r="BF1095" s="17"/>
      <c r="BG1095" s="17"/>
    </row>
    <row r="1096" spans="1:59" s="7" customForma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 s="17"/>
      <c r="N1096" s="5">
        <v>1091</v>
      </c>
      <c r="O1096" s="5" t="str">
        <f t="shared" si="176"/>
        <v>NA</v>
      </c>
      <c r="P1096" s="5" t="e">
        <f t="shared" si="172"/>
        <v>#VALUE!</v>
      </c>
      <c r="Q1096" s="5" t="e">
        <f t="shared" si="173"/>
        <v>#VALUE!</v>
      </c>
      <c r="R1096" s="5">
        <f t="shared" si="174"/>
        <v>-0.13323467750529824</v>
      </c>
      <c r="S1096" s="5">
        <f t="shared" si="175"/>
        <v>-7.6923076923076983E-2</v>
      </c>
      <c r="T1096" s="17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17"/>
      <c r="AF1096" s="17"/>
      <c r="AG1096" s="17"/>
      <c r="AH1096" s="17"/>
      <c r="AI1096" s="17"/>
      <c r="AJ1096" s="17"/>
      <c r="AK1096" s="17"/>
      <c r="AL1096" s="17"/>
      <c r="AM1096" s="17"/>
      <c r="AN1096" s="17"/>
      <c r="AO1096" s="17"/>
      <c r="AP1096" s="17"/>
      <c r="AQ1096" s="17"/>
      <c r="AR1096" s="17"/>
      <c r="AS1096" s="17"/>
      <c r="AT1096" s="17"/>
      <c r="AU1096" s="17"/>
      <c r="AV1096" s="17"/>
      <c r="AW1096" s="17"/>
      <c r="AX1096" s="17"/>
      <c r="AY1096" s="17"/>
      <c r="AZ1096" s="17"/>
      <c r="BA1096" s="17"/>
      <c r="BB1096" s="17"/>
      <c r="BC1096" s="17"/>
      <c r="BD1096" s="17"/>
      <c r="BE1096" s="17"/>
      <c r="BF1096" s="17"/>
      <c r="BG1096" s="17"/>
    </row>
    <row r="1097" spans="1:59" s="7" customFormat="1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 s="17"/>
      <c r="N1097" s="5">
        <v>1092</v>
      </c>
      <c r="O1097" s="5" t="str">
        <f t="shared" si="176"/>
        <v>NA</v>
      </c>
      <c r="P1097" s="5" t="e">
        <f t="shared" si="172"/>
        <v>#VALUE!</v>
      </c>
      <c r="Q1097" s="5" t="e">
        <f t="shared" si="173"/>
        <v>#VALUE!</v>
      </c>
      <c r="R1097" s="5">
        <f t="shared" si="174"/>
        <v>-0.86602540378443849</v>
      </c>
      <c r="S1097" s="5">
        <f t="shared" si="175"/>
        <v>-0.50000000000000033</v>
      </c>
      <c r="T1097" s="17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17"/>
      <c r="AF1097" s="17"/>
      <c r="AG1097" s="17"/>
      <c r="AH1097" s="17"/>
      <c r="AI1097" s="17"/>
      <c r="AJ1097" s="17"/>
      <c r="AK1097" s="17"/>
      <c r="AL1097" s="17"/>
      <c r="AM1097" s="17"/>
      <c r="AN1097" s="17"/>
      <c r="AO1097" s="17"/>
      <c r="AP1097" s="17"/>
      <c r="AQ1097" s="17"/>
      <c r="AR1097" s="17"/>
      <c r="AS1097" s="17"/>
      <c r="AT1097" s="17"/>
      <c r="AU1097" s="17"/>
      <c r="AV1097" s="17"/>
      <c r="AW1097" s="17"/>
      <c r="AX1097" s="17"/>
      <c r="AY1097" s="17"/>
      <c r="AZ1097" s="17"/>
      <c r="BA1097" s="17"/>
      <c r="BB1097" s="17"/>
      <c r="BC1097" s="17"/>
      <c r="BD1097" s="17"/>
      <c r="BE1097" s="17"/>
      <c r="BF1097" s="17"/>
      <c r="BG1097" s="17"/>
    </row>
    <row r="1098" spans="1:59" s="7" customFormat="1" x14ac:dyDescent="0.2">
      <c r="A1098"/>
      <c r="B1098"/>
      <c r="C1098"/>
      <c r="D1098"/>
      <c r="E1098"/>
      <c r="F1098"/>
      <c r="G1098"/>
      <c r="H1098"/>
      <c r="I1098"/>
      <c r="J1098"/>
      <c r="K1098"/>
      <c r="L1098"/>
      <c r="M1098" s="17"/>
      <c r="N1098" s="5">
        <v>1093</v>
      </c>
      <c r="O1098" s="5" t="str">
        <f t="shared" si="176"/>
        <v>NA</v>
      </c>
      <c r="P1098" s="5" t="e">
        <f t="shared" si="172"/>
        <v>#VALUE!</v>
      </c>
      <c r="Q1098" s="5" t="e">
        <f t="shared" si="173"/>
        <v>#VALUE!</v>
      </c>
      <c r="R1098" s="5">
        <f t="shared" si="174"/>
        <v>-0.13323467750529819</v>
      </c>
      <c r="S1098" s="5">
        <f t="shared" si="175"/>
        <v>0.76923076923076916</v>
      </c>
      <c r="T1098" s="17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17"/>
      <c r="AF1098" s="17"/>
      <c r="AG1098" s="17"/>
      <c r="AH1098" s="17"/>
      <c r="AI1098" s="17"/>
      <c r="AJ1098" s="17"/>
      <c r="AK1098" s="17"/>
      <c r="AL1098" s="17"/>
      <c r="AM1098" s="17"/>
      <c r="AN1098" s="17"/>
      <c r="AO1098" s="17"/>
      <c r="AP1098" s="17"/>
      <c r="AQ1098" s="17"/>
      <c r="AR1098" s="17"/>
      <c r="AS1098" s="17"/>
      <c r="AT1098" s="17"/>
      <c r="AU1098" s="17"/>
      <c r="AV1098" s="17"/>
      <c r="AW1098" s="17"/>
      <c r="AX1098" s="17"/>
      <c r="AY1098" s="17"/>
      <c r="AZ1098" s="17"/>
      <c r="BA1098" s="17"/>
      <c r="BB1098" s="17"/>
      <c r="BC1098" s="17"/>
      <c r="BD1098" s="17"/>
      <c r="BE1098" s="17"/>
      <c r="BF1098" s="17"/>
      <c r="BG1098" s="17"/>
    </row>
    <row r="1099" spans="1:59" s="7" customForma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 s="17"/>
      <c r="N1099" s="5">
        <v>1094</v>
      </c>
      <c r="O1099" s="5" t="str">
        <f t="shared" si="176"/>
        <v>NA</v>
      </c>
      <c r="P1099" s="5" t="e">
        <f t="shared" si="172"/>
        <v>#VALUE!</v>
      </c>
      <c r="Q1099" s="5" t="e">
        <f t="shared" si="173"/>
        <v>#VALUE!</v>
      </c>
      <c r="R1099" s="5">
        <f t="shared" si="174"/>
        <v>1.8848437767824926E-17</v>
      </c>
      <c r="S1099" s="5">
        <f t="shared" si="175"/>
        <v>0.30769230769230771</v>
      </c>
      <c r="T1099" s="17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17"/>
      <c r="AF1099" s="17"/>
      <c r="AG1099" s="17"/>
      <c r="AH1099" s="17"/>
      <c r="AI1099" s="17"/>
      <c r="AJ1099" s="17"/>
      <c r="AK1099" s="17"/>
      <c r="AL1099" s="17"/>
      <c r="AM1099" s="17"/>
      <c r="AN1099" s="17"/>
      <c r="AO1099" s="17"/>
      <c r="AP1099" s="17"/>
      <c r="AQ1099" s="17"/>
      <c r="AR1099" s="17"/>
      <c r="AS1099" s="17"/>
      <c r="AT1099" s="17"/>
      <c r="AU1099" s="17"/>
      <c r="AV1099" s="17"/>
      <c r="AW1099" s="17"/>
      <c r="AX1099" s="17"/>
      <c r="AY1099" s="17"/>
      <c r="AZ1099" s="17"/>
      <c r="BA1099" s="17"/>
      <c r="BB1099" s="17"/>
      <c r="BC1099" s="17"/>
      <c r="BD1099" s="17"/>
      <c r="BE1099" s="17"/>
      <c r="BF1099" s="17"/>
      <c r="BG1099" s="17"/>
    </row>
    <row r="1100" spans="1:59" s="7" customFormat="1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 s="17"/>
      <c r="N1100" s="5">
        <v>1095</v>
      </c>
      <c r="O1100" s="5" t="str">
        <f t="shared" si="176"/>
        <v>NA</v>
      </c>
      <c r="P1100" s="5" t="e">
        <f t="shared" si="172"/>
        <v>#VALUE!</v>
      </c>
      <c r="Q1100" s="5" t="e">
        <f t="shared" si="173"/>
        <v>#VALUE!</v>
      </c>
      <c r="R1100" s="5">
        <f t="shared" si="174"/>
        <v>3.2984766093693615E-17</v>
      </c>
      <c r="S1100" s="5">
        <f t="shared" si="175"/>
        <v>0.53846153846153844</v>
      </c>
      <c r="T1100" s="17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17"/>
      <c r="AF1100" s="17"/>
      <c r="AG1100" s="17"/>
      <c r="AH1100" s="17"/>
      <c r="AI1100" s="17"/>
      <c r="AJ1100" s="17"/>
      <c r="AK1100" s="17"/>
      <c r="AL1100" s="17"/>
      <c r="AM1100" s="17"/>
      <c r="AN1100" s="17"/>
      <c r="AO1100" s="17"/>
      <c r="AP1100" s="17"/>
      <c r="AQ1100" s="17"/>
      <c r="AR1100" s="17"/>
      <c r="AS1100" s="17"/>
      <c r="AT1100" s="17"/>
      <c r="AU1100" s="17"/>
      <c r="AV1100" s="17"/>
      <c r="AW1100" s="17"/>
      <c r="AX1100" s="17"/>
      <c r="AY1100" s="17"/>
      <c r="AZ1100" s="17"/>
      <c r="BA1100" s="17"/>
      <c r="BB1100" s="17"/>
      <c r="BC1100" s="17"/>
      <c r="BD1100" s="17"/>
      <c r="BE1100" s="17"/>
      <c r="BF1100" s="17"/>
      <c r="BG1100" s="17"/>
    </row>
    <row r="1101" spans="1:59" s="7" customFormat="1" x14ac:dyDescent="0.2">
      <c r="A1101"/>
      <c r="B1101"/>
      <c r="C1101"/>
      <c r="D1101"/>
      <c r="E1101"/>
      <c r="F1101"/>
      <c r="G1101"/>
      <c r="H1101"/>
      <c r="I1101"/>
      <c r="J1101"/>
      <c r="K1101"/>
      <c r="L1101"/>
      <c r="M1101" s="17"/>
      <c r="N1101" s="5">
        <v>1096</v>
      </c>
      <c r="O1101" s="5" t="str">
        <f t="shared" si="176"/>
        <v>NA</v>
      </c>
      <c r="P1101" s="5" t="e">
        <f t="shared" si="172"/>
        <v>#VALUE!</v>
      </c>
      <c r="Q1101" s="5" t="e">
        <f t="shared" si="173"/>
        <v>#VALUE!</v>
      </c>
      <c r="R1101" s="5">
        <f t="shared" si="174"/>
        <v>0.33308669376324573</v>
      </c>
      <c r="S1101" s="5">
        <f t="shared" si="175"/>
        <v>0.42307692307692313</v>
      </c>
      <c r="T1101" s="17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17"/>
      <c r="AF1101" s="17"/>
      <c r="AG1101" s="17"/>
      <c r="AH1101" s="17"/>
      <c r="AI1101" s="17"/>
      <c r="AJ1101" s="17"/>
      <c r="AK1101" s="17"/>
      <c r="AL1101" s="17"/>
      <c r="AM1101" s="17"/>
      <c r="AN1101" s="17"/>
      <c r="AO1101" s="17"/>
      <c r="AP1101" s="17"/>
      <c r="AQ1101" s="17"/>
      <c r="AR1101" s="17"/>
      <c r="AS1101" s="17"/>
      <c r="AT1101" s="17"/>
      <c r="AU1101" s="17"/>
      <c r="AV1101" s="17"/>
      <c r="AW1101" s="17"/>
      <c r="AX1101" s="17"/>
      <c r="AY1101" s="17"/>
      <c r="AZ1101" s="17"/>
      <c r="BA1101" s="17"/>
      <c r="BB1101" s="17"/>
      <c r="BC1101" s="17"/>
      <c r="BD1101" s="17"/>
      <c r="BE1101" s="17"/>
      <c r="BF1101" s="17"/>
      <c r="BG1101" s="17"/>
    </row>
    <row r="1102" spans="1:59" s="7" customForma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 s="17"/>
      <c r="N1102" s="5">
        <v>1097</v>
      </c>
      <c r="O1102" s="5" t="str">
        <f t="shared" si="176"/>
        <v>NA</v>
      </c>
      <c r="P1102" s="5" t="e">
        <f t="shared" si="172"/>
        <v>#VALUE!</v>
      </c>
      <c r="Q1102" s="5" t="e">
        <f t="shared" si="173"/>
        <v>#VALUE!</v>
      </c>
      <c r="R1102" s="5">
        <f t="shared" si="174"/>
        <v>0.66617338752649125</v>
      </c>
      <c r="S1102" s="5">
        <f t="shared" si="175"/>
        <v>-0.38461538461538447</v>
      </c>
      <c r="T1102" s="17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17"/>
      <c r="AF1102" s="17"/>
      <c r="AG1102" s="17"/>
      <c r="AH1102" s="17"/>
      <c r="AI1102" s="17"/>
      <c r="AJ1102" s="17"/>
      <c r="AK1102" s="17"/>
      <c r="AL1102" s="17"/>
      <c r="AM1102" s="17"/>
      <c r="AN1102" s="17"/>
      <c r="AO1102" s="17"/>
      <c r="AP1102" s="17"/>
      <c r="AQ1102" s="17"/>
      <c r="AR1102" s="17"/>
      <c r="AS1102" s="17"/>
      <c r="AT1102" s="17"/>
      <c r="AU1102" s="17"/>
      <c r="AV1102" s="17"/>
      <c r="AW1102" s="17"/>
      <c r="AX1102" s="17"/>
      <c r="AY1102" s="17"/>
      <c r="AZ1102" s="17"/>
      <c r="BA1102" s="17"/>
      <c r="BB1102" s="17"/>
      <c r="BC1102" s="17"/>
      <c r="BD1102" s="17"/>
      <c r="BE1102" s="17"/>
      <c r="BF1102" s="17"/>
      <c r="BG1102" s="17"/>
    </row>
    <row r="1103" spans="1:59" s="7" customFormat="1" x14ac:dyDescent="0.2">
      <c r="A1103"/>
      <c r="B1103"/>
      <c r="C1103"/>
      <c r="D1103"/>
      <c r="E1103"/>
      <c r="F1103"/>
      <c r="G1103"/>
      <c r="H1103"/>
      <c r="I1103"/>
      <c r="J1103"/>
      <c r="K1103"/>
      <c r="L1103"/>
      <c r="M1103" s="17"/>
      <c r="N1103" s="5">
        <v>1098</v>
      </c>
      <c r="O1103" s="5" t="str">
        <f t="shared" si="176"/>
        <v>NA</v>
      </c>
      <c r="P1103" s="5" t="e">
        <f t="shared" si="172"/>
        <v>#VALUE!</v>
      </c>
      <c r="Q1103" s="5" t="e">
        <f t="shared" si="173"/>
        <v>#VALUE!</v>
      </c>
      <c r="R1103" s="5">
        <f t="shared" si="174"/>
        <v>6.6617338752649136E-2</v>
      </c>
      <c r="S1103" s="5">
        <f t="shared" si="175"/>
        <v>-3.846153846153845E-2</v>
      </c>
      <c r="T1103" s="17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17"/>
      <c r="AF1103" s="17"/>
      <c r="AG1103" s="17"/>
      <c r="AH1103" s="17"/>
      <c r="AI1103" s="17"/>
      <c r="AJ1103" s="17"/>
      <c r="AK1103" s="17"/>
      <c r="AL1103" s="17"/>
      <c r="AM1103" s="17"/>
      <c r="AN1103" s="17"/>
      <c r="AO1103" s="17"/>
      <c r="AP1103" s="17"/>
      <c r="AQ1103" s="17"/>
      <c r="AR1103" s="17"/>
      <c r="AS1103" s="17"/>
      <c r="AT1103" s="17"/>
      <c r="AU1103" s="17"/>
      <c r="AV1103" s="17"/>
      <c r="AW1103" s="17"/>
      <c r="AX1103" s="17"/>
      <c r="AY1103" s="17"/>
      <c r="AZ1103" s="17"/>
      <c r="BA1103" s="17"/>
      <c r="BB1103" s="17"/>
      <c r="BC1103" s="17"/>
      <c r="BD1103" s="17"/>
      <c r="BE1103" s="17"/>
      <c r="BF1103" s="17"/>
      <c r="BG1103" s="17"/>
    </row>
    <row r="1104" spans="1:59" s="7" customFormat="1" x14ac:dyDescent="0.2">
      <c r="A1104"/>
      <c r="B1104"/>
      <c r="C1104"/>
      <c r="D1104"/>
      <c r="E1104"/>
      <c r="F1104"/>
      <c r="G1104"/>
      <c r="H1104"/>
      <c r="I1104"/>
      <c r="J1104"/>
      <c r="K1104"/>
      <c r="L1104"/>
      <c r="M1104" s="17"/>
      <c r="N1104" s="5">
        <v>1099</v>
      </c>
      <c r="O1104" s="5" t="str">
        <f t="shared" si="176"/>
        <v>NA</v>
      </c>
      <c r="P1104" s="5" t="e">
        <f t="shared" si="172"/>
        <v>#VALUE!</v>
      </c>
      <c r="Q1104" s="5" t="e">
        <f t="shared" si="173"/>
        <v>#VALUE!</v>
      </c>
      <c r="R1104" s="5">
        <f t="shared" si="174"/>
        <v>0.79940806503178963</v>
      </c>
      <c r="S1104" s="5">
        <f t="shared" si="175"/>
        <v>-0.4615384615384614</v>
      </c>
      <c r="T1104" s="17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17"/>
      <c r="AF1104" s="17"/>
      <c r="AG1104" s="17"/>
      <c r="AH1104" s="17"/>
      <c r="AI1104" s="17"/>
      <c r="AJ1104" s="17"/>
      <c r="AK1104" s="17"/>
      <c r="AL1104" s="17"/>
      <c r="AM1104" s="17"/>
      <c r="AN1104" s="17"/>
      <c r="AO1104" s="17"/>
      <c r="AP1104" s="17"/>
      <c r="AQ1104" s="17"/>
      <c r="AR1104" s="17"/>
      <c r="AS1104" s="17"/>
      <c r="AT1104" s="17"/>
      <c r="AU1104" s="17"/>
      <c r="AV1104" s="17"/>
      <c r="AW1104" s="17"/>
      <c r="AX1104" s="17"/>
      <c r="AY1104" s="17"/>
      <c r="AZ1104" s="17"/>
      <c r="BA1104" s="17"/>
      <c r="BB1104" s="17"/>
      <c r="BC1104" s="17"/>
      <c r="BD1104" s="17"/>
      <c r="BE1104" s="17"/>
      <c r="BF1104" s="17"/>
      <c r="BG1104" s="17"/>
    </row>
    <row r="1105" spans="1:59" s="7" customForma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 s="17"/>
      <c r="N1105" s="5">
        <v>1100</v>
      </c>
      <c r="O1105" s="5" t="str">
        <f t="shared" si="176"/>
        <v>NA</v>
      </c>
      <c r="P1105" s="5" t="e">
        <f t="shared" si="172"/>
        <v>#VALUE!</v>
      </c>
      <c r="Q1105" s="5" t="e">
        <f t="shared" si="173"/>
        <v>#VALUE!</v>
      </c>
      <c r="R1105" s="5">
        <f t="shared" si="174"/>
        <v>-0.46632137126854378</v>
      </c>
      <c r="S1105" s="5">
        <f t="shared" si="175"/>
        <v>-0.50000000000000022</v>
      </c>
      <c r="T1105" s="17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17"/>
      <c r="AF1105" s="17"/>
      <c r="AG1105" s="17"/>
      <c r="AH1105" s="17"/>
      <c r="AI1105" s="17"/>
      <c r="AJ1105" s="17"/>
      <c r="AK1105" s="17"/>
      <c r="AL1105" s="17"/>
      <c r="AM1105" s="17"/>
      <c r="AN1105" s="17"/>
      <c r="AO1105" s="17"/>
      <c r="AP1105" s="17"/>
      <c r="AQ1105" s="17"/>
      <c r="AR1105" s="17"/>
      <c r="AS1105" s="17"/>
      <c r="AT1105" s="17"/>
      <c r="AU1105" s="17"/>
      <c r="AV1105" s="17"/>
      <c r="AW1105" s="17"/>
      <c r="AX1105" s="17"/>
      <c r="AY1105" s="17"/>
      <c r="AZ1105" s="17"/>
      <c r="BA1105" s="17"/>
      <c r="BB1105" s="17"/>
      <c r="BC1105" s="17"/>
      <c r="BD1105" s="17"/>
      <c r="BE1105" s="17"/>
      <c r="BF1105" s="17"/>
      <c r="BG1105" s="17"/>
    </row>
    <row r="1106" spans="1:59" s="7" customFormat="1" x14ac:dyDescent="0.2">
      <c r="A1106"/>
      <c r="B1106"/>
      <c r="C1106"/>
      <c r="D1106"/>
      <c r="E1106"/>
      <c r="F1106"/>
      <c r="G1106"/>
      <c r="H1106"/>
      <c r="I1106"/>
      <c r="J1106"/>
      <c r="K1106"/>
      <c r="L1106"/>
      <c r="M1106" s="17"/>
      <c r="N1106" s="5">
        <v>1101</v>
      </c>
      <c r="O1106" s="5" t="str">
        <f t="shared" si="176"/>
        <v>NA</v>
      </c>
      <c r="P1106" s="5" t="e">
        <f t="shared" si="172"/>
        <v>#VALUE!</v>
      </c>
      <c r="Q1106" s="5" t="e">
        <f t="shared" si="173"/>
        <v>#VALUE!</v>
      </c>
      <c r="R1106" s="5">
        <f t="shared" si="174"/>
        <v>-0.33308669376324557</v>
      </c>
      <c r="S1106" s="5">
        <f t="shared" si="175"/>
        <v>-0.19230769230769243</v>
      </c>
      <c r="T1106" s="17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17"/>
      <c r="AF1106" s="17"/>
      <c r="AG1106" s="17"/>
      <c r="AH1106" s="17"/>
      <c r="AI1106" s="17"/>
      <c r="AJ1106" s="17"/>
      <c r="AK1106" s="17"/>
      <c r="AL1106" s="17"/>
      <c r="AM1106" s="17"/>
      <c r="AN1106" s="17"/>
      <c r="AO1106" s="17"/>
      <c r="AP1106" s="17"/>
      <c r="AQ1106" s="17"/>
      <c r="AR1106" s="17"/>
      <c r="AS1106" s="17"/>
      <c r="AT1106" s="17"/>
      <c r="AU1106" s="17"/>
      <c r="AV1106" s="17"/>
      <c r="AW1106" s="17"/>
      <c r="AX1106" s="17"/>
      <c r="AY1106" s="17"/>
      <c r="AZ1106" s="17"/>
      <c r="BA1106" s="17"/>
      <c r="BB1106" s="17"/>
      <c r="BC1106" s="17"/>
      <c r="BD1106" s="17"/>
      <c r="BE1106" s="17"/>
      <c r="BF1106" s="17"/>
      <c r="BG1106" s="17"/>
    </row>
    <row r="1107" spans="1:59" s="7" customFormat="1" x14ac:dyDescent="0.2">
      <c r="A1107"/>
      <c r="B1107"/>
      <c r="C1107"/>
      <c r="D1107"/>
      <c r="E1107"/>
      <c r="F1107"/>
      <c r="G1107"/>
      <c r="H1107"/>
      <c r="I1107"/>
      <c r="J1107"/>
      <c r="K1107"/>
      <c r="L1107"/>
      <c r="M1107" s="17"/>
      <c r="N1107" s="5">
        <v>1102</v>
      </c>
      <c r="O1107" s="5" t="str">
        <f t="shared" si="176"/>
        <v>NA</v>
      </c>
      <c r="P1107" s="5" t="e">
        <f t="shared" si="172"/>
        <v>#VALUE!</v>
      </c>
      <c r="Q1107" s="5" t="e">
        <f t="shared" si="173"/>
        <v>#VALUE!</v>
      </c>
      <c r="R1107" s="5">
        <f t="shared" si="174"/>
        <v>-0.3997040325158947</v>
      </c>
      <c r="S1107" s="5">
        <f t="shared" si="175"/>
        <v>-0.23076923076923095</v>
      </c>
      <c r="T1107" s="17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17"/>
      <c r="AF1107" s="17"/>
      <c r="AG1107" s="17"/>
      <c r="AH1107" s="17"/>
      <c r="AI1107" s="17"/>
      <c r="AJ1107" s="17"/>
      <c r="AK1107" s="17"/>
      <c r="AL1107" s="17"/>
      <c r="AM1107" s="17"/>
      <c r="AN1107" s="17"/>
      <c r="AO1107" s="17"/>
      <c r="AP1107" s="17"/>
      <c r="AQ1107" s="17"/>
      <c r="AR1107" s="17"/>
      <c r="AS1107" s="17"/>
      <c r="AT1107" s="17"/>
      <c r="AU1107" s="17"/>
      <c r="AV1107" s="17"/>
      <c r="AW1107" s="17"/>
      <c r="AX1107" s="17"/>
      <c r="AY1107" s="17"/>
      <c r="AZ1107" s="17"/>
      <c r="BA1107" s="17"/>
      <c r="BB1107" s="17"/>
      <c r="BC1107" s="17"/>
      <c r="BD1107" s="17"/>
      <c r="BE1107" s="17"/>
      <c r="BF1107" s="17"/>
      <c r="BG1107" s="17"/>
    </row>
    <row r="1108" spans="1:59" s="7" customForma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 s="17"/>
      <c r="N1108" s="5">
        <v>1103</v>
      </c>
      <c r="O1108" s="5" t="str">
        <f t="shared" si="176"/>
        <v>NA</v>
      </c>
      <c r="P1108" s="5" t="e">
        <f t="shared" si="172"/>
        <v>#VALUE!</v>
      </c>
      <c r="Q1108" s="5" t="e">
        <f t="shared" si="173"/>
        <v>#VALUE!</v>
      </c>
      <c r="R1108" s="5">
        <f t="shared" si="174"/>
        <v>-0.59955604877384205</v>
      </c>
      <c r="S1108" s="5">
        <f t="shared" si="175"/>
        <v>-3.8461538461538658E-2</v>
      </c>
      <c r="T1108" s="17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17"/>
      <c r="AF1108" s="17"/>
      <c r="AG1108" s="17"/>
      <c r="AH1108" s="17"/>
      <c r="AI1108" s="17"/>
      <c r="AJ1108" s="17"/>
      <c r="AK1108" s="17"/>
      <c r="AL1108" s="17"/>
      <c r="AM1108" s="17"/>
      <c r="AN1108" s="17"/>
      <c r="AO1108" s="17"/>
      <c r="AP1108" s="17"/>
      <c r="AQ1108" s="17"/>
      <c r="AR1108" s="17"/>
      <c r="AS1108" s="17"/>
      <c r="AT1108" s="17"/>
      <c r="AU1108" s="17"/>
      <c r="AV1108" s="17"/>
      <c r="AW1108" s="17"/>
      <c r="AX1108" s="17"/>
      <c r="AY1108" s="17"/>
      <c r="AZ1108" s="17"/>
      <c r="BA1108" s="17"/>
      <c r="BB1108" s="17"/>
      <c r="BC1108" s="17"/>
      <c r="BD1108" s="17"/>
      <c r="BE1108" s="17"/>
      <c r="BF1108" s="17"/>
      <c r="BG1108" s="17"/>
    </row>
    <row r="1109" spans="1:59" s="7" customFormat="1" x14ac:dyDescent="0.2">
      <c r="A1109"/>
      <c r="B1109"/>
      <c r="C1109"/>
      <c r="D1109"/>
      <c r="E1109"/>
      <c r="F1109"/>
      <c r="G1109"/>
      <c r="H1109"/>
      <c r="I1109"/>
      <c r="J1109"/>
      <c r="K1109"/>
      <c r="L1109"/>
      <c r="M1109" s="17"/>
      <c r="N1109" s="5">
        <v>1104</v>
      </c>
      <c r="O1109" s="5" t="str">
        <f t="shared" si="176"/>
        <v>NA</v>
      </c>
      <c r="P1109" s="5" t="e">
        <f t="shared" si="172"/>
        <v>#VALUE!</v>
      </c>
      <c r="Q1109" s="5" t="e">
        <f t="shared" si="173"/>
        <v>#VALUE!</v>
      </c>
      <c r="R1109" s="5">
        <f t="shared" si="174"/>
        <v>5.1833203861518541E-17</v>
      </c>
      <c r="S1109" s="5">
        <f t="shared" si="175"/>
        <v>0.84615384615384615</v>
      </c>
      <c r="T1109" s="17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17"/>
      <c r="AF1109" s="17"/>
      <c r="AG1109" s="17"/>
      <c r="AH1109" s="17"/>
      <c r="AI1109" s="17"/>
      <c r="AJ1109" s="17"/>
      <c r="AK1109" s="17"/>
      <c r="AL1109" s="17"/>
      <c r="AM1109" s="17"/>
      <c r="AN1109" s="17"/>
      <c r="AO1109" s="17"/>
      <c r="AP1109" s="17"/>
      <c r="AQ1109" s="17"/>
      <c r="AR1109" s="17"/>
      <c r="AS1109" s="17"/>
      <c r="AT1109" s="17"/>
      <c r="AU1109" s="17"/>
      <c r="AV1109" s="17"/>
      <c r="AW1109" s="17"/>
      <c r="AX1109" s="17"/>
      <c r="AY1109" s="17"/>
      <c r="AZ1109" s="17"/>
      <c r="BA1109" s="17"/>
      <c r="BB1109" s="17"/>
      <c r="BC1109" s="17"/>
      <c r="BD1109" s="17"/>
      <c r="BE1109" s="17"/>
      <c r="BF1109" s="17"/>
      <c r="BG1109" s="17"/>
    </row>
    <row r="1110" spans="1:59" s="7" customFormat="1" x14ac:dyDescent="0.2">
      <c r="A1110"/>
      <c r="B1110"/>
      <c r="C1110"/>
      <c r="D1110"/>
      <c r="E1110"/>
      <c r="F1110"/>
      <c r="G1110"/>
      <c r="H1110"/>
      <c r="I1110"/>
      <c r="J1110"/>
      <c r="K1110"/>
      <c r="L1110"/>
      <c r="M1110" s="17"/>
      <c r="N1110" s="5">
        <v>1105</v>
      </c>
      <c r="O1110" s="5" t="str">
        <f t="shared" si="176"/>
        <v>NA</v>
      </c>
      <c r="P1110" s="5" t="e">
        <f t="shared" si="172"/>
        <v>#VALUE!</v>
      </c>
      <c r="Q1110" s="5" t="e">
        <f t="shared" si="173"/>
        <v>#VALUE!</v>
      </c>
      <c r="R1110" s="5">
        <f t="shared" si="174"/>
        <v>0</v>
      </c>
      <c r="S1110" s="5">
        <f t="shared" si="175"/>
        <v>0</v>
      </c>
      <c r="T1110" s="17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17"/>
      <c r="AF1110" s="17"/>
      <c r="AG1110" s="17"/>
      <c r="AH1110" s="17"/>
      <c r="AI1110" s="17"/>
      <c r="AJ1110" s="17"/>
      <c r="AK1110" s="17"/>
      <c r="AL1110" s="17"/>
      <c r="AM1110" s="17"/>
      <c r="AN1110" s="17"/>
      <c r="AO1110" s="17"/>
      <c r="AP1110" s="17"/>
      <c r="AQ1110" s="17"/>
      <c r="AR1110" s="17"/>
      <c r="AS1110" s="17"/>
      <c r="AT1110" s="17"/>
      <c r="AU1110" s="17"/>
      <c r="AV1110" s="17"/>
      <c r="AW1110" s="17"/>
      <c r="AX1110" s="17"/>
      <c r="AY1110" s="17"/>
      <c r="AZ1110" s="17"/>
      <c r="BA1110" s="17"/>
      <c r="BB1110" s="17"/>
      <c r="BC1110" s="17"/>
      <c r="BD1110" s="17"/>
      <c r="BE1110" s="17"/>
      <c r="BF1110" s="17"/>
      <c r="BG1110" s="17"/>
    </row>
    <row r="1111" spans="1:59" s="7" customForma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 s="17"/>
      <c r="N1111" s="5">
        <v>1106</v>
      </c>
      <c r="O1111" s="5" t="str">
        <f t="shared" si="176"/>
        <v>NA</v>
      </c>
      <c r="P1111" s="5" t="e">
        <f t="shared" si="172"/>
        <v>#VALUE!</v>
      </c>
      <c r="Q1111" s="5" t="e">
        <f t="shared" si="173"/>
        <v>#VALUE!</v>
      </c>
      <c r="R1111" s="5">
        <f t="shared" si="174"/>
        <v>5.1833203861518541E-17</v>
      </c>
      <c r="S1111" s="5">
        <f t="shared" si="175"/>
        <v>0.84615384615384615</v>
      </c>
      <c r="T1111" s="17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17"/>
      <c r="AF1111" s="17"/>
      <c r="AG1111" s="17"/>
      <c r="AH1111" s="17"/>
      <c r="AI1111" s="17"/>
      <c r="AJ1111" s="17"/>
      <c r="AK1111" s="17"/>
      <c r="AL1111" s="17"/>
      <c r="AM1111" s="17"/>
      <c r="AN1111" s="17"/>
      <c r="AO1111" s="17"/>
      <c r="AP1111" s="17"/>
      <c r="AQ1111" s="17"/>
      <c r="AR1111" s="17"/>
      <c r="AS1111" s="17"/>
      <c r="AT1111" s="17"/>
      <c r="AU1111" s="17"/>
      <c r="AV1111" s="17"/>
      <c r="AW1111" s="17"/>
      <c r="AX1111" s="17"/>
      <c r="AY1111" s="17"/>
      <c r="AZ1111" s="17"/>
      <c r="BA1111" s="17"/>
      <c r="BB1111" s="17"/>
      <c r="BC1111" s="17"/>
      <c r="BD1111" s="17"/>
      <c r="BE1111" s="17"/>
      <c r="BF1111" s="17"/>
      <c r="BG1111" s="17"/>
    </row>
    <row r="1112" spans="1:59" s="7" customFormat="1" x14ac:dyDescent="0.2">
      <c r="A1112"/>
      <c r="B1112"/>
      <c r="C1112"/>
      <c r="D1112"/>
      <c r="E1112"/>
      <c r="F1112"/>
      <c r="G1112"/>
      <c r="H1112"/>
      <c r="I1112"/>
      <c r="J1112"/>
      <c r="K1112"/>
      <c r="L1112"/>
      <c r="M1112" s="17"/>
      <c r="N1112" s="5">
        <v>1107</v>
      </c>
      <c r="O1112" s="5" t="str">
        <f t="shared" si="176"/>
        <v>NA</v>
      </c>
      <c r="P1112" s="5" t="e">
        <f t="shared" si="172"/>
        <v>#VALUE!</v>
      </c>
      <c r="Q1112" s="5" t="e">
        <f t="shared" si="173"/>
        <v>#VALUE!</v>
      </c>
      <c r="R1112" s="5">
        <f t="shared" si="174"/>
        <v>0.59955604877384217</v>
      </c>
      <c r="S1112" s="5">
        <f t="shared" si="175"/>
        <v>-3.8461538461538325E-2</v>
      </c>
      <c r="T1112" s="17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17"/>
      <c r="AF1112" s="17"/>
      <c r="AG1112" s="17"/>
      <c r="AH1112" s="17"/>
      <c r="AI1112" s="17"/>
      <c r="AJ1112" s="17"/>
      <c r="AK1112" s="17"/>
      <c r="AL1112" s="17"/>
      <c r="AM1112" s="17"/>
      <c r="AN1112" s="17"/>
      <c r="AO1112" s="17"/>
      <c r="AP1112" s="17"/>
      <c r="AQ1112" s="17"/>
      <c r="AR1112" s="17"/>
      <c r="AS1112" s="17"/>
      <c r="AT1112" s="17"/>
      <c r="AU1112" s="17"/>
      <c r="AV1112" s="17"/>
      <c r="AW1112" s="17"/>
      <c r="AX1112" s="17"/>
      <c r="AY1112" s="17"/>
      <c r="AZ1112" s="17"/>
      <c r="BA1112" s="17"/>
      <c r="BB1112" s="17"/>
      <c r="BC1112" s="17"/>
      <c r="BD1112" s="17"/>
      <c r="BE1112" s="17"/>
      <c r="BF1112" s="17"/>
      <c r="BG1112" s="17"/>
    </row>
    <row r="1113" spans="1:59" s="7" customFormat="1" x14ac:dyDescent="0.2">
      <c r="A1113"/>
      <c r="B1113"/>
      <c r="C1113"/>
      <c r="D1113"/>
      <c r="E1113"/>
      <c r="F1113"/>
      <c r="G1113"/>
      <c r="H1113"/>
      <c r="I1113"/>
      <c r="J1113"/>
      <c r="K1113"/>
      <c r="L1113"/>
      <c r="M1113" s="17"/>
      <c r="N1113" s="5">
        <v>1108</v>
      </c>
      <c r="O1113" s="5" t="str">
        <f t="shared" si="176"/>
        <v>NA</v>
      </c>
      <c r="P1113" s="5" t="e">
        <f t="shared" si="172"/>
        <v>#VALUE!</v>
      </c>
      <c r="Q1113" s="5" t="e">
        <f t="shared" si="173"/>
        <v>#VALUE!</v>
      </c>
      <c r="R1113" s="5">
        <f t="shared" si="174"/>
        <v>0.39970403251589481</v>
      </c>
      <c r="S1113" s="5">
        <f t="shared" si="175"/>
        <v>-0.2307692307692307</v>
      </c>
      <c r="T1113" s="17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17"/>
      <c r="AF1113" s="17"/>
      <c r="AG1113" s="17"/>
      <c r="AH1113" s="17"/>
      <c r="AI1113" s="17"/>
      <c r="AJ1113" s="17"/>
      <c r="AK1113" s="17"/>
      <c r="AL1113" s="17"/>
      <c r="AM1113" s="17"/>
      <c r="AN1113" s="17"/>
      <c r="AO1113" s="17"/>
      <c r="AP1113" s="17"/>
      <c r="AQ1113" s="17"/>
      <c r="AR1113" s="17"/>
      <c r="AS1113" s="17"/>
      <c r="AT1113" s="17"/>
      <c r="AU1113" s="17"/>
      <c r="AV1113" s="17"/>
      <c r="AW1113" s="17"/>
      <c r="AX1113" s="17"/>
      <c r="AY1113" s="17"/>
      <c r="AZ1113" s="17"/>
      <c r="BA1113" s="17"/>
      <c r="BB1113" s="17"/>
      <c r="BC1113" s="17"/>
      <c r="BD1113" s="17"/>
      <c r="BE1113" s="17"/>
      <c r="BF1113" s="17"/>
      <c r="BG1113" s="17"/>
    </row>
    <row r="1114" spans="1:59" s="7" customForma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 s="17"/>
      <c r="N1114" s="5">
        <v>1109</v>
      </c>
      <c r="O1114" s="5" t="str">
        <f t="shared" si="176"/>
        <v>NA</v>
      </c>
      <c r="P1114" s="5" t="e">
        <f t="shared" si="172"/>
        <v>#VALUE!</v>
      </c>
      <c r="Q1114" s="5" t="e">
        <f t="shared" si="173"/>
        <v>#VALUE!</v>
      </c>
      <c r="R1114" s="5">
        <f t="shared" si="174"/>
        <v>0.33308669376324568</v>
      </c>
      <c r="S1114" s="5">
        <f t="shared" si="175"/>
        <v>-0.19230769230769226</v>
      </c>
      <c r="T1114" s="17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17"/>
      <c r="AF1114" s="17"/>
      <c r="AG1114" s="17"/>
      <c r="AH1114" s="17"/>
      <c r="AI1114" s="17"/>
      <c r="AJ1114" s="17"/>
      <c r="AK1114" s="17"/>
      <c r="AL1114" s="17"/>
      <c r="AM1114" s="17"/>
      <c r="AN1114" s="17"/>
      <c r="AO1114" s="17"/>
      <c r="AP1114" s="17"/>
      <c r="AQ1114" s="17"/>
      <c r="AR1114" s="17"/>
      <c r="AS1114" s="17"/>
      <c r="AT1114" s="17"/>
      <c r="AU1114" s="17"/>
      <c r="AV1114" s="17"/>
      <c r="AW1114" s="17"/>
      <c r="AX1114" s="17"/>
      <c r="AY1114" s="17"/>
      <c r="AZ1114" s="17"/>
      <c r="BA1114" s="17"/>
      <c r="BB1114" s="17"/>
      <c r="BC1114" s="17"/>
      <c r="BD1114" s="17"/>
      <c r="BE1114" s="17"/>
      <c r="BF1114" s="17"/>
      <c r="BG1114" s="17"/>
    </row>
    <row r="1115" spans="1:59" s="7" customFormat="1" x14ac:dyDescent="0.2">
      <c r="A1115"/>
      <c r="B1115"/>
      <c r="C1115"/>
      <c r="D1115"/>
      <c r="E1115"/>
      <c r="F1115"/>
      <c r="G1115"/>
      <c r="H1115"/>
      <c r="I1115"/>
      <c r="J1115"/>
      <c r="K1115"/>
      <c r="L1115"/>
      <c r="M1115" s="17"/>
      <c r="N1115" s="5">
        <v>1110</v>
      </c>
      <c r="O1115" s="5" t="str">
        <f t="shared" si="176"/>
        <v>NA</v>
      </c>
      <c r="P1115" s="5" t="e">
        <f t="shared" si="172"/>
        <v>#VALUE!</v>
      </c>
      <c r="Q1115" s="5" t="e">
        <f t="shared" si="173"/>
        <v>#VALUE!</v>
      </c>
      <c r="R1115" s="5">
        <f t="shared" si="174"/>
        <v>0.46632137126854389</v>
      </c>
      <c r="S1115" s="5">
        <f t="shared" si="175"/>
        <v>-0.49999999999999994</v>
      </c>
      <c r="T1115" s="17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17"/>
      <c r="AF1115" s="17"/>
      <c r="AG1115" s="17"/>
      <c r="AH1115" s="17"/>
      <c r="AI1115" s="17"/>
      <c r="AJ1115" s="17"/>
      <c r="AK1115" s="17"/>
      <c r="AL1115" s="17"/>
      <c r="AM1115" s="17"/>
      <c r="AN1115" s="17"/>
      <c r="AO1115" s="17"/>
      <c r="AP1115" s="17"/>
      <c r="AQ1115" s="17"/>
      <c r="AR1115" s="17"/>
      <c r="AS1115" s="17"/>
      <c r="AT1115" s="17"/>
      <c r="AU1115" s="17"/>
      <c r="AV1115" s="17"/>
      <c r="AW1115" s="17"/>
      <c r="AX1115" s="17"/>
      <c r="AY1115" s="17"/>
      <c r="AZ1115" s="17"/>
      <c r="BA1115" s="17"/>
      <c r="BB1115" s="17"/>
      <c r="BC1115" s="17"/>
      <c r="BD1115" s="17"/>
      <c r="BE1115" s="17"/>
      <c r="BF1115" s="17"/>
      <c r="BG1115" s="17"/>
    </row>
    <row r="1116" spans="1:59" s="7" customFormat="1" x14ac:dyDescent="0.2">
      <c r="A1116"/>
      <c r="B1116"/>
      <c r="C1116"/>
      <c r="D1116"/>
      <c r="E1116"/>
      <c r="F1116"/>
      <c r="G1116"/>
      <c r="H1116"/>
      <c r="I1116"/>
      <c r="J1116"/>
      <c r="K1116"/>
      <c r="L1116"/>
      <c r="M1116" s="17"/>
      <c r="N1116" s="5">
        <v>1111</v>
      </c>
      <c r="O1116" s="5" t="str">
        <f t="shared" si="176"/>
        <v>NA</v>
      </c>
      <c r="P1116" s="5" t="e">
        <f t="shared" si="172"/>
        <v>#VALUE!</v>
      </c>
      <c r="Q1116" s="5" t="e">
        <f t="shared" si="173"/>
        <v>#VALUE!</v>
      </c>
      <c r="R1116" s="5">
        <f t="shared" si="174"/>
        <v>-0.79940806503178941</v>
      </c>
      <c r="S1116" s="5">
        <f t="shared" si="175"/>
        <v>-0.4615384615384619</v>
      </c>
      <c r="T1116" s="17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17"/>
      <c r="AF1116" s="17"/>
      <c r="AG1116" s="17"/>
      <c r="AH1116" s="17"/>
      <c r="AI1116" s="17"/>
      <c r="AJ1116" s="17"/>
      <c r="AK1116" s="17"/>
      <c r="AL1116" s="17"/>
      <c r="AM1116" s="17"/>
      <c r="AN1116" s="17"/>
      <c r="AO1116" s="17"/>
      <c r="AP1116" s="17"/>
      <c r="AQ1116" s="17"/>
      <c r="AR1116" s="17"/>
      <c r="AS1116" s="17"/>
      <c r="AT1116" s="17"/>
      <c r="AU1116" s="17"/>
      <c r="AV1116" s="17"/>
      <c r="AW1116" s="17"/>
      <c r="AX1116" s="17"/>
      <c r="AY1116" s="17"/>
      <c r="AZ1116" s="17"/>
      <c r="BA1116" s="17"/>
      <c r="BB1116" s="17"/>
      <c r="BC1116" s="17"/>
      <c r="BD1116" s="17"/>
      <c r="BE1116" s="17"/>
      <c r="BF1116" s="17"/>
      <c r="BG1116" s="17"/>
    </row>
    <row r="1117" spans="1:59" s="7" customForma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 s="17"/>
      <c r="N1117" s="5">
        <v>1112</v>
      </c>
      <c r="O1117" s="5" t="str">
        <f t="shared" si="176"/>
        <v>NA</v>
      </c>
      <c r="P1117" s="5" t="e">
        <f t="shared" si="172"/>
        <v>#VALUE!</v>
      </c>
      <c r="Q1117" s="5" t="e">
        <f t="shared" si="173"/>
        <v>#VALUE!</v>
      </c>
      <c r="R1117" s="5">
        <f t="shared" si="174"/>
        <v>-6.6617338752649066E-2</v>
      </c>
      <c r="S1117" s="5">
        <f t="shared" si="175"/>
        <v>-3.8461538461538464E-2</v>
      </c>
      <c r="T1117" s="17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17"/>
      <c r="AF1117" s="17"/>
      <c r="AG1117" s="17"/>
      <c r="AH1117" s="17"/>
      <c r="AI1117" s="17"/>
      <c r="AJ1117" s="17"/>
      <c r="AK1117" s="17"/>
      <c r="AL1117" s="17"/>
      <c r="AM1117" s="17"/>
      <c r="AN1117" s="17"/>
      <c r="AO1117" s="17"/>
      <c r="AP1117" s="17"/>
      <c r="AQ1117" s="17"/>
      <c r="AR1117" s="17"/>
      <c r="AS1117" s="17"/>
      <c r="AT1117" s="17"/>
      <c r="AU1117" s="17"/>
      <c r="AV1117" s="17"/>
      <c r="AW1117" s="17"/>
      <c r="AX1117" s="17"/>
      <c r="AY1117" s="17"/>
      <c r="AZ1117" s="17"/>
      <c r="BA1117" s="17"/>
      <c r="BB1117" s="17"/>
      <c r="BC1117" s="17"/>
      <c r="BD1117" s="17"/>
      <c r="BE1117" s="17"/>
      <c r="BF1117" s="17"/>
      <c r="BG1117" s="17"/>
    </row>
    <row r="1118" spans="1:59" s="7" customFormat="1" x14ac:dyDescent="0.2">
      <c r="A1118"/>
      <c r="B1118"/>
      <c r="C1118"/>
      <c r="D1118"/>
      <c r="E1118"/>
      <c r="F1118"/>
      <c r="G1118"/>
      <c r="H1118"/>
      <c r="I1118"/>
      <c r="J1118"/>
      <c r="K1118"/>
      <c r="L1118"/>
      <c r="M1118" s="17"/>
      <c r="N1118" s="5">
        <v>1113</v>
      </c>
      <c r="O1118" s="5" t="str">
        <f t="shared" si="176"/>
        <v>NA</v>
      </c>
      <c r="P1118" s="5" t="e">
        <f t="shared" si="172"/>
        <v>#VALUE!</v>
      </c>
      <c r="Q1118" s="5" t="e">
        <f t="shared" si="173"/>
        <v>#VALUE!</v>
      </c>
      <c r="R1118" s="5">
        <f t="shared" si="174"/>
        <v>-0.66617338752649113</v>
      </c>
      <c r="S1118" s="5">
        <f t="shared" si="175"/>
        <v>-0.38461538461538491</v>
      </c>
      <c r="T1118" s="17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17"/>
      <c r="AF1118" s="17"/>
      <c r="AG1118" s="17"/>
      <c r="AH1118" s="17"/>
      <c r="AI1118" s="17"/>
      <c r="AJ1118" s="17"/>
      <c r="AK1118" s="17"/>
      <c r="AL1118" s="17"/>
      <c r="AM1118" s="17"/>
      <c r="AN1118" s="17"/>
      <c r="AO1118" s="17"/>
      <c r="AP1118" s="17"/>
      <c r="AQ1118" s="17"/>
      <c r="AR1118" s="17"/>
      <c r="AS1118" s="17"/>
      <c r="AT1118" s="17"/>
      <c r="AU1118" s="17"/>
      <c r="AV1118" s="17"/>
      <c r="AW1118" s="17"/>
      <c r="AX1118" s="17"/>
      <c r="AY1118" s="17"/>
      <c r="AZ1118" s="17"/>
      <c r="BA1118" s="17"/>
      <c r="BB1118" s="17"/>
      <c r="BC1118" s="17"/>
      <c r="BD1118" s="17"/>
      <c r="BE1118" s="17"/>
      <c r="BF1118" s="17"/>
      <c r="BG1118" s="17"/>
    </row>
    <row r="1119" spans="1:59" s="7" customFormat="1" x14ac:dyDescent="0.2">
      <c r="A1119"/>
      <c r="B1119"/>
      <c r="C1119"/>
      <c r="D1119"/>
      <c r="E1119"/>
      <c r="F1119"/>
      <c r="G1119"/>
      <c r="H1119"/>
      <c r="I1119"/>
      <c r="J1119"/>
      <c r="K1119"/>
      <c r="L1119"/>
      <c r="M1119" s="17"/>
      <c r="N1119" s="5">
        <v>1114</v>
      </c>
      <c r="O1119" s="5" t="str">
        <f t="shared" si="176"/>
        <v>NA</v>
      </c>
      <c r="P1119" s="5" t="e">
        <f t="shared" si="172"/>
        <v>#VALUE!</v>
      </c>
      <c r="Q1119" s="5" t="e">
        <f t="shared" si="173"/>
        <v>#VALUE!</v>
      </c>
      <c r="R1119" s="5">
        <f t="shared" si="174"/>
        <v>-0.33308669376324551</v>
      </c>
      <c r="S1119" s="5">
        <f t="shared" si="175"/>
        <v>0.42307692307692302</v>
      </c>
      <c r="T1119" s="17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17"/>
      <c r="AF1119" s="17"/>
      <c r="AG1119" s="17"/>
      <c r="AH1119" s="17"/>
      <c r="AI1119" s="17"/>
      <c r="AJ1119" s="17"/>
      <c r="AK1119" s="17"/>
      <c r="AL1119" s="17"/>
      <c r="AM1119" s="17"/>
      <c r="AN1119" s="17"/>
      <c r="AO1119" s="17"/>
      <c r="AP1119" s="17"/>
      <c r="AQ1119" s="17"/>
      <c r="AR1119" s="17"/>
      <c r="AS1119" s="17"/>
      <c r="AT1119" s="17"/>
      <c r="AU1119" s="17"/>
      <c r="AV1119" s="17"/>
      <c r="AW1119" s="17"/>
      <c r="AX1119" s="17"/>
      <c r="AY1119" s="17"/>
      <c r="AZ1119" s="17"/>
      <c r="BA1119" s="17"/>
      <c r="BB1119" s="17"/>
      <c r="BC1119" s="17"/>
      <c r="BD1119" s="17"/>
      <c r="BE1119" s="17"/>
      <c r="BF1119" s="17"/>
      <c r="BG1119" s="17"/>
    </row>
    <row r="1120" spans="1:59" s="7" customForma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 s="17"/>
      <c r="N1120" s="5">
        <v>1115</v>
      </c>
      <c r="O1120" s="5" t="str">
        <f t="shared" si="176"/>
        <v>NA</v>
      </c>
      <c r="P1120" s="5" t="e">
        <f t="shared" si="172"/>
        <v>#VALUE!</v>
      </c>
      <c r="Q1120" s="5" t="e">
        <f t="shared" si="173"/>
        <v>#VALUE!</v>
      </c>
      <c r="R1120" s="5">
        <f t="shared" si="174"/>
        <v>3.2984766093693615E-17</v>
      </c>
      <c r="S1120" s="5">
        <f t="shared" si="175"/>
        <v>0.53846153846153844</v>
      </c>
      <c r="T1120" s="17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17"/>
      <c r="AF1120" s="17"/>
      <c r="AG1120" s="17"/>
      <c r="AH1120" s="17"/>
      <c r="AI1120" s="17"/>
      <c r="AJ1120" s="17"/>
      <c r="AK1120" s="17"/>
      <c r="AL1120" s="17"/>
      <c r="AM1120" s="17"/>
      <c r="AN1120" s="17"/>
      <c r="AO1120" s="17"/>
      <c r="AP1120" s="17"/>
      <c r="AQ1120" s="17"/>
      <c r="AR1120" s="17"/>
      <c r="AS1120" s="17"/>
      <c r="AT1120" s="17"/>
      <c r="AU1120" s="17"/>
      <c r="AV1120" s="17"/>
      <c r="AW1120" s="17"/>
      <c r="AX1120" s="17"/>
      <c r="AY1120" s="17"/>
      <c r="AZ1120" s="17"/>
      <c r="BA1120" s="17"/>
      <c r="BB1120" s="17"/>
      <c r="BC1120" s="17"/>
      <c r="BD1120" s="17"/>
      <c r="BE1120" s="17"/>
      <c r="BF1120" s="17"/>
      <c r="BG1120" s="17"/>
    </row>
    <row r="1121" spans="1:59" s="7" customFormat="1" x14ac:dyDescent="0.2">
      <c r="A1121"/>
      <c r="B1121"/>
      <c r="C1121"/>
      <c r="D1121"/>
      <c r="E1121"/>
      <c r="F1121"/>
      <c r="G1121"/>
      <c r="H1121"/>
      <c r="I1121"/>
      <c r="J1121"/>
      <c r="K1121"/>
      <c r="L1121"/>
      <c r="M1121" s="17"/>
      <c r="N1121" s="5">
        <v>1116</v>
      </c>
      <c r="O1121" s="5" t="str">
        <f t="shared" si="176"/>
        <v>NA</v>
      </c>
      <c r="P1121" s="5" t="e">
        <f t="shared" si="172"/>
        <v>#VALUE!</v>
      </c>
      <c r="Q1121" s="5" t="e">
        <f t="shared" si="173"/>
        <v>#VALUE!</v>
      </c>
      <c r="R1121" s="5">
        <f t="shared" si="174"/>
        <v>1.8848437767824926E-17</v>
      </c>
      <c r="S1121" s="5">
        <f t="shared" si="175"/>
        <v>0.30769230769230771</v>
      </c>
      <c r="T1121" s="17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17"/>
      <c r="AF1121" s="17"/>
      <c r="AG1121" s="17"/>
      <c r="AH1121" s="17"/>
      <c r="AI1121" s="17"/>
      <c r="AJ1121" s="17"/>
      <c r="AK1121" s="17"/>
      <c r="AL1121" s="17"/>
      <c r="AM1121" s="17"/>
      <c r="AN1121" s="17"/>
      <c r="AO1121" s="17"/>
      <c r="AP1121" s="17"/>
      <c r="AQ1121" s="17"/>
      <c r="AR1121" s="17"/>
      <c r="AS1121" s="17"/>
      <c r="AT1121" s="17"/>
      <c r="AU1121" s="17"/>
      <c r="AV1121" s="17"/>
      <c r="AW1121" s="17"/>
      <c r="AX1121" s="17"/>
      <c r="AY1121" s="17"/>
      <c r="AZ1121" s="17"/>
      <c r="BA1121" s="17"/>
      <c r="BB1121" s="17"/>
      <c r="BC1121" s="17"/>
      <c r="BD1121" s="17"/>
      <c r="BE1121" s="17"/>
      <c r="BF1121" s="17"/>
      <c r="BG1121" s="17"/>
    </row>
    <row r="1122" spans="1:59" s="7" customFormat="1" x14ac:dyDescent="0.2">
      <c r="A1122"/>
      <c r="B1122"/>
      <c r="C1122"/>
      <c r="D1122"/>
      <c r="E1122"/>
      <c r="F1122"/>
      <c r="G1122"/>
      <c r="H1122"/>
      <c r="I1122"/>
      <c r="J1122"/>
      <c r="K1122"/>
      <c r="L1122"/>
      <c r="M1122" s="17"/>
      <c r="N1122" s="5">
        <v>1117</v>
      </c>
      <c r="O1122" s="5" t="str">
        <f t="shared" si="176"/>
        <v>NA</v>
      </c>
      <c r="P1122" s="5" t="e">
        <f t="shared" si="172"/>
        <v>#VALUE!</v>
      </c>
      <c r="Q1122" s="5" t="e">
        <f t="shared" si="173"/>
        <v>#VALUE!</v>
      </c>
      <c r="R1122" s="5">
        <f t="shared" si="174"/>
        <v>0.13323467750529833</v>
      </c>
      <c r="S1122" s="5">
        <f t="shared" si="175"/>
        <v>0.76923076923076927</v>
      </c>
      <c r="T1122" s="17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17"/>
      <c r="AF1122" s="17"/>
      <c r="AG1122" s="17"/>
      <c r="AH1122" s="17"/>
      <c r="AI1122" s="17"/>
      <c r="AJ1122" s="17"/>
      <c r="AK1122" s="17"/>
      <c r="AL1122" s="17"/>
      <c r="AM1122" s="17"/>
      <c r="AN1122" s="17"/>
      <c r="AO1122" s="17"/>
      <c r="AP1122" s="17"/>
      <c r="AQ1122" s="17"/>
      <c r="AR1122" s="17"/>
      <c r="AS1122" s="17"/>
      <c r="AT1122" s="17"/>
      <c r="AU1122" s="17"/>
      <c r="AV1122" s="17"/>
      <c r="AW1122" s="17"/>
      <c r="AX1122" s="17"/>
      <c r="AY1122" s="17"/>
      <c r="AZ1122" s="17"/>
      <c r="BA1122" s="17"/>
      <c r="BB1122" s="17"/>
      <c r="BC1122" s="17"/>
      <c r="BD1122" s="17"/>
      <c r="BE1122" s="17"/>
      <c r="BF1122" s="17"/>
      <c r="BG1122" s="17"/>
    </row>
    <row r="1123" spans="1:59" s="7" customForma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 s="17"/>
      <c r="N1123" s="5">
        <v>1118</v>
      </c>
      <c r="O1123" s="5" t="str">
        <f t="shared" si="176"/>
        <v>NA</v>
      </c>
      <c r="P1123" s="5" t="e">
        <f t="shared" si="172"/>
        <v>#VALUE!</v>
      </c>
      <c r="Q1123" s="5" t="e">
        <f t="shared" si="173"/>
        <v>#VALUE!</v>
      </c>
      <c r="R1123" s="5">
        <f t="shared" si="174"/>
        <v>0.86602540378443871</v>
      </c>
      <c r="S1123" s="5">
        <f t="shared" si="175"/>
        <v>-0.49999999999999983</v>
      </c>
      <c r="T1123" s="17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17"/>
      <c r="AF1123" s="17"/>
      <c r="AG1123" s="17"/>
      <c r="AH1123" s="17"/>
      <c r="AI1123" s="17"/>
      <c r="AJ1123" s="17"/>
      <c r="AK1123" s="17"/>
      <c r="AL1123" s="17"/>
      <c r="AM1123" s="17"/>
      <c r="AN1123" s="17"/>
      <c r="AO1123" s="17"/>
      <c r="AP1123" s="17"/>
      <c r="AQ1123" s="17"/>
      <c r="AR1123" s="17"/>
      <c r="AS1123" s="17"/>
      <c r="AT1123" s="17"/>
      <c r="AU1123" s="17"/>
      <c r="AV1123" s="17"/>
      <c r="AW1123" s="17"/>
      <c r="AX1123" s="17"/>
      <c r="AY1123" s="17"/>
      <c r="AZ1123" s="17"/>
      <c r="BA1123" s="17"/>
      <c r="BB1123" s="17"/>
      <c r="BC1123" s="17"/>
      <c r="BD1123" s="17"/>
      <c r="BE1123" s="17"/>
      <c r="BF1123" s="17"/>
      <c r="BG1123" s="17"/>
    </row>
    <row r="1124" spans="1:59" s="7" customFormat="1" x14ac:dyDescent="0.2">
      <c r="A1124"/>
      <c r="B1124"/>
      <c r="C1124"/>
      <c r="D1124"/>
      <c r="E1124"/>
      <c r="F1124"/>
      <c r="G1124"/>
      <c r="H1124"/>
      <c r="I1124"/>
      <c r="J1124"/>
      <c r="K1124"/>
      <c r="L1124"/>
      <c r="M1124" s="17"/>
      <c r="N1124" s="5">
        <v>1119</v>
      </c>
      <c r="O1124" s="5" t="str">
        <f t="shared" si="176"/>
        <v>NA</v>
      </c>
      <c r="P1124" s="5" t="e">
        <f t="shared" si="172"/>
        <v>#VALUE!</v>
      </c>
      <c r="Q1124" s="5" t="e">
        <f t="shared" si="173"/>
        <v>#VALUE!</v>
      </c>
      <c r="R1124" s="5">
        <f t="shared" si="174"/>
        <v>0.13323467750529827</v>
      </c>
      <c r="S1124" s="5">
        <f t="shared" si="175"/>
        <v>-7.69230769230769E-2</v>
      </c>
      <c r="T1124" s="17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17"/>
      <c r="AF1124" s="17"/>
      <c r="AG1124" s="17"/>
      <c r="AH1124" s="17"/>
      <c r="AI1124" s="17"/>
      <c r="AJ1124" s="17"/>
      <c r="AK1124" s="17"/>
      <c r="AL1124" s="17"/>
      <c r="AM1124" s="17"/>
      <c r="AN1124" s="17"/>
      <c r="AO1124" s="17"/>
      <c r="AP1124" s="17"/>
      <c r="AQ1124" s="17"/>
      <c r="AR1124" s="17"/>
      <c r="AS1124" s="17"/>
      <c r="AT1124" s="17"/>
      <c r="AU1124" s="17"/>
      <c r="AV1124" s="17"/>
      <c r="AW1124" s="17"/>
      <c r="AX1124" s="17"/>
      <c r="AY1124" s="17"/>
      <c r="AZ1124" s="17"/>
      <c r="BA1124" s="17"/>
      <c r="BB1124" s="17"/>
      <c r="BC1124" s="17"/>
      <c r="BD1124" s="17"/>
      <c r="BE1124" s="17"/>
      <c r="BF1124" s="17"/>
      <c r="BG1124" s="17"/>
    </row>
    <row r="1125" spans="1:59" s="7" customFormat="1" x14ac:dyDescent="0.2">
      <c r="A1125"/>
      <c r="B1125"/>
      <c r="C1125"/>
      <c r="D1125"/>
      <c r="E1125"/>
      <c r="F1125"/>
      <c r="G1125"/>
      <c r="H1125"/>
      <c r="I1125"/>
      <c r="J1125"/>
      <c r="K1125"/>
      <c r="L1125"/>
      <c r="M1125" s="17"/>
      <c r="N1125" s="5">
        <v>1120</v>
      </c>
      <c r="O1125" s="5" t="str">
        <f t="shared" si="176"/>
        <v>NA</v>
      </c>
      <c r="P1125" s="5" t="e">
        <f t="shared" si="172"/>
        <v>#VALUE!</v>
      </c>
      <c r="Q1125" s="5" t="e">
        <f t="shared" si="173"/>
        <v>#VALUE!</v>
      </c>
      <c r="R1125" s="5">
        <f t="shared" si="174"/>
        <v>0.59955604877384217</v>
      </c>
      <c r="S1125" s="5">
        <f t="shared" si="175"/>
        <v>-0.34615384615384603</v>
      </c>
      <c r="T1125" s="17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17"/>
      <c r="AF1125" s="17"/>
      <c r="AG1125" s="17"/>
      <c r="AH1125" s="17"/>
      <c r="AI1125" s="17"/>
      <c r="AJ1125" s="17"/>
      <c r="AK1125" s="17"/>
      <c r="AL1125" s="17"/>
      <c r="AM1125" s="17"/>
      <c r="AN1125" s="17"/>
      <c r="AO1125" s="17"/>
      <c r="AP1125" s="17"/>
      <c r="AQ1125" s="17"/>
      <c r="AR1125" s="17"/>
      <c r="AS1125" s="17"/>
      <c r="AT1125" s="17"/>
      <c r="AU1125" s="17"/>
      <c r="AV1125" s="17"/>
      <c r="AW1125" s="17"/>
      <c r="AX1125" s="17"/>
      <c r="AY1125" s="17"/>
      <c r="AZ1125" s="17"/>
      <c r="BA1125" s="17"/>
      <c r="BB1125" s="17"/>
      <c r="BC1125" s="17"/>
      <c r="BD1125" s="17"/>
      <c r="BE1125" s="17"/>
      <c r="BF1125" s="17"/>
      <c r="BG1125" s="17"/>
    </row>
    <row r="1126" spans="1:59" s="7" customForma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 s="17"/>
      <c r="N1126" s="5">
        <v>1121</v>
      </c>
      <c r="O1126" s="5" t="str">
        <f t="shared" si="176"/>
        <v>NA</v>
      </c>
      <c r="P1126" s="5" t="e">
        <f t="shared" si="172"/>
        <v>#VALUE!</v>
      </c>
      <c r="Q1126" s="5" t="e">
        <f t="shared" si="173"/>
        <v>#VALUE!</v>
      </c>
      <c r="R1126" s="5">
        <f t="shared" si="174"/>
        <v>-6.6617338752648969E-2</v>
      </c>
      <c r="S1126" s="5">
        <f t="shared" si="175"/>
        <v>-0.50000000000000011</v>
      </c>
      <c r="T1126" s="17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17"/>
      <c r="AF1126" s="17"/>
      <c r="AG1126" s="17"/>
      <c r="AH1126" s="17"/>
      <c r="AI1126" s="17"/>
      <c r="AJ1126" s="17"/>
      <c r="AK1126" s="17"/>
      <c r="AL1126" s="17"/>
      <c r="AM1126" s="17"/>
      <c r="AN1126" s="17"/>
      <c r="AO1126" s="17"/>
      <c r="AP1126" s="17"/>
      <c r="AQ1126" s="17"/>
      <c r="AR1126" s="17"/>
      <c r="AS1126" s="17"/>
      <c r="AT1126" s="17"/>
      <c r="AU1126" s="17"/>
      <c r="AV1126" s="17"/>
      <c r="AW1126" s="17"/>
      <c r="AX1126" s="17"/>
      <c r="AY1126" s="17"/>
      <c r="AZ1126" s="17"/>
      <c r="BA1126" s="17"/>
      <c r="BB1126" s="17"/>
      <c r="BC1126" s="17"/>
      <c r="BD1126" s="17"/>
      <c r="BE1126" s="17"/>
      <c r="BF1126" s="17"/>
      <c r="BG1126" s="17"/>
    </row>
    <row r="1127" spans="1:59" s="7" customFormat="1" x14ac:dyDescent="0.2">
      <c r="A1127"/>
      <c r="B1127"/>
      <c r="C1127"/>
      <c r="D1127"/>
      <c r="E1127"/>
      <c r="F1127"/>
      <c r="G1127"/>
      <c r="H1127"/>
      <c r="I1127"/>
      <c r="J1127"/>
      <c r="K1127"/>
      <c r="L1127"/>
      <c r="M1127" s="17"/>
      <c r="N1127" s="5">
        <v>1122</v>
      </c>
      <c r="O1127" s="5" t="str">
        <f t="shared" si="176"/>
        <v>NA</v>
      </c>
      <c r="P1127" s="5" t="e">
        <f t="shared" si="172"/>
        <v>#VALUE!</v>
      </c>
      <c r="Q1127" s="5" t="e">
        <f t="shared" si="173"/>
        <v>#VALUE!</v>
      </c>
      <c r="R1127" s="5">
        <f t="shared" si="174"/>
        <v>-0.53293871002119297</v>
      </c>
      <c r="S1127" s="5">
        <f t="shared" si="175"/>
        <v>-0.30769230769230793</v>
      </c>
      <c r="T1127" s="17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17"/>
      <c r="AF1127" s="17"/>
      <c r="AG1127" s="17"/>
      <c r="AH1127" s="17"/>
      <c r="AI1127" s="17"/>
      <c r="AJ1127" s="17"/>
      <c r="AK1127" s="17"/>
      <c r="AL1127" s="17"/>
      <c r="AM1127" s="17"/>
      <c r="AN1127" s="17"/>
      <c r="AO1127" s="17"/>
      <c r="AP1127" s="17"/>
      <c r="AQ1127" s="17"/>
      <c r="AR1127" s="17"/>
      <c r="AS1127" s="17"/>
      <c r="AT1127" s="17"/>
      <c r="AU1127" s="17"/>
      <c r="AV1127" s="17"/>
      <c r="AW1127" s="17"/>
      <c r="AX1127" s="17"/>
      <c r="AY1127" s="17"/>
      <c r="AZ1127" s="17"/>
      <c r="BA1127" s="17"/>
      <c r="BB1127" s="17"/>
      <c r="BC1127" s="17"/>
      <c r="BD1127" s="17"/>
      <c r="BE1127" s="17"/>
      <c r="BF1127" s="17"/>
      <c r="BG1127" s="17"/>
    </row>
    <row r="1128" spans="1:59" s="7" customFormat="1" x14ac:dyDescent="0.2">
      <c r="A1128"/>
      <c r="B1128"/>
      <c r="C1128"/>
      <c r="D1128"/>
      <c r="E1128"/>
      <c r="F1128"/>
      <c r="G1128"/>
      <c r="H1128"/>
      <c r="I1128"/>
      <c r="J1128"/>
      <c r="K1128"/>
      <c r="L1128"/>
      <c r="M1128" s="17"/>
      <c r="N1128" s="5">
        <v>1123</v>
      </c>
      <c r="O1128" s="5" t="str">
        <f t="shared" si="176"/>
        <v>NA</v>
      </c>
      <c r="P1128" s="5" t="e">
        <f t="shared" si="172"/>
        <v>#VALUE!</v>
      </c>
      <c r="Q1128" s="5" t="e">
        <f t="shared" si="173"/>
        <v>#VALUE!</v>
      </c>
      <c r="R1128" s="5">
        <f t="shared" si="174"/>
        <v>-0.19985201625794735</v>
      </c>
      <c r="S1128" s="5">
        <f t="shared" si="175"/>
        <v>-0.11538461538461547</v>
      </c>
      <c r="T1128" s="17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17"/>
      <c r="AF1128" s="17"/>
      <c r="AG1128" s="17"/>
      <c r="AH1128" s="17"/>
      <c r="AI1128" s="17"/>
      <c r="AJ1128" s="17"/>
      <c r="AK1128" s="17"/>
      <c r="AL1128" s="17"/>
      <c r="AM1128" s="17"/>
      <c r="AN1128" s="17"/>
      <c r="AO1128" s="17"/>
      <c r="AP1128" s="17"/>
      <c r="AQ1128" s="17"/>
      <c r="AR1128" s="17"/>
      <c r="AS1128" s="17"/>
      <c r="AT1128" s="17"/>
      <c r="AU1128" s="17"/>
      <c r="AV1128" s="17"/>
      <c r="AW1128" s="17"/>
      <c r="AX1128" s="17"/>
      <c r="AY1128" s="17"/>
      <c r="AZ1128" s="17"/>
      <c r="BA1128" s="17"/>
      <c r="BB1128" s="17"/>
      <c r="BC1128" s="17"/>
      <c r="BD1128" s="17"/>
      <c r="BE1128" s="17"/>
      <c r="BF1128" s="17"/>
      <c r="BG1128" s="17"/>
    </row>
    <row r="1129" spans="1:59" s="7" customForma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 s="17"/>
      <c r="N1129" s="5">
        <v>1124</v>
      </c>
      <c r="O1129" s="5" t="str">
        <f t="shared" si="176"/>
        <v>NA</v>
      </c>
      <c r="P1129" s="5" t="e">
        <f t="shared" si="172"/>
        <v>#VALUE!</v>
      </c>
      <c r="Q1129" s="5" t="e">
        <f t="shared" si="173"/>
        <v>#VALUE!</v>
      </c>
      <c r="R1129" s="5">
        <f t="shared" si="174"/>
        <v>-0.79940806503178941</v>
      </c>
      <c r="S1129" s="5">
        <f t="shared" si="175"/>
        <v>-0.38461538461538497</v>
      </c>
      <c r="T1129" s="17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17"/>
      <c r="AF1129" s="17"/>
      <c r="AG1129" s="17"/>
      <c r="AH1129" s="17"/>
      <c r="AI1129" s="17"/>
      <c r="AJ1129" s="17"/>
      <c r="AK1129" s="17"/>
      <c r="AL1129" s="17"/>
      <c r="AM1129" s="17"/>
      <c r="AN1129" s="17"/>
      <c r="AO1129" s="17"/>
      <c r="AP1129" s="17"/>
      <c r="AQ1129" s="17"/>
      <c r="AR1129" s="17"/>
      <c r="AS1129" s="17"/>
      <c r="AT1129" s="17"/>
      <c r="AU1129" s="17"/>
      <c r="AV1129" s="17"/>
      <c r="AW1129" s="17"/>
      <c r="AX1129" s="17"/>
      <c r="AY1129" s="17"/>
      <c r="AZ1129" s="17"/>
      <c r="BA1129" s="17"/>
      <c r="BB1129" s="17"/>
      <c r="BC1129" s="17"/>
      <c r="BD1129" s="17"/>
      <c r="BE1129" s="17"/>
      <c r="BF1129" s="17"/>
      <c r="BG1129" s="17"/>
    </row>
    <row r="1130" spans="1:59" s="7" customFormat="1" x14ac:dyDescent="0.2">
      <c r="A1130"/>
      <c r="B1130"/>
      <c r="C1130"/>
      <c r="D1130"/>
      <c r="E1130"/>
      <c r="F1130"/>
      <c r="G1130"/>
      <c r="H1130"/>
      <c r="I1130"/>
      <c r="J1130"/>
      <c r="K1130"/>
      <c r="L1130"/>
      <c r="M1130" s="17"/>
      <c r="N1130" s="5">
        <v>1125</v>
      </c>
      <c r="O1130" s="5" t="str">
        <f t="shared" si="176"/>
        <v>NA</v>
      </c>
      <c r="P1130" s="5" t="e">
        <f t="shared" si="172"/>
        <v>#VALUE!</v>
      </c>
      <c r="Q1130" s="5" t="e">
        <f t="shared" si="173"/>
        <v>#VALUE!</v>
      </c>
      <c r="R1130" s="5">
        <f t="shared" si="174"/>
        <v>-6.6617338752649011E-2</v>
      </c>
      <c r="S1130" s="5">
        <f t="shared" si="175"/>
        <v>0.88461538461538469</v>
      </c>
      <c r="T1130" s="17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17"/>
      <c r="AF1130" s="17"/>
      <c r="AG1130" s="17"/>
      <c r="AH1130" s="17"/>
      <c r="AI1130" s="17"/>
      <c r="AJ1130" s="17"/>
      <c r="AK1130" s="17"/>
      <c r="AL1130" s="17"/>
      <c r="AM1130" s="17"/>
      <c r="AN1130" s="17"/>
      <c r="AO1130" s="17"/>
      <c r="AP1130" s="17"/>
      <c r="AQ1130" s="17"/>
      <c r="AR1130" s="17"/>
      <c r="AS1130" s="17"/>
      <c r="AT1130" s="17"/>
      <c r="AU1130" s="17"/>
      <c r="AV1130" s="17"/>
      <c r="AW1130" s="17"/>
      <c r="AX1130" s="17"/>
      <c r="AY1130" s="17"/>
      <c r="AZ1130" s="17"/>
      <c r="BA1130" s="17"/>
      <c r="BB1130" s="17"/>
      <c r="BC1130" s="17"/>
      <c r="BD1130" s="17"/>
      <c r="BE1130" s="17"/>
      <c r="BF1130" s="17"/>
      <c r="BG1130" s="17"/>
    </row>
    <row r="1131" spans="1:59" s="7" customFormat="1" x14ac:dyDescent="0.2">
      <c r="A1131"/>
      <c r="B1131"/>
      <c r="C1131"/>
      <c r="D1131"/>
      <c r="E1131"/>
      <c r="F1131"/>
      <c r="G1131"/>
      <c r="H1131"/>
      <c r="I1131"/>
      <c r="J1131"/>
      <c r="K1131"/>
      <c r="L1131"/>
      <c r="M1131" s="17"/>
      <c r="N1131" s="5">
        <v>1126</v>
      </c>
      <c r="O1131" s="5" t="str">
        <f t="shared" si="176"/>
        <v>NA</v>
      </c>
      <c r="P1131" s="5" t="e">
        <f t="shared" si="172"/>
        <v>#VALUE!</v>
      </c>
      <c r="Q1131" s="5" t="e">
        <f t="shared" si="173"/>
        <v>#VALUE!</v>
      </c>
      <c r="R1131" s="5">
        <f t="shared" si="174"/>
        <v>1.413632832586869E-17</v>
      </c>
      <c r="S1131" s="5">
        <f t="shared" si="175"/>
        <v>0.23076923076923073</v>
      </c>
      <c r="T1131" s="17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17"/>
      <c r="AF1131" s="17"/>
      <c r="AG1131" s="17"/>
      <c r="AH1131" s="17"/>
      <c r="AI1131" s="17"/>
      <c r="AJ1131" s="17"/>
      <c r="AK1131" s="17"/>
      <c r="AL1131" s="17"/>
      <c r="AM1131" s="17"/>
      <c r="AN1131" s="17"/>
      <c r="AO1131" s="17"/>
      <c r="AP1131" s="17"/>
      <c r="AQ1131" s="17"/>
      <c r="AR1131" s="17"/>
      <c r="AS1131" s="17"/>
      <c r="AT1131" s="17"/>
      <c r="AU1131" s="17"/>
      <c r="AV1131" s="17"/>
      <c r="AW1131" s="17"/>
      <c r="AX1131" s="17"/>
      <c r="AY1131" s="17"/>
      <c r="AZ1131" s="17"/>
      <c r="BA1131" s="17"/>
      <c r="BB1131" s="17"/>
      <c r="BC1131" s="17"/>
      <c r="BD1131" s="17"/>
      <c r="BE1131" s="17"/>
      <c r="BF1131" s="17"/>
      <c r="BG1131" s="17"/>
    </row>
    <row r="1132" spans="1:59" s="7" customForma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 s="17"/>
      <c r="N1132" s="5">
        <v>1127</v>
      </c>
      <c r="O1132" s="5" t="str">
        <f t="shared" si="176"/>
        <v>NA</v>
      </c>
      <c r="P1132" s="5" t="e">
        <f t="shared" si="172"/>
        <v>#VALUE!</v>
      </c>
      <c r="Q1132" s="5" t="e">
        <f t="shared" si="173"/>
        <v>#VALUE!</v>
      </c>
      <c r="R1132" s="5">
        <f t="shared" si="174"/>
        <v>3.7696875535649851E-17</v>
      </c>
      <c r="S1132" s="5">
        <f t="shared" si="175"/>
        <v>0.61538461538461542</v>
      </c>
      <c r="T1132" s="17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17"/>
      <c r="AF1132" s="17"/>
      <c r="AG1132" s="17"/>
      <c r="AH1132" s="17"/>
      <c r="AI1132" s="17"/>
      <c r="AJ1132" s="17"/>
      <c r="AK1132" s="17"/>
      <c r="AL1132" s="17"/>
      <c r="AM1132" s="17"/>
      <c r="AN1132" s="17"/>
      <c r="AO1132" s="17"/>
      <c r="AP1132" s="17"/>
      <c r="AQ1132" s="17"/>
      <c r="AR1132" s="17"/>
      <c r="AS1132" s="17"/>
      <c r="AT1132" s="17"/>
      <c r="AU1132" s="17"/>
      <c r="AV1132" s="17"/>
      <c r="AW1132" s="17"/>
      <c r="AX1132" s="17"/>
      <c r="AY1132" s="17"/>
      <c r="AZ1132" s="17"/>
      <c r="BA1132" s="17"/>
      <c r="BB1132" s="17"/>
      <c r="BC1132" s="17"/>
      <c r="BD1132" s="17"/>
      <c r="BE1132" s="17"/>
      <c r="BF1132" s="17"/>
      <c r="BG1132" s="17"/>
    </row>
    <row r="1133" spans="1:59" s="7" customFormat="1" x14ac:dyDescent="0.2">
      <c r="A1133"/>
      <c r="B1133"/>
      <c r="C1133"/>
      <c r="D1133"/>
      <c r="E1133"/>
      <c r="F1133"/>
      <c r="G1133"/>
      <c r="H1133"/>
      <c r="I1133"/>
      <c r="J1133"/>
      <c r="K1133"/>
      <c r="L1133"/>
      <c r="M1133" s="17"/>
      <c r="N1133" s="5">
        <v>1128</v>
      </c>
      <c r="O1133" s="5" t="str">
        <f t="shared" si="176"/>
        <v>NA</v>
      </c>
      <c r="P1133" s="5" t="e">
        <f t="shared" si="172"/>
        <v>#VALUE!</v>
      </c>
      <c r="Q1133" s="5" t="e">
        <f t="shared" si="173"/>
        <v>#VALUE!</v>
      </c>
      <c r="R1133" s="5">
        <f t="shared" si="174"/>
        <v>0.39970403251589487</v>
      </c>
      <c r="S1133" s="5">
        <f t="shared" si="175"/>
        <v>0.30769230769230771</v>
      </c>
      <c r="T1133" s="17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17"/>
      <c r="AF1133" s="17"/>
      <c r="AG1133" s="17"/>
      <c r="AH1133" s="17"/>
      <c r="AI1133" s="17"/>
      <c r="AJ1133" s="17"/>
      <c r="AK1133" s="17"/>
      <c r="AL1133" s="17"/>
      <c r="AM1133" s="17"/>
      <c r="AN1133" s="17"/>
      <c r="AO1133" s="17"/>
      <c r="AP1133" s="17"/>
      <c r="AQ1133" s="17"/>
      <c r="AR1133" s="17"/>
      <c r="AS1133" s="17"/>
      <c r="AT1133" s="17"/>
      <c r="AU1133" s="17"/>
      <c r="AV1133" s="17"/>
      <c r="AW1133" s="17"/>
      <c r="AX1133" s="17"/>
      <c r="AY1133" s="17"/>
      <c r="AZ1133" s="17"/>
      <c r="BA1133" s="17"/>
      <c r="BB1133" s="17"/>
      <c r="BC1133" s="17"/>
      <c r="BD1133" s="17"/>
      <c r="BE1133" s="17"/>
      <c r="BF1133" s="17"/>
      <c r="BG1133" s="17"/>
    </row>
    <row r="1134" spans="1:59" s="7" customFormat="1" x14ac:dyDescent="0.2">
      <c r="A1134"/>
      <c r="B1134"/>
      <c r="C1134"/>
      <c r="D1134"/>
      <c r="E1134"/>
      <c r="F1134"/>
      <c r="G1134"/>
      <c r="H1134"/>
      <c r="I1134"/>
      <c r="J1134"/>
      <c r="K1134"/>
      <c r="L1134"/>
      <c r="M1134" s="17"/>
      <c r="N1134" s="5">
        <v>1129</v>
      </c>
      <c r="O1134" s="5" t="str">
        <f t="shared" si="176"/>
        <v>NA</v>
      </c>
      <c r="P1134" s="5" t="e">
        <f t="shared" si="172"/>
        <v>#VALUE!</v>
      </c>
      <c r="Q1134" s="5" t="e">
        <f t="shared" si="173"/>
        <v>#VALUE!</v>
      </c>
      <c r="R1134" s="5">
        <f t="shared" si="174"/>
        <v>0.59955604877384217</v>
      </c>
      <c r="S1134" s="5">
        <f t="shared" si="175"/>
        <v>-0.34615384615384603</v>
      </c>
      <c r="T1134" s="17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17"/>
      <c r="AF1134" s="17"/>
      <c r="AG1134" s="17"/>
      <c r="AH1134" s="17"/>
      <c r="AI1134" s="17"/>
      <c r="AJ1134" s="17"/>
      <c r="AK1134" s="17"/>
      <c r="AL1134" s="17"/>
      <c r="AM1134" s="17"/>
      <c r="AN1134" s="17"/>
      <c r="AO1134" s="17"/>
      <c r="AP1134" s="17"/>
      <c r="AQ1134" s="17"/>
      <c r="AR1134" s="17"/>
      <c r="AS1134" s="17"/>
      <c r="AT1134" s="17"/>
      <c r="AU1134" s="17"/>
      <c r="AV1134" s="17"/>
      <c r="AW1134" s="17"/>
      <c r="AX1134" s="17"/>
      <c r="AY1134" s="17"/>
      <c r="AZ1134" s="17"/>
      <c r="BA1134" s="17"/>
      <c r="BB1134" s="17"/>
      <c r="BC1134" s="17"/>
      <c r="BD1134" s="17"/>
      <c r="BE1134" s="17"/>
      <c r="BF1134" s="17"/>
      <c r="BG1134" s="17"/>
    </row>
    <row r="1135" spans="1:59" s="7" customForma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 s="17"/>
      <c r="N1135" s="5">
        <v>1130</v>
      </c>
      <c r="O1135" s="5" t="str">
        <f t="shared" si="176"/>
        <v>NA</v>
      </c>
      <c r="P1135" s="5" t="e">
        <f t="shared" si="172"/>
        <v>#VALUE!</v>
      </c>
      <c r="Q1135" s="5" t="e">
        <f t="shared" si="173"/>
        <v>#VALUE!</v>
      </c>
      <c r="R1135" s="5">
        <f t="shared" si="174"/>
        <v>0.13323467750529827</v>
      </c>
      <c r="S1135" s="5">
        <f t="shared" si="175"/>
        <v>-7.69230769230769E-2</v>
      </c>
      <c r="T1135" s="17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17"/>
      <c r="AF1135" s="17"/>
      <c r="AG1135" s="17"/>
      <c r="AH1135" s="17"/>
      <c r="AI1135" s="17"/>
      <c r="AJ1135" s="17"/>
      <c r="AK1135" s="17"/>
      <c r="AL1135" s="17"/>
      <c r="AM1135" s="17"/>
      <c r="AN1135" s="17"/>
      <c r="AO1135" s="17"/>
      <c r="AP1135" s="17"/>
      <c r="AQ1135" s="17"/>
      <c r="AR1135" s="17"/>
      <c r="AS1135" s="17"/>
      <c r="AT1135" s="17"/>
      <c r="AU1135" s="17"/>
      <c r="AV1135" s="17"/>
      <c r="AW1135" s="17"/>
      <c r="AX1135" s="17"/>
      <c r="AY1135" s="17"/>
      <c r="AZ1135" s="17"/>
      <c r="BA1135" s="17"/>
      <c r="BB1135" s="17"/>
      <c r="BC1135" s="17"/>
      <c r="BD1135" s="17"/>
      <c r="BE1135" s="17"/>
      <c r="BF1135" s="17"/>
      <c r="BG1135" s="17"/>
    </row>
    <row r="1136" spans="1:59" s="7" customFormat="1" x14ac:dyDescent="0.2">
      <c r="A1136"/>
      <c r="B1136"/>
      <c r="C1136"/>
      <c r="D1136"/>
      <c r="E1136"/>
      <c r="F1136"/>
      <c r="G1136"/>
      <c r="H1136"/>
      <c r="I1136"/>
      <c r="J1136"/>
      <c r="K1136"/>
      <c r="L1136"/>
      <c r="M1136" s="17"/>
      <c r="N1136" s="5">
        <v>1131</v>
      </c>
      <c r="O1136" s="5" t="str">
        <f t="shared" si="176"/>
        <v>NA</v>
      </c>
      <c r="P1136" s="5" t="e">
        <f t="shared" si="172"/>
        <v>#VALUE!</v>
      </c>
      <c r="Q1136" s="5" t="e">
        <f t="shared" si="173"/>
        <v>#VALUE!</v>
      </c>
      <c r="R1136" s="5">
        <f t="shared" si="174"/>
        <v>0.86602540378443871</v>
      </c>
      <c r="S1136" s="5">
        <f t="shared" si="175"/>
        <v>-0.49999999999999983</v>
      </c>
      <c r="T1136" s="17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17"/>
      <c r="AF1136" s="17"/>
      <c r="AG1136" s="17"/>
      <c r="AH1136" s="17"/>
      <c r="AI1136" s="17"/>
      <c r="AJ1136" s="17"/>
      <c r="AK1136" s="17"/>
      <c r="AL1136" s="17"/>
      <c r="AM1136" s="17"/>
      <c r="AN1136" s="17"/>
      <c r="AO1136" s="17"/>
      <c r="AP1136" s="17"/>
      <c r="AQ1136" s="17"/>
      <c r="AR1136" s="17"/>
      <c r="AS1136" s="17"/>
      <c r="AT1136" s="17"/>
      <c r="AU1136" s="17"/>
      <c r="AV1136" s="17"/>
      <c r="AW1136" s="17"/>
      <c r="AX1136" s="17"/>
      <c r="AY1136" s="17"/>
      <c r="AZ1136" s="17"/>
      <c r="BA1136" s="17"/>
      <c r="BB1136" s="17"/>
      <c r="BC1136" s="17"/>
      <c r="BD1136" s="17"/>
      <c r="BE1136" s="17"/>
      <c r="BF1136" s="17"/>
      <c r="BG1136" s="17"/>
    </row>
    <row r="1137" spans="1:59" s="7" customFormat="1" x14ac:dyDescent="0.2">
      <c r="A1137"/>
      <c r="B1137"/>
      <c r="C1137"/>
      <c r="D1137"/>
      <c r="E1137"/>
      <c r="F1137"/>
      <c r="G1137"/>
      <c r="H1137"/>
      <c r="I1137"/>
      <c r="J1137"/>
      <c r="K1137"/>
      <c r="L1137"/>
      <c r="M1137" s="17"/>
      <c r="N1137" s="5">
        <v>1132</v>
      </c>
      <c r="O1137" s="5" t="str">
        <f t="shared" si="176"/>
        <v>NA</v>
      </c>
      <c r="P1137" s="5" t="e">
        <f t="shared" si="172"/>
        <v>#VALUE!</v>
      </c>
      <c r="Q1137" s="5" t="e">
        <f t="shared" si="173"/>
        <v>#VALUE!</v>
      </c>
      <c r="R1137" s="5">
        <f t="shared" si="174"/>
        <v>-0.59955604877384194</v>
      </c>
      <c r="S1137" s="5">
        <f t="shared" si="175"/>
        <v>-0.50000000000000022</v>
      </c>
      <c r="T1137" s="17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17"/>
      <c r="AF1137" s="17"/>
      <c r="AG1137" s="17"/>
      <c r="AH1137" s="17"/>
      <c r="AI1137" s="17"/>
      <c r="AJ1137" s="17"/>
      <c r="AK1137" s="17"/>
      <c r="AL1137" s="17"/>
      <c r="AM1137" s="17"/>
      <c r="AN1137" s="17"/>
      <c r="AO1137" s="17"/>
      <c r="AP1137" s="17"/>
      <c r="AQ1137" s="17"/>
      <c r="AR1137" s="17"/>
      <c r="AS1137" s="17"/>
      <c r="AT1137" s="17"/>
      <c r="AU1137" s="17"/>
      <c r="AV1137" s="17"/>
      <c r="AW1137" s="17"/>
      <c r="AX1137" s="17"/>
      <c r="AY1137" s="17"/>
      <c r="AZ1137" s="17"/>
      <c r="BA1137" s="17"/>
      <c r="BB1137" s="17"/>
      <c r="BC1137" s="17"/>
      <c r="BD1137" s="17"/>
      <c r="BE1137" s="17"/>
      <c r="BF1137" s="17"/>
      <c r="BG1137" s="17"/>
    </row>
    <row r="1138" spans="1:59" s="7" customForma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 s="17"/>
      <c r="N1138" s="5">
        <v>1133</v>
      </c>
      <c r="O1138" s="5" t="str">
        <f t="shared" si="176"/>
        <v>NA</v>
      </c>
      <c r="P1138" s="5" t="e">
        <f t="shared" si="172"/>
        <v>#VALUE!</v>
      </c>
      <c r="Q1138" s="5" t="e">
        <f t="shared" si="173"/>
        <v>#VALUE!</v>
      </c>
      <c r="R1138" s="5">
        <f t="shared" si="174"/>
        <v>-0.26646935501059649</v>
      </c>
      <c r="S1138" s="5">
        <f t="shared" si="175"/>
        <v>-0.15384615384615397</v>
      </c>
      <c r="T1138" s="17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17"/>
      <c r="AF1138" s="17"/>
      <c r="AG1138" s="17"/>
      <c r="AH1138" s="17"/>
      <c r="AI1138" s="17"/>
      <c r="AJ1138" s="17"/>
      <c r="AK1138" s="17"/>
      <c r="AL1138" s="17"/>
      <c r="AM1138" s="17"/>
      <c r="AN1138" s="17"/>
      <c r="AO1138" s="17"/>
      <c r="AP1138" s="17"/>
      <c r="AQ1138" s="17"/>
      <c r="AR1138" s="17"/>
      <c r="AS1138" s="17"/>
      <c r="AT1138" s="17"/>
      <c r="AU1138" s="17"/>
      <c r="AV1138" s="17"/>
      <c r="AW1138" s="17"/>
      <c r="AX1138" s="17"/>
      <c r="AY1138" s="17"/>
      <c r="AZ1138" s="17"/>
      <c r="BA1138" s="17"/>
      <c r="BB1138" s="17"/>
      <c r="BC1138" s="17"/>
      <c r="BD1138" s="17"/>
      <c r="BE1138" s="17"/>
      <c r="BF1138" s="17"/>
      <c r="BG1138" s="17"/>
    </row>
    <row r="1139" spans="1:59" s="7" customFormat="1" x14ac:dyDescent="0.2">
      <c r="A1139"/>
      <c r="B1139"/>
      <c r="C1139"/>
      <c r="D1139"/>
      <c r="E1139"/>
      <c r="F1139"/>
      <c r="G1139"/>
      <c r="H1139"/>
      <c r="I1139"/>
      <c r="J1139"/>
      <c r="K1139"/>
      <c r="L1139"/>
      <c r="M1139" s="17"/>
      <c r="N1139" s="5">
        <v>1134</v>
      </c>
      <c r="O1139" s="5" t="str">
        <f t="shared" si="176"/>
        <v>NA</v>
      </c>
      <c r="P1139" s="5" t="e">
        <f t="shared" si="172"/>
        <v>#VALUE!</v>
      </c>
      <c r="Q1139" s="5" t="e">
        <f t="shared" si="173"/>
        <v>#VALUE!</v>
      </c>
      <c r="R1139" s="5">
        <f t="shared" si="174"/>
        <v>-0.46632137126854378</v>
      </c>
      <c r="S1139" s="5">
        <f t="shared" si="175"/>
        <v>-0.26923076923076938</v>
      </c>
      <c r="T1139" s="17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17"/>
      <c r="AF1139" s="17"/>
      <c r="AG1139" s="17"/>
      <c r="AH1139" s="17"/>
      <c r="AI1139" s="17"/>
      <c r="AJ1139" s="17"/>
      <c r="AK1139" s="17"/>
      <c r="AL1139" s="17"/>
      <c r="AM1139" s="17"/>
      <c r="AN1139" s="17"/>
      <c r="AO1139" s="17"/>
      <c r="AP1139" s="17"/>
      <c r="AQ1139" s="17"/>
      <c r="AR1139" s="17"/>
      <c r="AS1139" s="17"/>
      <c r="AT1139" s="17"/>
      <c r="AU1139" s="17"/>
      <c r="AV1139" s="17"/>
      <c r="AW1139" s="17"/>
      <c r="AX1139" s="17"/>
      <c r="AY1139" s="17"/>
      <c r="AZ1139" s="17"/>
      <c r="BA1139" s="17"/>
      <c r="BB1139" s="17"/>
      <c r="BC1139" s="17"/>
      <c r="BD1139" s="17"/>
      <c r="BE1139" s="17"/>
      <c r="BF1139" s="17"/>
      <c r="BG1139" s="17"/>
    </row>
    <row r="1140" spans="1:59" s="7" customFormat="1" x14ac:dyDescent="0.2">
      <c r="A1140"/>
      <c r="B1140"/>
      <c r="C1140"/>
      <c r="D1140"/>
      <c r="E1140"/>
      <c r="F1140"/>
      <c r="G1140"/>
      <c r="H1140"/>
      <c r="I1140"/>
      <c r="J1140"/>
      <c r="K1140"/>
      <c r="L1140"/>
      <c r="M1140" s="17"/>
      <c r="N1140" s="5">
        <v>1135</v>
      </c>
      <c r="O1140" s="5" t="str">
        <f t="shared" si="176"/>
        <v>NA</v>
      </c>
      <c r="P1140" s="5" t="e">
        <f t="shared" si="172"/>
        <v>#VALUE!</v>
      </c>
      <c r="Q1140" s="5" t="e">
        <f t="shared" si="173"/>
        <v>#VALUE!</v>
      </c>
      <c r="R1140" s="5">
        <f t="shared" si="174"/>
        <v>-0.53293871002119297</v>
      </c>
      <c r="S1140" s="5">
        <f t="shared" si="175"/>
        <v>7.6923076923076705E-2</v>
      </c>
      <c r="T1140" s="17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17"/>
      <c r="AF1140" s="17"/>
      <c r="AG1140" s="17"/>
      <c r="AH1140" s="17"/>
      <c r="AI1140" s="17"/>
      <c r="AJ1140" s="17"/>
      <c r="AK1140" s="17"/>
      <c r="AL1140" s="17"/>
      <c r="AM1140" s="17"/>
      <c r="AN1140" s="17"/>
      <c r="AO1140" s="17"/>
      <c r="AP1140" s="17"/>
      <c r="AQ1140" s="17"/>
      <c r="AR1140" s="17"/>
      <c r="AS1140" s="17"/>
      <c r="AT1140" s="17"/>
      <c r="AU1140" s="17"/>
      <c r="AV1140" s="17"/>
      <c r="AW1140" s="17"/>
      <c r="AX1140" s="17"/>
      <c r="AY1140" s="17"/>
      <c r="AZ1140" s="17"/>
      <c r="BA1140" s="17"/>
      <c r="BB1140" s="17"/>
      <c r="BC1140" s="17"/>
      <c r="BD1140" s="17"/>
      <c r="BE1140" s="17"/>
      <c r="BF1140" s="17"/>
      <c r="BG1140" s="17"/>
    </row>
    <row r="1141" spans="1:59" s="7" customForma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 s="17"/>
      <c r="N1141" s="5">
        <v>1136</v>
      </c>
      <c r="O1141" s="5" t="str">
        <f t="shared" si="176"/>
        <v>NA</v>
      </c>
      <c r="P1141" s="5" t="e">
        <f t="shared" si="172"/>
        <v>#VALUE!</v>
      </c>
      <c r="Q1141" s="5" t="e">
        <f t="shared" si="173"/>
        <v>#VALUE!</v>
      </c>
      <c r="R1141" s="5">
        <f t="shared" si="174"/>
        <v>4.7121094419562305E-17</v>
      </c>
      <c r="S1141" s="5">
        <f t="shared" si="175"/>
        <v>0.76923076923076916</v>
      </c>
      <c r="T1141" s="17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17"/>
      <c r="AF1141" s="17"/>
      <c r="AG1141" s="17"/>
      <c r="AH1141" s="17"/>
      <c r="AI1141" s="17"/>
      <c r="AJ1141" s="17"/>
      <c r="AK1141" s="17"/>
      <c r="AL1141" s="17"/>
      <c r="AM1141" s="17"/>
      <c r="AN1141" s="17"/>
      <c r="AO1141" s="17"/>
      <c r="AP1141" s="17"/>
      <c r="AQ1141" s="17"/>
      <c r="AR1141" s="17"/>
      <c r="AS1141" s="17"/>
      <c r="AT1141" s="17"/>
      <c r="AU1141" s="17"/>
      <c r="AV1141" s="17"/>
      <c r="AW1141" s="17"/>
      <c r="AX1141" s="17"/>
      <c r="AY1141" s="17"/>
      <c r="AZ1141" s="17"/>
      <c r="BA1141" s="17"/>
      <c r="BB1141" s="17"/>
      <c r="BC1141" s="17"/>
      <c r="BD1141" s="17"/>
      <c r="BE1141" s="17"/>
      <c r="BF1141" s="17"/>
      <c r="BG1141" s="17"/>
    </row>
    <row r="1142" spans="1:59" s="7" customFormat="1" x14ac:dyDescent="0.2">
      <c r="A1142"/>
      <c r="B1142"/>
      <c r="C1142"/>
      <c r="D1142"/>
      <c r="E1142"/>
      <c r="F1142"/>
      <c r="G1142"/>
      <c r="H1142"/>
      <c r="I1142"/>
      <c r="J1142"/>
      <c r="K1142"/>
      <c r="L1142"/>
      <c r="M1142" s="17"/>
      <c r="N1142" s="5">
        <v>1137</v>
      </c>
      <c r="O1142" s="5" t="str">
        <f t="shared" si="176"/>
        <v>NA</v>
      </c>
      <c r="P1142" s="5" t="e">
        <f t="shared" si="172"/>
        <v>#VALUE!</v>
      </c>
      <c r="Q1142" s="5" t="e">
        <f t="shared" si="173"/>
        <v>#VALUE!</v>
      </c>
      <c r="R1142" s="5">
        <f t="shared" si="174"/>
        <v>4.7121094419562314E-18</v>
      </c>
      <c r="S1142" s="5">
        <f t="shared" si="175"/>
        <v>7.6923076923076927E-2</v>
      </c>
      <c r="T1142" s="17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17"/>
      <c r="AF1142" s="17"/>
      <c r="AG1142" s="17"/>
      <c r="AH1142" s="17"/>
      <c r="AI1142" s="17"/>
      <c r="AJ1142" s="17"/>
      <c r="AK1142" s="17"/>
      <c r="AL1142" s="17"/>
      <c r="AM1142" s="17"/>
      <c r="AN1142" s="17"/>
      <c r="AO1142" s="17"/>
      <c r="AP1142" s="17"/>
      <c r="AQ1142" s="17"/>
      <c r="AR1142" s="17"/>
      <c r="AS1142" s="17"/>
      <c r="AT1142" s="17"/>
      <c r="AU1142" s="17"/>
      <c r="AV1142" s="17"/>
      <c r="AW1142" s="17"/>
      <c r="AX1142" s="17"/>
      <c r="AY1142" s="17"/>
      <c r="AZ1142" s="17"/>
      <c r="BA1142" s="17"/>
      <c r="BB1142" s="17"/>
      <c r="BC1142" s="17"/>
      <c r="BD1142" s="17"/>
      <c r="BE1142" s="17"/>
      <c r="BF1142" s="17"/>
      <c r="BG1142" s="17"/>
    </row>
    <row r="1143" spans="1:59" s="7" customFormat="1" x14ac:dyDescent="0.2">
      <c r="A1143"/>
      <c r="B1143"/>
      <c r="C1143"/>
      <c r="D1143"/>
      <c r="E1143"/>
      <c r="F1143"/>
      <c r="G1143"/>
      <c r="H1143"/>
      <c r="I1143"/>
      <c r="J1143"/>
      <c r="K1143"/>
      <c r="L1143"/>
      <c r="M1143" s="17"/>
      <c r="N1143" s="5">
        <v>1138</v>
      </c>
      <c r="O1143" s="5" t="str">
        <f t="shared" si="176"/>
        <v>NA</v>
      </c>
      <c r="P1143" s="5" t="e">
        <f t="shared" si="172"/>
        <v>#VALUE!</v>
      </c>
      <c r="Q1143" s="5" t="e">
        <f t="shared" si="173"/>
        <v>#VALUE!</v>
      </c>
      <c r="R1143" s="5">
        <f t="shared" si="174"/>
        <v>5.6545313303474771E-17</v>
      </c>
      <c r="S1143" s="5">
        <f t="shared" si="175"/>
        <v>0.92307692307692313</v>
      </c>
      <c r="T1143" s="17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17"/>
      <c r="AF1143" s="17"/>
      <c r="AG1143" s="17"/>
      <c r="AH1143" s="17"/>
      <c r="AI1143" s="17"/>
      <c r="AJ1143" s="17"/>
      <c r="AK1143" s="17"/>
      <c r="AL1143" s="17"/>
      <c r="AM1143" s="17"/>
      <c r="AN1143" s="17"/>
      <c r="AO1143" s="17"/>
      <c r="AP1143" s="17"/>
      <c r="AQ1143" s="17"/>
      <c r="AR1143" s="17"/>
      <c r="AS1143" s="17"/>
      <c r="AT1143" s="17"/>
      <c r="AU1143" s="17"/>
      <c r="AV1143" s="17"/>
      <c r="AW1143" s="17"/>
      <c r="AX1143" s="17"/>
      <c r="AY1143" s="17"/>
      <c r="AZ1143" s="17"/>
      <c r="BA1143" s="17"/>
      <c r="BB1143" s="17"/>
      <c r="BC1143" s="17"/>
      <c r="BD1143" s="17"/>
      <c r="BE1143" s="17"/>
      <c r="BF1143" s="17"/>
      <c r="BG1143" s="17"/>
    </row>
    <row r="1144" spans="1:59" s="7" customForma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 s="17"/>
      <c r="N1144" s="5">
        <v>1139</v>
      </c>
      <c r="O1144" s="5" t="str">
        <f t="shared" si="176"/>
        <v>NA</v>
      </c>
      <c r="P1144" s="5" t="e">
        <f t="shared" si="172"/>
        <v>#VALUE!</v>
      </c>
      <c r="Q1144" s="5" t="e">
        <f t="shared" si="173"/>
        <v>#VALUE!</v>
      </c>
      <c r="R1144" s="5">
        <f t="shared" si="174"/>
        <v>0.66617338752649136</v>
      </c>
      <c r="S1144" s="5">
        <f t="shared" si="175"/>
        <v>-0.1538461538461538</v>
      </c>
      <c r="T1144" s="17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17"/>
      <c r="AF1144" s="17"/>
      <c r="AG1144" s="17"/>
      <c r="AH1144" s="17"/>
      <c r="AI1144" s="17"/>
      <c r="AJ1144" s="17"/>
      <c r="AK1144" s="17"/>
      <c r="AL1144" s="17"/>
      <c r="AM1144" s="17"/>
      <c r="AN1144" s="17"/>
      <c r="AO1144" s="17"/>
      <c r="AP1144" s="17"/>
      <c r="AQ1144" s="17"/>
      <c r="AR1144" s="17"/>
      <c r="AS1144" s="17"/>
      <c r="AT1144" s="17"/>
      <c r="AU1144" s="17"/>
      <c r="AV1144" s="17"/>
      <c r="AW1144" s="17"/>
      <c r="AX1144" s="17"/>
      <c r="AY1144" s="17"/>
      <c r="AZ1144" s="17"/>
      <c r="BA1144" s="17"/>
      <c r="BB1144" s="17"/>
      <c r="BC1144" s="17"/>
      <c r="BD1144" s="17"/>
      <c r="BE1144" s="17"/>
      <c r="BF1144" s="17"/>
      <c r="BG1144" s="17"/>
    </row>
    <row r="1145" spans="1:59" s="7" customFormat="1" x14ac:dyDescent="0.2">
      <c r="A1145"/>
      <c r="B1145"/>
      <c r="C1145"/>
      <c r="D1145"/>
      <c r="E1145"/>
      <c r="F1145"/>
      <c r="G1145"/>
      <c r="H1145"/>
      <c r="I1145"/>
      <c r="J1145"/>
      <c r="K1145"/>
      <c r="L1145"/>
      <c r="M1145" s="17"/>
      <c r="N1145" s="5">
        <v>1140</v>
      </c>
      <c r="O1145" s="5" t="str">
        <f t="shared" si="176"/>
        <v>NA</v>
      </c>
      <c r="P1145" s="5" t="e">
        <f t="shared" si="172"/>
        <v>#VALUE!</v>
      </c>
      <c r="Q1145" s="5" t="e">
        <f t="shared" si="173"/>
        <v>#VALUE!</v>
      </c>
      <c r="R1145" s="5">
        <f t="shared" si="174"/>
        <v>0.33308669376324562</v>
      </c>
      <c r="S1145" s="5">
        <f t="shared" si="175"/>
        <v>-0.19230769230769224</v>
      </c>
      <c r="T1145" s="17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17"/>
      <c r="AF1145" s="17"/>
      <c r="AG1145" s="17"/>
      <c r="AH1145" s="17"/>
      <c r="AI1145" s="17"/>
      <c r="AJ1145" s="17"/>
      <c r="AK1145" s="17"/>
      <c r="AL1145" s="17"/>
      <c r="AM1145" s="17"/>
      <c r="AN1145" s="17"/>
      <c r="AO1145" s="17"/>
      <c r="AP1145" s="17"/>
      <c r="AQ1145" s="17"/>
      <c r="AR1145" s="17"/>
      <c r="AS1145" s="17"/>
      <c r="AT1145" s="17"/>
      <c r="AU1145" s="17"/>
      <c r="AV1145" s="17"/>
      <c r="AW1145" s="17"/>
      <c r="AX1145" s="17"/>
      <c r="AY1145" s="17"/>
      <c r="AZ1145" s="17"/>
      <c r="BA1145" s="17"/>
      <c r="BB1145" s="17"/>
      <c r="BC1145" s="17"/>
      <c r="BD1145" s="17"/>
      <c r="BE1145" s="17"/>
      <c r="BF1145" s="17"/>
      <c r="BG1145" s="17"/>
    </row>
    <row r="1146" spans="1:59" s="7" customFormat="1" x14ac:dyDescent="0.2">
      <c r="A1146"/>
      <c r="B1146"/>
      <c r="C1146"/>
      <c r="D1146"/>
      <c r="E1146"/>
      <c r="F1146"/>
      <c r="G1146"/>
      <c r="H1146"/>
      <c r="I1146"/>
      <c r="J1146"/>
      <c r="K1146"/>
      <c r="L1146"/>
      <c r="M1146" s="17"/>
      <c r="N1146" s="5">
        <v>1141</v>
      </c>
      <c r="O1146" s="5" t="str">
        <f t="shared" si="176"/>
        <v>NA</v>
      </c>
      <c r="P1146" s="5" t="e">
        <f t="shared" si="172"/>
        <v>#VALUE!</v>
      </c>
      <c r="Q1146" s="5" t="e">
        <f t="shared" si="173"/>
        <v>#VALUE!</v>
      </c>
      <c r="R1146" s="5">
        <f t="shared" si="174"/>
        <v>0.39970403251589481</v>
      </c>
      <c r="S1146" s="5">
        <f t="shared" si="175"/>
        <v>-0.2307692307692307</v>
      </c>
      <c r="T1146" s="17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17"/>
      <c r="AF1146" s="17"/>
      <c r="AG1146" s="17"/>
      <c r="AH1146" s="17"/>
      <c r="AI1146" s="17"/>
      <c r="AJ1146" s="17"/>
      <c r="AK1146" s="17"/>
      <c r="AL1146" s="17"/>
      <c r="AM1146" s="17"/>
      <c r="AN1146" s="17"/>
      <c r="AO1146" s="17"/>
      <c r="AP1146" s="17"/>
      <c r="AQ1146" s="17"/>
      <c r="AR1146" s="17"/>
      <c r="AS1146" s="17"/>
      <c r="AT1146" s="17"/>
      <c r="AU1146" s="17"/>
      <c r="AV1146" s="17"/>
      <c r="AW1146" s="17"/>
      <c r="AX1146" s="17"/>
      <c r="AY1146" s="17"/>
      <c r="AZ1146" s="17"/>
      <c r="BA1146" s="17"/>
      <c r="BB1146" s="17"/>
      <c r="BC1146" s="17"/>
      <c r="BD1146" s="17"/>
      <c r="BE1146" s="17"/>
      <c r="BF1146" s="17"/>
      <c r="BG1146" s="17"/>
    </row>
    <row r="1147" spans="1:59" s="7" customForma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 s="17"/>
      <c r="N1147" s="5">
        <v>1142</v>
      </c>
      <c r="O1147" s="5" t="str">
        <f t="shared" si="176"/>
        <v>NA</v>
      </c>
      <c r="P1147" s="5" t="e">
        <f t="shared" si="172"/>
        <v>#VALUE!</v>
      </c>
      <c r="Q1147" s="5" t="e">
        <f t="shared" si="173"/>
        <v>#VALUE!</v>
      </c>
      <c r="R1147" s="5">
        <f t="shared" si="174"/>
        <v>0.33308669376324568</v>
      </c>
      <c r="S1147" s="5">
        <f t="shared" si="175"/>
        <v>-0.5</v>
      </c>
      <c r="T1147" s="17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17"/>
      <c r="AF1147" s="17"/>
      <c r="AG1147" s="17"/>
      <c r="AH1147" s="17"/>
      <c r="AI1147" s="17"/>
      <c r="AJ1147" s="17"/>
      <c r="AK1147" s="17"/>
      <c r="AL1147" s="17"/>
      <c r="AM1147" s="17"/>
      <c r="AN1147" s="17"/>
      <c r="AO1147" s="17"/>
      <c r="AP1147" s="17"/>
      <c r="AQ1147" s="17"/>
      <c r="AR1147" s="17"/>
      <c r="AS1147" s="17"/>
      <c r="AT1147" s="17"/>
      <c r="AU1147" s="17"/>
      <c r="AV1147" s="17"/>
      <c r="AW1147" s="17"/>
      <c r="AX1147" s="17"/>
      <c r="AY1147" s="17"/>
      <c r="AZ1147" s="17"/>
      <c r="BA1147" s="17"/>
      <c r="BB1147" s="17"/>
      <c r="BC1147" s="17"/>
      <c r="BD1147" s="17"/>
      <c r="BE1147" s="17"/>
      <c r="BF1147" s="17"/>
      <c r="BG1147" s="17"/>
    </row>
    <row r="1148" spans="1:59" s="7" customFormat="1" x14ac:dyDescent="0.2">
      <c r="A1148"/>
      <c r="B1148"/>
      <c r="C1148"/>
      <c r="D1148"/>
      <c r="E1148"/>
      <c r="F1148"/>
      <c r="G1148"/>
      <c r="H1148"/>
      <c r="I1148"/>
      <c r="J1148"/>
      <c r="K1148"/>
      <c r="L1148"/>
      <c r="M1148" s="17"/>
      <c r="N1148" s="5">
        <v>1143</v>
      </c>
      <c r="O1148" s="5" t="str">
        <f t="shared" si="176"/>
        <v>NA</v>
      </c>
      <c r="P1148" s="5" t="e">
        <f t="shared" si="172"/>
        <v>#VALUE!</v>
      </c>
      <c r="Q1148" s="5" t="e">
        <f t="shared" si="173"/>
        <v>#VALUE!</v>
      </c>
      <c r="R1148" s="5">
        <f t="shared" si="174"/>
        <v>-0.73279072627914021</v>
      </c>
      <c r="S1148" s="5">
        <f t="shared" si="175"/>
        <v>-0.42307692307692335</v>
      </c>
      <c r="T1148" s="17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17"/>
      <c r="AF1148" s="17"/>
      <c r="AG1148" s="17"/>
      <c r="AH1148" s="17"/>
      <c r="AI1148" s="17"/>
      <c r="AJ1148" s="17"/>
      <c r="AK1148" s="17"/>
      <c r="AL1148" s="17"/>
      <c r="AM1148" s="17"/>
      <c r="AN1148" s="17"/>
      <c r="AO1148" s="17"/>
      <c r="AP1148" s="17"/>
      <c r="AQ1148" s="17"/>
      <c r="AR1148" s="17"/>
      <c r="AS1148" s="17"/>
      <c r="AT1148" s="17"/>
      <c r="AU1148" s="17"/>
      <c r="AV1148" s="17"/>
      <c r="AW1148" s="17"/>
      <c r="AX1148" s="17"/>
      <c r="AY1148" s="17"/>
      <c r="AZ1148" s="17"/>
      <c r="BA1148" s="17"/>
      <c r="BB1148" s="17"/>
      <c r="BC1148" s="17"/>
      <c r="BD1148" s="17"/>
      <c r="BE1148" s="17"/>
      <c r="BF1148" s="17"/>
      <c r="BG1148" s="17"/>
    </row>
    <row r="1149" spans="1:59" s="7" customFormat="1" x14ac:dyDescent="0.2">
      <c r="A1149"/>
      <c r="B1149"/>
      <c r="C1149"/>
      <c r="D1149"/>
      <c r="E1149"/>
      <c r="F1149"/>
      <c r="G1149"/>
      <c r="H1149"/>
      <c r="I1149"/>
      <c r="J1149"/>
      <c r="K1149"/>
      <c r="L1149"/>
      <c r="M1149" s="17"/>
      <c r="N1149" s="5">
        <v>1144</v>
      </c>
      <c r="O1149" s="5" t="str">
        <f t="shared" si="176"/>
        <v>NA</v>
      </c>
      <c r="P1149" s="5" t="e">
        <f t="shared" si="172"/>
        <v>#VALUE!</v>
      </c>
      <c r="Q1149" s="5" t="e">
        <f t="shared" si="173"/>
        <v>#VALUE!</v>
      </c>
      <c r="R1149" s="5">
        <f t="shared" si="174"/>
        <v>0</v>
      </c>
      <c r="S1149" s="5">
        <f t="shared" si="175"/>
        <v>0</v>
      </c>
      <c r="T1149" s="17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17"/>
      <c r="AF1149" s="17"/>
      <c r="AG1149" s="17"/>
      <c r="AH1149" s="17"/>
      <c r="AI1149" s="17"/>
      <c r="AJ1149" s="17"/>
      <c r="AK1149" s="17"/>
      <c r="AL1149" s="17"/>
      <c r="AM1149" s="17"/>
      <c r="AN1149" s="17"/>
      <c r="AO1149" s="17"/>
      <c r="AP1149" s="17"/>
      <c r="AQ1149" s="17"/>
      <c r="AR1149" s="17"/>
      <c r="AS1149" s="17"/>
      <c r="AT1149" s="17"/>
      <c r="AU1149" s="17"/>
      <c r="AV1149" s="17"/>
      <c r="AW1149" s="17"/>
      <c r="AX1149" s="17"/>
      <c r="AY1149" s="17"/>
      <c r="AZ1149" s="17"/>
      <c r="BA1149" s="17"/>
      <c r="BB1149" s="17"/>
      <c r="BC1149" s="17"/>
      <c r="BD1149" s="17"/>
      <c r="BE1149" s="17"/>
      <c r="BF1149" s="17"/>
      <c r="BG1149" s="17"/>
    </row>
    <row r="1150" spans="1:59" s="7" customForma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 s="17"/>
      <c r="N1150" s="5">
        <v>1145</v>
      </c>
      <c r="O1150" s="5" t="str">
        <f t="shared" si="176"/>
        <v>NA</v>
      </c>
      <c r="P1150" s="5" t="e">
        <f t="shared" si="172"/>
        <v>#VALUE!</v>
      </c>
      <c r="Q1150" s="5" t="e">
        <f t="shared" si="173"/>
        <v>#VALUE!</v>
      </c>
      <c r="R1150" s="5">
        <f t="shared" si="174"/>
        <v>-0.73279072627914021</v>
      </c>
      <c r="S1150" s="5">
        <f t="shared" si="175"/>
        <v>-0.42307692307692335</v>
      </c>
      <c r="T1150" s="17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17"/>
      <c r="AF1150" s="17"/>
      <c r="AG1150" s="17"/>
      <c r="AH1150" s="17"/>
      <c r="AI1150" s="17"/>
      <c r="AJ1150" s="17"/>
      <c r="AK1150" s="17"/>
      <c r="AL1150" s="17"/>
      <c r="AM1150" s="17"/>
      <c r="AN1150" s="17"/>
      <c r="AO1150" s="17"/>
      <c r="AP1150" s="17"/>
      <c r="AQ1150" s="17"/>
      <c r="AR1150" s="17"/>
      <c r="AS1150" s="17"/>
      <c r="AT1150" s="17"/>
      <c r="AU1150" s="17"/>
      <c r="AV1150" s="17"/>
      <c r="AW1150" s="17"/>
      <c r="AX1150" s="17"/>
      <c r="AY1150" s="17"/>
      <c r="AZ1150" s="17"/>
      <c r="BA1150" s="17"/>
      <c r="BB1150" s="17"/>
      <c r="BC1150" s="17"/>
      <c r="BD1150" s="17"/>
      <c r="BE1150" s="17"/>
      <c r="BF1150" s="17"/>
      <c r="BG1150" s="17"/>
    </row>
    <row r="1151" spans="1:59" s="7" customFormat="1" x14ac:dyDescent="0.2">
      <c r="A1151"/>
      <c r="B1151"/>
      <c r="C1151"/>
      <c r="D1151"/>
      <c r="E1151"/>
      <c r="F1151"/>
      <c r="G1151"/>
      <c r="H1151"/>
      <c r="I1151"/>
      <c r="J1151"/>
      <c r="K1151"/>
      <c r="L1151"/>
      <c r="M1151" s="17"/>
      <c r="N1151" s="5">
        <v>1146</v>
      </c>
      <c r="O1151" s="5" t="str">
        <f t="shared" si="176"/>
        <v>NA</v>
      </c>
      <c r="P1151" s="5" t="e">
        <f t="shared" si="172"/>
        <v>#VALUE!</v>
      </c>
      <c r="Q1151" s="5" t="e">
        <f t="shared" si="173"/>
        <v>#VALUE!</v>
      </c>
      <c r="R1151" s="5">
        <f t="shared" si="174"/>
        <v>-0.26646935501059643</v>
      </c>
      <c r="S1151" s="5">
        <f t="shared" si="175"/>
        <v>0.53846153846153832</v>
      </c>
      <c r="T1151" s="17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17"/>
      <c r="AF1151" s="17"/>
      <c r="AG1151" s="17"/>
      <c r="AH1151" s="17"/>
      <c r="AI1151" s="17"/>
      <c r="AJ1151" s="17"/>
      <c r="AK1151" s="17"/>
      <c r="AL1151" s="17"/>
      <c r="AM1151" s="17"/>
      <c r="AN1151" s="17"/>
      <c r="AO1151" s="17"/>
      <c r="AP1151" s="17"/>
      <c r="AQ1151" s="17"/>
      <c r="AR1151" s="17"/>
      <c r="AS1151" s="17"/>
      <c r="AT1151" s="17"/>
      <c r="AU1151" s="17"/>
      <c r="AV1151" s="17"/>
      <c r="AW1151" s="17"/>
      <c r="AX1151" s="17"/>
      <c r="AY1151" s="17"/>
      <c r="AZ1151" s="17"/>
      <c r="BA1151" s="17"/>
      <c r="BB1151" s="17"/>
      <c r="BC1151" s="17"/>
      <c r="BD1151" s="17"/>
      <c r="BE1151" s="17"/>
      <c r="BF1151" s="17"/>
      <c r="BG1151" s="17"/>
    </row>
    <row r="1152" spans="1:59" s="7" customFormat="1" x14ac:dyDescent="0.2">
      <c r="A1152"/>
      <c r="B1152"/>
      <c r="C1152"/>
      <c r="D1152"/>
      <c r="E1152"/>
      <c r="F1152"/>
      <c r="G1152"/>
      <c r="H1152"/>
      <c r="I1152"/>
      <c r="J1152"/>
      <c r="K1152"/>
      <c r="L1152"/>
      <c r="M1152" s="17"/>
      <c r="N1152" s="5">
        <v>1147</v>
      </c>
      <c r="O1152" s="5" t="str">
        <f t="shared" si="176"/>
        <v>NA</v>
      </c>
      <c r="P1152" s="5" t="e">
        <f t="shared" si="172"/>
        <v>#VALUE!</v>
      </c>
      <c r="Q1152" s="5" t="e">
        <f t="shared" si="173"/>
        <v>#VALUE!</v>
      </c>
      <c r="R1152" s="5">
        <f t="shared" si="174"/>
        <v>2.8272656651737385E-17</v>
      </c>
      <c r="S1152" s="5">
        <f t="shared" si="175"/>
        <v>0.46153846153846156</v>
      </c>
      <c r="T1152" s="17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17"/>
      <c r="AF1152" s="17"/>
      <c r="AG1152" s="17"/>
      <c r="AH1152" s="17"/>
      <c r="AI1152" s="17"/>
      <c r="AJ1152" s="17"/>
      <c r="AK1152" s="17"/>
      <c r="AL1152" s="17"/>
      <c r="AM1152" s="17"/>
      <c r="AN1152" s="17"/>
      <c r="AO1152" s="17"/>
      <c r="AP1152" s="17"/>
      <c r="AQ1152" s="17"/>
      <c r="AR1152" s="17"/>
      <c r="AS1152" s="17"/>
      <c r="AT1152" s="17"/>
      <c r="AU1152" s="17"/>
      <c r="AV1152" s="17"/>
      <c r="AW1152" s="17"/>
      <c r="AX1152" s="17"/>
      <c r="AY1152" s="17"/>
      <c r="AZ1152" s="17"/>
      <c r="BA1152" s="17"/>
      <c r="BB1152" s="17"/>
      <c r="BC1152" s="17"/>
      <c r="BD1152" s="17"/>
      <c r="BE1152" s="17"/>
      <c r="BF1152" s="17"/>
      <c r="BG1152" s="17"/>
    </row>
    <row r="1153" spans="1:59" s="7" customForma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 s="17"/>
      <c r="N1153" s="5">
        <v>1148</v>
      </c>
      <c r="O1153" s="5" t="str">
        <f t="shared" si="176"/>
        <v>NA</v>
      </c>
      <c r="P1153" s="5" t="e">
        <f t="shared" si="172"/>
        <v>#VALUE!</v>
      </c>
      <c r="Q1153" s="5" t="e">
        <f t="shared" si="173"/>
        <v>#VALUE!</v>
      </c>
      <c r="R1153" s="5">
        <f t="shared" si="174"/>
        <v>2.3560547209781155E-17</v>
      </c>
      <c r="S1153" s="5">
        <f t="shared" si="175"/>
        <v>0.38461538461538464</v>
      </c>
      <c r="T1153" s="17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17"/>
      <c r="AF1153" s="17"/>
      <c r="AG1153" s="17"/>
      <c r="AH1153" s="17"/>
      <c r="AI1153" s="17"/>
      <c r="AJ1153" s="17"/>
      <c r="AK1153" s="17"/>
      <c r="AL1153" s="17"/>
      <c r="AM1153" s="17"/>
      <c r="AN1153" s="17"/>
      <c r="AO1153" s="17"/>
      <c r="AP1153" s="17"/>
      <c r="AQ1153" s="17"/>
      <c r="AR1153" s="17"/>
      <c r="AS1153" s="17"/>
      <c r="AT1153" s="17"/>
      <c r="AU1153" s="17"/>
      <c r="AV1153" s="17"/>
      <c r="AW1153" s="17"/>
      <c r="AX1153" s="17"/>
      <c r="AY1153" s="17"/>
      <c r="AZ1153" s="17"/>
      <c r="BA1153" s="17"/>
      <c r="BB1153" s="17"/>
      <c r="BC1153" s="17"/>
      <c r="BD1153" s="17"/>
      <c r="BE1153" s="17"/>
      <c r="BF1153" s="17"/>
      <c r="BG1153" s="17"/>
    </row>
    <row r="1154" spans="1:59" s="7" customFormat="1" x14ac:dyDescent="0.2">
      <c r="A1154"/>
      <c r="B1154"/>
      <c r="C1154"/>
      <c r="D1154"/>
      <c r="E1154"/>
      <c r="F1154"/>
      <c r="G1154"/>
      <c r="H1154"/>
      <c r="I1154"/>
      <c r="J1154"/>
      <c r="K1154"/>
      <c r="L1154"/>
      <c r="M1154" s="17"/>
      <c r="N1154" s="5">
        <v>1149</v>
      </c>
      <c r="O1154" s="5" t="str">
        <f t="shared" si="176"/>
        <v>NA</v>
      </c>
      <c r="P1154" s="5" t="e">
        <f t="shared" si="172"/>
        <v>#VALUE!</v>
      </c>
      <c r="Q1154" s="5" t="e">
        <f t="shared" si="173"/>
        <v>#VALUE!</v>
      </c>
      <c r="R1154" s="5">
        <f t="shared" si="174"/>
        <v>0.19985201625794746</v>
      </c>
      <c r="S1154" s="5">
        <f t="shared" si="175"/>
        <v>0.65384615384615385</v>
      </c>
      <c r="T1154" s="17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17"/>
      <c r="AF1154" s="17"/>
      <c r="AG1154" s="17"/>
      <c r="AH1154" s="17"/>
      <c r="AI1154" s="17"/>
      <c r="AJ1154" s="17"/>
      <c r="AK1154" s="17"/>
      <c r="AL1154" s="17"/>
      <c r="AM1154" s="17"/>
      <c r="AN1154" s="17"/>
      <c r="AO1154" s="17"/>
      <c r="AP1154" s="17"/>
      <c r="AQ1154" s="17"/>
      <c r="AR1154" s="17"/>
      <c r="AS1154" s="17"/>
      <c r="AT1154" s="17"/>
      <c r="AU1154" s="17"/>
      <c r="AV1154" s="17"/>
      <c r="AW1154" s="17"/>
      <c r="AX1154" s="17"/>
      <c r="AY1154" s="17"/>
      <c r="AZ1154" s="17"/>
      <c r="BA1154" s="17"/>
      <c r="BB1154" s="17"/>
      <c r="BC1154" s="17"/>
      <c r="BD1154" s="17"/>
      <c r="BE1154" s="17"/>
      <c r="BF1154" s="17"/>
      <c r="BG1154" s="17"/>
    </row>
    <row r="1155" spans="1:59" s="7" customFormat="1" x14ac:dyDescent="0.2">
      <c r="A1155"/>
      <c r="B1155"/>
      <c r="C1155"/>
      <c r="D1155"/>
      <c r="E1155"/>
      <c r="F1155"/>
      <c r="G1155"/>
      <c r="H1155"/>
      <c r="I1155"/>
      <c r="J1155"/>
      <c r="K1155"/>
      <c r="L1155"/>
      <c r="M1155" s="17"/>
      <c r="N1155" s="5">
        <v>1150</v>
      </c>
      <c r="O1155" s="5" t="str">
        <f t="shared" si="176"/>
        <v>NA</v>
      </c>
      <c r="P1155" s="5" t="e">
        <f t="shared" si="172"/>
        <v>#VALUE!</v>
      </c>
      <c r="Q1155" s="5" t="e">
        <f t="shared" si="173"/>
        <v>#VALUE!</v>
      </c>
      <c r="R1155" s="5">
        <f t="shared" si="174"/>
        <v>0.79940806503178963</v>
      </c>
      <c r="S1155" s="5">
        <f t="shared" si="175"/>
        <v>-0.4615384615384614</v>
      </c>
      <c r="T1155" s="17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17"/>
      <c r="AF1155" s="17"/>
      <c r="AG1155" s="17"/>
      <c r="AH1155" s="17"/>
      <c r="AI1155" s="17"/>
      <c r="AJ1155" s="17"/>
      <c r="AK1155" s="17"/>
      <c r="AL1155" s="17"/>
      <c r="AM1155" s="17"/>
      <c r="AN1155" s="17"/>
      <c r="AO1155" s="17"/>
      <c r="AP1155" s="17"/>
      <c r="AQ1155" s="17"/>
      <c r="AR1155" s="17"/>
      <c r="AS1155" s="17"/>
      <c r="AT1155" s="17"/>
      <c r="AU1155" s="17"/>
      <c r="AV1155" s="17"/>
      <c r="AW1155" s="17"/>
      <c r="AX1155" s="17"/>
      <c r="AY1155" s="17"/>
      <c r="AZ1155" s="17"/>
      <c r="BA1155" s="17"/>
      <c r="BB1155" s="17"/>
      <c r="BC1155" s="17"/>
      <c r="BD1155" s="17"/>
      <c r="BE1155" s="17"/>
      <c r="BF1155" s="17"/>
      <c r="BG1155" s="17"/>
    </row>
    <row r="1156" spans="1:59" s="7" customForma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 s="17"/>
      <c r="N1156" s="5">
        <v>1151</v>
      </c>
      <c r="O1156" s="5" t="str">
        <f t="shared" si="176"/>
        <v>NA</v>
      </c>
      <c r="P1156" s="5" t="e">
        <f t="shared" si="172"/>
        <v>#VALUE!</v>
      </c>
      <c r="Q1156" s="5" t="e">
        <f t="shared" si="173"/>
        <v>#VALUE!</v>
      </c>
      <c r="R1156" s="5">
        <f t="shared" si="174"/>
        <v>6.661733875264908E-2</v>
      </c>
      <c r="S1156" s="5">
        <f t="shared" si="175"/>
        <v>-3.8461538461538422E-2</v>
      </c>
      <c r="T1156" s="17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17"/>
      <c r="AF1156" s="17"/>
      <c r="AG1156" s="17"/>
      <c r="AH1156" s="17"/>
      <c r="AI1156" s="17"/>
      <c r="AJ1156" s="17"/>
      <c r="AK1156" s="17"/>
      <c r="AL1156" s="17"/>
      <c r="AM1156" s="17"/>
      <c r="AN1156" s="17"/>
      <c r="AO1156" s="17"/>
      <c r="AP1156" s="17"/>
      <c r="AQ1156" s="17"/>
      <c r="AR1156" s="17"/>
      <c r="AS1156" s="17"/>
      <c r="AT1156" s="17"/>
      <c r="AU1156" s="17"/>
      <c r="AV1156" s="17"/>
      <c r="AW1156" s="17"/>
      <c r="AX1156" s="17"/>
      <c r="AY1156" s="17"/>
      <c r="AZ1156" s="17"/>
      <c r="BA1156" s="17"/>
      <c r="BB1156" s="17"/>
      <c r="BC1156" s="17"/>
      <c r="BD1156" s="17"/>
      <c r="BE1156" s="17"/>
      <c r="BF1156" s="17"/>
      <c r="BG1156" s="17"/>
    </row>
    <row r="1157" spans="1:59" s="7" customFormat="1" x14ac:dyDescent="0.2">
      <c r="A1157"/>
      <c r="B1157"/>
      <c r="C1157"/>
      <c r="D1157"/>
      <c r="E1157"/>
      <c r="F1157"/>
      <c r="G1157"/>
      <c r="H1157"/>
      <c r="I1157"/>
      <c r="J1157"/>
      <c r="K1157"/>
      <c r="L1157"/>
      <c r="M1157" s="17"/>
      <c r="N1157" s="5">
        <v>1152</v>
      </c>
      <c r="O1157" s="5" t="str">
        <f t="shared" si="176"/>
        <v>NA</v>
      </c>
      <c r="P1157" s="5" t="e">
        <f t="shared" ref="P1157:P1220" si="177">(1-MOD(O1157-1,$B$1)/$B$1)*VLOOKUP(IF(INT((O1157-1)/$B$1)=$A$1,1,INT((O1157-1)/$B$1)+1),$A$7:$C$57,2)+MOD(O1157-1,$B$1)/$B$1*VLOOKUP(IF(INT((O1157-1)/$B$1)+1=$A$1,1,(INT((O1157-1)/$B$1)+2)),$A$7:$C$57,2)</f>
        <v>#VALUE!</v>
      </c>
      <c r="Q1157" s="5" t="e">
        <f t="shared" ref="Q1157:Q1220" si="178">(1-MOD(O1157-1,$B$1)/$B$1)*VLOOKUP(IF(INT((O1157-1)/$B$1)=$A$1,1,INT((O1157-1)/$B$1)+1),$A$7:$C$57,3)+MOD(O1157-1,$B$1)/$B$1*VLOOKUP(IF(INT((O1157-1)/$B$1)+1=$A$1,1,(INT((O1157-1)/$B$1)+2)),$A$7:$C$57,3)</f>
        <v>#VALUE!</v>
      </c>
      <c r="R1157" s="5">
        <f t="shared" ref="R1157:R1220" si="179">VLOOKUP(MOD(N1157*$C$1,$A$1*$B$1),$N$5:$Q$2019,3)</f>
        <v>0.66617338752649136</v>
      </c>
      <c r="S1157" s="5">
        <f t="shared" ref="S1157:S1220" si="180">VLOOKUP(MOD(N1157*$C$1,$A$1*$B$1),$N$5:$Q$2019,4)</f>
        <v>-0.38461538461538453</v>
      </c>
      <c r="T1157" s="17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17"/>
      <c r="AF1157" s="17"/>
      <c r="AG1157" s="17"/>
      <c r="AH1157" s="17"/>
      <c r="AI1157" s="17"/>
      <c r="AJ1157" s="17"/>
      <c r="AK1157" s="17"/>
      <c r="AL1157" s="17"/>
      <c r="AM1157" s="17"/>
      <c r="AN1157" s="17"/>
      <c r="AO1157" s="17"/>
      <c r="AP1157" s="17"/>
      <c r="AQ1157" s="17"/>
      <c r="AR1157" s="17"/>
      <c r="AS1157" s="17"/>
      <c r="AT1157" s="17"/>
      <c r="AU1157" s="17"/>
      <c r="AV1157" s="17"/>
      <c r="AW1157" s="17"/>
      <c r="AX1157" s="17"/>
      <c r="AY1157" s="17"/>
      <c r="AZ1157" s="17"/>
      <c r="BA1157" s="17"/>
      <c r="BB1157" s="17"/>
      <c r="BC1157" s="17"/>
      <c r="BD1157" s="17"/>
      <c r="BE1157" s="17"/>
      <c r="BF1157" s="17"/>
      <c r="BG1157" s="17"/>
    </row>
    <row r="1158" spans="1:59" s="7" customFormat="1" x14ac:dyDescent="0.2">
      <c r="A1158"/>
      <c r="B1158"/>
      <c r="C1158"/>
      <c r="D1158"/>
      <c r="E1158"/>
      <c r="F1158"/>
      <c r="G1158"/>
      <c r="H1158"/>
      <c r="I1158"/>
      <c r="J1158"/>
      <c r="K1158"/>
      <c r="L1158"/>
      <c r="M1158" s="17"/>
      <c r="N1158" s="5">
        <v>1153</v>
      </c>
      <c r="O1158" s="5" t="str">
        <f t="shared" ref="O1158:O1221" si="181">IF($N$4&gt;=O1157,O1157+1,"NA")</f>
        <v>NA</v>
      </c>
      <c r="P1158" s="5" t="e">
        <f t="shared" si="177"/>
        <v>#VALUE!</v>
      </c>
      <c r="Q1158" s="5" t="e">
        <f t="shared" si="178"/>
        <v>#VALUE!</v>
      </c>
      <c r="R1158" s="5">
        <f t="shared" si="179"/>
        <v>-0.19985201625794735</v>
      </c>
      <c r="S1158" s="5">
        <f t="shared" si="180"/>
        <v>-0.50000000000000022</v>
      </c>
      <c r="T1158" s="17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17"/>
      <c r="AF1158" s="17"/>
      <c r="AG1158" s="17"/>
      <c r="AH1158" s="17"/>
      <c r="AI1158" s="17"/>
      <c r="AJ1158" s="17"/>
      <c r="AK1158" s="17"/>
      <c r="AL1158" s="17"/>
      <c r="AM1158" s="17"/>
      <c r="AN1158" s="17"/>
      <c r="AO1158" s="17"/>
      <c r="AP1158" s="17"/>
      <c r="AQ1158" s="17"/>
      <c r="AR1158" s="17"/>
      <c r="AS1158" s="17"/>
      <c r="AT1158" s="17"/>
      <c r="AU1158" s="17"/>
      <c r="AV1158" s="17"/>
      <c r="AW1158" s="17"/>
      <c r="AX1158" s="17"/>
      <c r="AY1158" s="17"/>
      <c r="AZ1158" s="17"/>
      <c r="BA1158" s="17"/>
      <c r="BB1158" s="17"/>
      <c r="BC1158" s="17"/>
      <c r="BD1158" s="17"/>
      <c r="BE1158" s="17"/>
      <c r="BF1158" s="17"/>
      <c r="BG1158" s="17"/>
    </row>
    <row r="1159" spans="1:59" s="7" customForma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 s="17"/>
      <c r="N1159" s="5">
        <v>1154</v>
      </c>
      <c r="O1159" s="5" t="str">
        <f t="shared" si="181"/>
        <v>NA</v>
      </c>
      <c r="P1159" s="5" t="e">
        <f t="shared" si="177"/>
        <v>#VALUE!</v>
      </c>
      <c r="Q1159" s="5" t="e">
        <f t="shared" si="178"/>
        <v>#VALUE!</v>
      </c>
      <c r="R1159" s="5">
        <f t="shared" si="179"/>
        <v>-0.46632137126854378</v>
      </c>
      <c r="S1159" s="5">
        <f t="shared" si="180"/>
        <v>-0.26923076923076938</v>
      </c>
      <c r="T1159" s="17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17"/>
      <c r="AF1159" s="17"/>
      <c r="AG1159" s="17"/>
      <c r="AH1159" s="17"/>
      <c r="AI1159" s="17"/>
      <c r="AJ1159" s="17"/>
      <c r="AK1159" s="17"/>
      <c r="AL1159" s="17"/>
      <c r="AM1159" s="17"/>
      <c r="AN1159" s="17"/>
      <c r="AO1159" s="17"/>
      <c r="AP1159" s="17"/>
      <c r="AQ1159" s="17"/>
      <c r="AR1159" s="17"/>
      <c r="AS1159" s="17"/>
      <c r="AT1159" s="17"/>
      <c r="AU1159" s="17"/>
      <c r="AV1159" s="17"/>
      <c r="AW1159" s="17"/>
      <c r="AX1159" s="17"/>
      <c r="AY1159" s="17"/>
      <c r="AZ1159" s="17"/>
      <c r="BA1159" s="17"/>
      <c r="BB1159" s="17"/>
      <c r="BC1159" s="17"/>
      <c r="BD1159" s="17"/>
      <c r="BE1159" s="17"/>
      <c r="BF1159" s="17"/>
      <c r="BG1159" s="17"/>
    </row>
    <row r="1160" spans="1:59" s="7" customFormat="1" x14ac:dyDescent="0.2">
      <c r="A1160"/>
      <c r="B1160"/>
      <c r="C1160"/>
      <c r="D1160"/>
      <c r="E1160"/>
      <c r="F1160"/>
      <c r="G1160"/>
      <c r="H1160"/>
      <c r="I1160"/>
      <c r="J1160"/>
      <c r="K1160"/>
      <c r="L1160"/>
      <c r="M1160" s="17"/>
      <c r="N1160" s="5">
        <v>1155</v>
      </c>
      <c r="O1160" s="5" t="str">
        <f t="shared" si="181"/>
        <v>NA</v>
      </c>
      <c r="P1160" s="5" t="e">
        <f t="shared" si="177"/>
        <v>#VALUE!</v>
      </c>
      <c r="Q1160" s="5" t="e">
        <f t="shared" si="178"/>
        <v>#VALUE!</v>
      </c>
      <c r="R1160" s="5">
        <f t="shared" si="179"/>
        <v>-0.26646935501059649</v>
      </c>
      <c r="S1160" s="5">
        <f t="shared" si="180"/>
        <v>-0.15384615384615397</v>
      </c>
      <c r="T1160" s="17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17"/>
      <c r="AF1160" s="17"/>
      <c r="AG1160" s="17"/>
      <c r="AH1160" s="17"/>
      <c r="AI1160" s="17"/>
      <c r="AJ1160" s="17"/>
      <c r="AK1160" s="17"/>
      <c r="AL1160" s="17"/>
      <c r="AM1160" s="17"/>
      <c r="AN1160" s="17"/>
      <c r="AO1160" s="17"/>
      <c r="AP1160" s="17"/>
      <c r="AQ1160" s="17"/>
      <c r="AR1160" s="17"/>
      <c r="AS1160" s="17"/>
      <c r="AT1160" s="17"/>
      <c r="AU1160" s="17"/>
      <c r="AV1160" s="17"/>
      <c r="AW1160" s="17"/>
      <c r="AX1160" s="17"/>
      <c r="AY1160" s="17"/>
      <c r="AZ1160" s="17"/>
      <c r="BA1160" s="17"/>
      <c r="BB1160" s="17"/>
      <c r="BC1160" s="17"/>
      <c r="BD1160" s="17"/>
      <c r="BE1160" s="17"/>
      <c r="BF1160" s="17"/>
      <c r="BG1160" s="17"/>
    </row>
    <row r="1161" spans="1:59" s="7" customFormat="1" x14ac:dyDescent="0.2">
      <c r="A1161"/>
      <c r="B1161"/>
      <c r="C1161"/>
      <c r="D1161"/>
      <c r="E1161"/>
      <c r="F1161"/>
      <c r="G1161"/>
      <c r="H1161"/>
      <c r="I1161"/>
      <c r="J1161"/>
      <c r="K1161"/>
      <c r="L1161"/>
      <c r="M1161" s="17"/>
      <c r="N1161" s="5">
        <v>1156</v>
      </c>
      <c r="O1161" s="5" t="str">
        <f t="shared" si="181"/>
        <v>NA</v>
      </c>
      <c r="P1161" s="5" t="e">
        <f t="shared" si="177"/>
        <v>#VALUE!</v>
      </c>
      <c r="Q1161" s="5" t="e">
        <f t="shared" si="178"/>
        <v>#VALUE!</v>
      </c>
      <c r="R1161" s="5">
        <f t="shared" si="179"/>
        <v>-0.73279072627914021</v>
      </c>
      <c r="S1161" s="5">
        <f t="shared" si="180"/>
        <v>-0.2692307692307695</v>
      </c>
      <c r="T1161" s="17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17"/>
      <c r="AF1161" s="17"/>
      <c r="AG1161" s="17"/>
      <c r="AH1161" s="17"/>
      <c r="AI1161" s="17"/>
      <c r="AJ1161" s="17"/>
      <c r="AK1161" s="17"/>
      <c r="AL1161" s="17"/>
      <c r="AM1161" s="17"/>
      <c r="AN1161" s="17"/>
      <c r="AO1161" s="17"/>
      <c r="AP1161" s="17"/>
      <c r="AQ1161" s="17"/>
      <c r="AR1161" s="17"/>
      <c r="AS1161" s="17"/>
      <c r="AT1161" s="17"/>
      <c r="AU1161" s="17"/>
      <c r="AV1161" s="17"/>
      <c r="AW1161" s="17"/>
      <c r="AX1161" s="17"/>
      <c r="AY1161" s="17"/>
      <c r="AZ1161" s="17"/>
      <c r="BA1161" s="17"/>
      <c r="BB1161" s="17"/>
      <c r="BC1161" s="17"/>
      <c r="BD1161" s="17"/>
      <c r="BE1161" s="17"/>
      <c r="BF1161" s="17"/>
      <c r="BG1161" s="17"/>
    </row>
    <row r="1162" spans="1:59" s="7" customForma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 s="17"/>
      <c r="N1162" s="5">
        <v>1157</v>
      </c>
      <c r="O1162" s="5" t="str">
        <f t="shared" si="181"/>
        <v>NA</v>
      </c>
      <c r="P1162" s="5" t="e">
        <f t="shared" si="177"/>
        <v>#VALUE!</v>
      </c>
      <c r="Q1162" s="5" t="e">
        <f t="shared" si="178"/>
        <v>#VALUE!</v>
      </c>
      <c r="R1162" s="5">
        <f t="shared" si="179"/>
        <v>6.1257422745431001E-17</v>
      </c>
      <c r="S1162" s="5">
        <f t="shared" si="180"/>
        <v>1</v>
      </c>
      <c r="T1162" s="17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17"/>
      <c r="AF1162" s="17"/>
      <c r="AG1162" s="17"/>
      <c r="AH1162" s="17"/>
      <c r="AI1162" s="17"/>
      <c r="AJ1162" s="17"/>
      <c r="AK1162" s="17"/>
      <c r="AL1162" s="17"/>
      <c r="AM1162" s="17"/>
      <c r="AN1162" s="17"/>
      <c r="AO1162" s="17"/>
      <c r="AP1162" s="17"/>
      <c r="AQ1162" s="17"/>
      <c r="AR1162" s="17"/>
      <c r="AS1162" s="17"/>
      <c r="AT1162" s="17"/>
      <c r="AU1162" s="17"/>
      <c r="AV1162" s="17"/>
      <c r="AW1162" s="17"/>
      <c r="AX1162" s="17"/>
      <c r="AY1162" s="17"/>
      <c r="AZ1162" s="17"/>
      <c r="BA1162" s="17"/>
      <c r="BB1162" s="17"/>
      <c r="BC1162" s="17"/>
      <c r="BD1162" s="17"/>
      <c r="BE1162" s="17"/>
      <c r="BF1162" s="17"/>
      <c r="BG1162" s="17"/>
    </row>
    <row r="1163" spans="1:59" s="7" customFormat="1" x14ac:dyDescent="0.2">
      <c r="A1163"/>
      <c r="B1163"/>
      <c r="C1163"/>
      <c r="D1163"/>
      <c r="E1163"/>
      <c r="F1163"/>
      <c r="G1163"/>
      <c r="H1163"/>
      <c r="I1163"/>
      <c r="J1163"/>
      <c r="K1163"/>
      <c r="L1163"/>
      <c r="M1163" s="17"/>
      <c r="N1163" s="5">
        <v>1158</v>
      </c>
      <c r="O1163" s="5" t="str">
        <f t="shared" si="181"/>
        <v>NA</v>
      </c>
      <c r="P1163" s="5" t="e">
        <f t="shared" si="177"/>
        <v>#VALUE!</v>
      </c>
      <c r="Q1163" s="5" t="e">
        <f t="shared" si="178"/>
        <v>#VALUE!</v>
      </c>
      <c r="R1163" s="5">
        <f t="shared" si="179"/>
        <v>9.4242188839124628E-18</v>
      </c>
      <c r="S1163" s="5">
        <f t="shared" si="180"/>
        <v>0.15384615384615385</v>
      </c>
      <c r="T1163" s="17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17"/>
      <c r="AF1163" s="17"/>
      <c r="AG1163" s="17"/>
      <c r="AH1163" s="17"/>
      <c r="AI1163" s="17"/>
      <c r="AJ1163" s="17"/>
      <c r="AK1163" s="17"/>
      <c r="AL1163" s="17"/>
      <c r="AM1163" s="17"/>
      <c r="AN1163" s="17"/>
      <c r="AO1163" s="17"/>
      <c r="AP1163" s="17"/>
      <c r="AQ1163" s="17"/>
      <c r="AR1163" s="17"/>
      <c r="AS1163" s="17"/>
      <c r="AT1163" s="17"/>
      <c r="AU1163" s="17"/>
      <c r="AV1163" s="17"/>
      <c r="AW1163" s="17"/>
      <c r="AX1163" s="17"/>
      <c r="AY1163" s="17"/>
      <c r="AZ1163" s="17"/>
      <c r="BA1163" s="17"/>
      <c r="BB1163" s="17"/>
      <c r="BC1163" s="17"/>
      <c r="BD1163" s="17"/>
      <c r="BE1163" s="17"/>
      <c r="BF1163" s="17"/>
      <c r="BG1163" s="17"/>
    </row>
    <row r="1164" spans="1:59" s="7" customFormat="1" x14ac:dyDescent="0.2">
      <c r="A1164"/>
      <c r="B1164"/>
      <c r="C1164"/>
      <c r="D1164"/>
      <c r="E1164"/>
      <c r="F1164"/>
      <c r="G1164"/>
      <c r="H1164"/>
      <c r="I1164"/>
      <c r="J1164"/>
      <c r="K1164"/>
      <c r="L1164"/>
      <c r="M1164" s="17"/>
      <c r="N1164" s="5">
        <v>1159</v>
      </c>
      <c r="O1164" s="5" t="str">
        <f t="shared" si="181"/>
        <v>NA</v>
      </c>
      <c r="P1164" s="5" t="e">
        <f t="shared" si="177"/>
        <v>#VALUE!</v>
      </c>
      <c r="Q1164" s="5" t="e">
        <f t="shared" si="178"/>
        <v>#VALUE!</v>
      </c>
      <c r="R1164" s="5">
        <f t="shared" si="179"/>
        <v>4.2408984977606075E-17</v>
      </c>
      <c r="S1164" s="5">
        <f t="shared" si="180"/>
        <v>0.69230769230769229</v>
      </c>
      <c r="T1164" s="17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17"/>
      <c r="AF1164" s="17"/>
      <c r="AG1164" s="17"/>
      <c r="AH1164" s="17"/>
      <c r="AI1164" s="17"/>
      <c r="AJ1164" s="17"/>
      <c r="AK1164" s="17"/>
      <c r="AL1164" s="17"/>
      <c r="AM1164" s="17"/>
      <c r="AN1164" s="17"/>
      <c r="AO1164" s="17"/>
      <c r="AP1164" s="17"/>
      <c r="AQ1164" s="17"/>
      <c r="AR1164" s="17"/>
      <c r="AS1164" s="17"/>
      <c r="AT1164" s="17"/>
      <c r="AU1164" s="17"/>
      <c r="AV1164" s="17"/>
      <c r="AW1164" s="17"/>
      <c r="AX1164" s="17"/>
      <c r="AY1164" s="17"/>
      <c r="AZ1164" s="17"/>
      <c r="BA1164" s="17"/>
      <c r="BB1164" s="17"/>
      <c r="BC1164" s="17"/>
      <c r="BD1164" s="17"/>
      <c r="BE1164" s="17"/>
      <c r="BF1164" s="17"/>
      <c r="BG1164" s="17"/>
    </row>
    <row r="1165" spans="1:59" s="7" customForma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 s="17"/>
      <c r="N1165" s="5">
        <v>1160</v>
      </c>
      <c r="O1165" s="5" t="str">
        <f t="shared" si="181"/>
        <v>NA</v>
      </c>
      <c r="P1165" s="5" t="e">
        <f t="shared" si="177"/>
        <v>#VALUE!</v>
      </c>
      <c r="Q1165" s="5" t="e">
        <f t="shared" si="178"/>
        <v>#VALUE!</v>
      </c>
      <c r="R1165" s="5">
        <f t="shared" si="179"/>
        <v>0.46632137126854395</v>
      </c>
      <c r="S1165" s="5">
        <f t="shared" si="180"/>
        <v>0.19230769230769246</v>
      </c>
      <c r="T1165" s="17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17"/>
      <c r="AF1165" s="17"/>
      <c r="AG1165" s="17"/>
      <c r="AH1165" s="17"/>
      <c r="AI1165" s="17"/>
      <c r="AJ1165" s="17"/>
      <c r="AK1165" s="17"/>
      <c r="AL1165" s="17"/>
      <c r="AM1165" s="17"/>
      <c r="AN1165" s="17"/>
      <c r="AO1165" s="17"/>
      <c r="AP1165" s="17"/>
      <c r="AQ1165" s="17"/>
      <c r="AR1165" s="17"/>
      <c r="AS1165" s="17"/>
      <c r="AT1165" s="17"/>
      <c r="AU1165" s="17"/>
      <c r="AV1165" s="17"/>
      <c r="AW1165" s="17"/>
      <c r="AX1165" s="17"/>
      <c r="AY1165" s="17"/>
      <c r="AZ1165" s="17"/>
      <c r="BA1165" s="17"/>
      <c r="BB1165" s="17"/>
      <c r="BC1165" s="17"/>
      <c r="BD1165" s="17"/>
      <c r="BE1165" s="17"/>
      <c r="BF1165" s="17"/>
      <c r="BG1165" s="17"/>
    </row>
    <row r="1166" spans="1:59" s="7" customFormat="1" x14ac:dyDescent="0.2">
      <c r="A1166"/>
      <c r="B1166"/>
      <c r="C1166"/>
      <c r="D1166"/>
      <c r="E1166"/>
      <c r="F1166"/>
      <c r="G1166"/>
      <c r="H1166"/>
      <c r="I1166"/>
      <c r="J1166"/>
      <c r="K1166"/>
      <c r="L1166"/>
      <c r="M1166" s="17"/>
      <c r="N1166" s="5">
        <v>1161</v>
      </c>
      <c r="O1166" s="5" t="str">
        <f t="shared" si="181"/>
        <v>NA</v>
      </c>
      <c r="P1166" s="5" t="e">
        <f t="shared" si="177"/>
        <v>#VALUE!</v>
      </c>
      <c r="Q1166" s="5" t="e">
        <f t="shared" si="178"/>
        <v>#VALUE!</v>
      </c>
      <c r="R1166" s="5">
        <f t="shared" si="179"/>
        <v>0.53293871002119308</v>
      </c>
      <c r="S1166" s="5">
        <f t="shared" si="180"/>
        <v>-0.3076923076923076</v>
      </c>
      <c r="T1166" s="17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17"/>
      <c r="AF1166" s="17"/>
      <c r="AG1166" s="17"/>
      <c r="AH1166" s="17"/>
      <c r="AI1166" s="17"/>
      <c r="AJ1166" s="17"/>
      <c r="AK1166" s="17"/>
      <c r="AL1166" s="17"/>
      <c r="AM1166" s="17"/>
      <c r="AN1166" s="17"/>
      <c r="AO1166" s="17"/>
      <c r="AP1166" s="17"/>
      <c r="AQ1166" s="17"/>
      <c r="AR1166" s="17"/>
      <c r="AS1166" s="17"/>
      <c r="AT1166" s="17"/>
      <c r="AU1166" s="17"/>
      <c r="AV1166" s="17"/>
      <c r="AW1166" s="17"/>
      <c r="AX1166" s="17"/>
      <c r="AY1166" s="17"/>
      <c r="AZ1166" s="17"/>
      <c r="BA1166" s="17"/>
      <c r="BB1166" s="17"/>
      <c r="BC1166" s="17"/>
      <c r="BD1166" s="17"/>
      <c r="BE1166" s="17"/>
      <c r="BF1166" s="17"/>
      <c r="BG1166" s="17"/>
    </row>
    <row r="1167" spans="1:59" s="7" customFormat="1" x14ac:dyDescent="0.2">
      <c r="A1167"/>
      <c r="B1167"/>
      <c r="C1167"/>
      <c r="D1167"/>
      <c r="E1167"/>
      <c r="F1167"/>
      <c r="G1167"/>
      <c r="H1167"/>
      <c r="I1167"/>
      <c r="J1167"/>
      <c r="K1167"/>
      <c r="L1167"/>
      <c r="M1167" s="17"/>
      <c r="N1167" s="5">
        <v>1162</v>
      </c>
      <c r="O1167" s="5" t="str">
        <f t="shared" si="181"/>
        <v>NA</v>
      </c>
      <c r="P1167" s="5" t="e">
        <f t="shared" si="177"/>
        <v>#VALUE!</v>
      </c>
      <c r="Q1167" s="5" t="e">
        <f t="shared" si="178"/>
        <v>#VALUE!</v>
      </c>
      <c r="R1167" s="5">
        <f t="shared" si="179"/>
        <v>0.19985201625794741</v>
      </c>
      <c r="S1167" s="5">
        <f t="shared" si="180"/>
        <v>-0.11538461538461535</v>
      </c>
      <c r="T1167" s="17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17"/>
      <c r="AF1167" s="17"/>
      <c r="AG1167" s="17"/>
      <c r="AH1167" s="17"/>
      <c r="AI1167" s="17"/>
      <c r="AJ1167" s="17"/>
      <c r="AK1167" s="17"/>
      <c r="AL1167" s="17"/>
      <c r="AM1167" s="17"/>
      <c r="AN1167" s="17"/>
      <c r="AO1167" s="17"/>
      <c r="AP1167" s="17"/>
      <c r="AQ1167" s="17"/>
      <c r="AR1167" s="17"/>
      <c r="AS1167" s="17"/>
      <c r="AT1167" s="17"/>
      <c r="AU1167" s="17"/>
      <c r="AV1167" s="17"/>
      <c r="AW1167" s="17"/>
      <c r="AX1167" s="17"/>
      <c r="AY1167" s="17"/>
      <c r="AZ1167" s="17"/>
      <c r="BA1167" s="17"/>
      <c r="BB1167" s="17"/>
      <c r="BC1167" s="17"/>
      <c r="BD1167" s="17"/>
      <c r="BE1167" s="17"/>
      <c r="BF1167" s="17"/>
      <c r="BG1167" s="17"/>
    </row>
    <row r="1168" spans="1:59" s="7" customForma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 s="17"/>
      <c r="N1168" s="5">
        <v>1163</v>
      </c>
      <c r="O1168" s="5" t="str">
        <f t="shared" si="181"/>
        <v>NA</v>
      </c>
      <c r="P1168" s="5" t="e">
        <f t="shared" si="177"/>
        <v>#VALUE!</v>
      </c>
      <c r="Q1168" s="5" t="e">
        <f t="shared" si="178"/>
        <v>#VALUE!</v>
      </c>
      <c r="R1168" s="5">
        <f t="shared" si="179"/>
        <v>0.73279072627914055</v>
      </c>
      <c r="S1168" s="5">
        <f t="shared" si="180"/>
        <v>-0.49999999999999989</v>
      </c>
      <c r="T1168" s="17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17"/>
      <c r="AF1168" s="17"/>
      <c r="AG1168" s="17"/>
      <c r="AH1168" s="17"/>
      <c r="AI1168" s="17"/>
      <c r="AJ1168" s="17"/>
      <c r="AK1168" s="17"/>
      <c r="AL1168" s="17"/>
      <c r="AM1168" s="17"/>
      <c r="AN1168" s="17"/>
      <c r="AO1168" s="17"/>
      <c r="AP1168" s="17"/>
      <c r="AQ1168" s="17"/>
      <c r="AR1168" s="17"/>
      <c r="AS1168" s="17"/>
      <c r="AT1168" s="17"/>
      <c r="AU1168" s="17"/>
      <c r="AV1168" s="17"/>
      <c r="AW1168" s="17"/>
      <c r="AX1168" s="17"/>
      <c r="AY1168" s="17"/>
      <c r="AZ1168" s="17"/>
      <c r="BA1168" s="17"/>
      <c r="BB1168" s="17"/>
      <c r="BC1168" s="17"/>
      <c r="BD1168" s="17"/>
      <c r="BE1168" s="17"/>
      <c r="BF1168" s="17"/>
      <c r="BG1168" s="17"/>
    </row>
    <row r="1169" spans="1:59" s="7" customFormat="1" x14ac:dyDescent="0.2">
      <c r="A1169"/>
      <c r="B1169"/>
      <c r="C1169"/>
      <c r="D1169"/>
      <c r="E1169"/>
      <c r="F1169"/>
      <c r="G1169"/>
      <c r="H1169"/>
      <c r="I1169"/>
      <c r="J1169"/>
      <c r="K1169"/>
      <c r="L1169"/>
      <c r="M1169" s="17"/>
      <c r="N1169" s="5">
        <v>1164</v>
      </c>
      <c r="O1169" s="5" t="str">
        <f t="shared" si="181"/>
        <v>NA</v>
      </c>
      <c r="P1169" s="5" t="e">
        <f t="shared" si="177"/>
        <v>#VALUE!</v>
      </c>
      <c r="Q1169" s="5" t="e">
        <f t="shared" si="178"/>
        <v>#VALUE!</v>
      </c>
      <c r="R1169" s="5">
        <f t="shared" si="179"/>
        <v>-0.73279072627914033</v>
      </c>
      <c r="S1169" s="5">
        <f t="shared" si="180"/>
        <v>-0.50000000000000033</v>
      </c>
      <c r="T1169" s="17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17"/>
      <c r="AF1169" s="17"/>
      <c r="AG1169" s="17"/>
      <c r="AH1169" s="17"/>
      <c r="AI1169" s="17"/>
      <c r="AJ1169" s="17"/>
      <c r="AK1169" s="17"/>
      <c r="AL1169" s="17"/>
      <c r="AM1169" s="17"/>
      <c r="AN1169" s="17"/>
      <c r="AO1169" s="17"/>
      <c r="AP1169" s="17"/>
      <c r="AQ1169" s="17"/>
      <c r="AR1169" s="17"/>
      <c r="AS1169" s="17"/>
      <c r="AT1169" s="17"/>
      <c r="AU1169" s="17"/>
      <c r="AV1169" s="17"/>
      <c r="AW1169" s="17"/>
      <c r="AX1169" s="17"/>
      <c r="AY1169" s="17"/>
      <c r="AZ1169" s="17"/>
      <c r="BA1169" s="17"/>
      <c r="BB1169" s="17"/>
      <c r="BC1169" s="17"/>
      <c r="BD1169" s="17"/>
      <c r="BE1169" s="17"/>
      <c r="BF1169" s="17"/>
      <c r="BG1169" s="17"/>
    </row>
    <row r="1170" spans="1:59" s="7" customFormat="1" x14ac:dyDescent="0.2">
      <c r="A1170"/>
      <c r="B1170"/>
      <c r="C1170"/>
      <c r="D1170"/>
      <c r="E1170"/>
      <c r="F1170"/>
      <c r="G1170"/>
      <c r="H1170"/>
      <c r="I1170"/>
      <c r="J1170"/>
      <c r="K1170"/>
      <c r="L1170"/>
      <c r="M1170" s="17"/>
      <c r="N1170" s="5">
        <v>1165</v>
      </c>
      <c r="O1170" s="5" t="str">
        <f t="shared" si="181"/>
        <v>NA</v>
      </c>
      <c r="P1170" s="5" t="e">
        <f t="shared" si="177"/>
        <v>#VALUE!</v>
      </c>
      <c r="Q1170" s="5" t="e">
        <f t="shared" si="178"/>
        <v>#VALUE!</v>
      </c>
      <c r="R1170" s="5">
        <f t="shared" si="179"/>
        <v>-0.1998520162579473</v>
      </c>
      <c r="S1170" s="5">
        <f t="shared" si="180"/>
        <v>-0.11538461538461545</v>
      </c>
      <c r="T1170" s="17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17"/>
      <c r="AF1170" s="17"/>
      <c r="AG1170" s="17"/>
      <c r="AH1170" s="17"/>
      <c r="AI1170" s="17"/>
      <c r="AJ1170" s="17"/>
      <c r="AK1170" s="17"/>
      <c r="AL1170" s="17"/>
      <c r="AM1170" s="17"/>
      <c r="AN1170" s="17"/>
      <c r="AO1170" s="17"/>
      <c r="AP1170" s="17"/>
      <c r="AQ1170" s="17"/>
      <c r="AR1170" s="17"/>
      <c r="AS1170" s="17"/>
      <c r="AT1170" s="17"/>
      <c r="AU1170" s="17"/>
      <c r="AV1170" s="17"/>
      <c r="AW1170" s="17"/>
      <c r="AX1170" s="17"/>
      <c r="AY1170" s="17"/>
      <c r="AZ1170" s="17"/>
      <c r="BA1170" s="17"/>
      <c r="BB1170" s="17"/>
      <c r="BC1170" s="17"/>
      <c r="BD1170" s="17"/>
      <c r="BE1170" s="17"/>
      <c r="BF1170" s="17"/>
      <c r="BG1170" s="17"/>
    </row>
    <row r="1171" spans="1:59" s="7" customForma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 s="17"/>
      <c r="N1171" s="5">
        <v>1166</v>
      </c>
      <c r="O1171" s="5" t="str">
        <f t="shared" si="181"/>
        <v>NA</v>
      </c>
      <c r="P1171" s="5" t="e">
        <f t="shared" si="177"/>
        <v>#VALUE!</v>
      </c>
      <c r="Q1171" s="5" t="e">
        <f t="shared" si="178"/>
        <v>#VALUE!</v>
      </c>
      <c r="R1171" s="5">
        <f t="shared" si="179"/>
        <v>-0.53293871002119297</v>
      </c>
      <c r="S1171" s="5">
        <f t="shared" si="180"/>
        <v>-0.30769230769230793</v>
      </c>
      <c r="T1171" s="17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17"/>
      <c r="AF1171" s="17"/>
      <c r="AG1171" s="17"/>
      <c r="AH1171" s="17"/>
      <c r="AI1171" s="17"/>
      <c r="AJ1171" s="17"/>
      <c r="AK1171" s="17"/>
      <c r="AL1171" s="17"/>
      <c r="AM1171" s="17"/>
      <c r="AN1171" s="17"/>
      <c r="AO1171" s="17"/>
      <c r="AP1171" s="17"/>
      <c r="AQ1171" s="17"/>
      <c r="AR1171" s="17"/>
      <c r="AS1171" s="17"/>
      <c r="AT1171" s="17"/>
      <c r="AU1171" s="17"/>
      <c r="AV1171" s="17"/>
      <c r="AW1171" s="17"/>
      <c r="AX1171" s="17"/>
      <c r="AY1171" s="17"/>
      <c r="AZ1171" s="17"/>
      <c r="BA1171" s="17"/>
      <c r="BB1171" s="17"/>
      <c r="BC1171" s="17"/>
      <c r="BD1171" s="17"/>
      <c r="BE1171" s="17"/>
      <c r="BF1171" s="17"/>
      <c r="BG1171" s="17"/>
    </row>
    <row r="1172" spans="1:59" s="7" customFormat="1" x14ac:dyDescent="0.2">
      <c r="A1172"/>
      <c r="B1172"/>
      <c r="C1172"/>
      <c r="D1172"/>
      <c r="E1172"/>
      <c r="F1172"/>
      <c r="G1172"/>
      <c r="H1172"/>
      <c r="I1172"/>
      <c r="J1172"/>
      <c r="K1172"/>
      <c r="L1172"/>
      <c r="M1172" s="17"/>
      <c r="N1172" s="5">
        <v>1167</v>
      </c>
      <c r="O1172" s="5" t="str">
        <f t="shared" si="181"/>
        <v>NA</v>
      </c>
      <c r="P1172" s="5" t="e">
        <f t="shared" si="177"/>
        <v>#VALUE!</v>
      </c>
      <c r="Q1172" s="5" t="e">
        <f t="shared" si="178"/>
        <v>#VALUE!</v>
      </c>
      <c r="R1172" s="5">
        <f t="shared" si="179"/>
        <v>-0.46632137126854373</v>
      </c>
      <c r="S1172" s="5">
        <f t="shared" si="180"/>
        <v>0.19230769230769218</v>
      </c>
      <c r="T1172" s="17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17"/>
      <c r="AF1172" s="17"/>
      <c r="AG1172" s="17"/>
      <c r="AH1172" s="17"/>
      <c r="AI1172" s="17"/>
      <c r="AJ1172" s="17"/>
      <c r="AK1172" s="17"/>
      <c r="AL1172" s="17"/>
      <c r="AM1172" s="17"/>
      <c r="AN1172" s="17"/>
      <c r="AO1172" s="17"/>
      <c r="AP1172" s="17"/>
      <c r="AQ1172" s="17"/>
      <c r="AR1172" s="17"/>
      <c r="AS1172" s="17"/>
      <c r="AT1172" s="17"/>
      <c r="AU1172" s="17"/>
      <c r="AV1172" s="17"/>
      <c r="AW1172" s="17"/>
      <c r="AX1172" s="17"/>
      <c r="AY1172" s="17"/>
      <c r="AZ1172" s="17"/>
      <c r="BA1172" s="17"/>
      <c r="BB1172" s="17"/>
      <c r="BC1172" s="17"/>
      <c r="BD1172" s="17"/>
      <c r="BE1172" s="17"/>
      <c r="BF1172" s="17"/>
      <c r="BG1172" s="17"/>
    </row>
    <row r="1173" spans="1:59" s="7" customFormat="1" x14ac:dyDescent="0.2">
      <c r="A1173"/>
      <c r="B1173"/>
      <c r="C1173"/>
      <c r="D1173"/>
      <c r="E1173"/>
      <c r="F1173"/>
      <c r="G1173"/>
      <c r="H1173"/>
      <c r="I1173"/>
      <c r="J1173"/>
      <c r="K1173"/>
      <c r="L1173"/>
      <c r="M1173" s="17"/>
      <c r="N1173" s="5">
        <v>1168</v>
      </c>
      <c r="O1173" s="5" t="str">
        <f t="shared" si="181"/>
        <v>NA</v>
      </c>
      <c r="P1173" s="5" t="e">
        <f t="shared" si="177"/>
        <v>#VALUE!</v>
      </c>
      <c r="Q1173" s="5" t="e">
        <f t="shared" si="178"/>
        <v>#VALUE!</v>
      </c>
      <c r="R1173" s="5">
        <f t="shared" si="179"/>
        <v>4.2408984977606075E-17</v>
      </c>
      <c r="S1173" s="5">
        <f t="shared" si="180"/>
        <v>0.69230769230769229</v>
      </c>
      <c r="T1173" s="17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17"/>
      <c r="AF1173" s="17"/>
      <c r="AG1173" s="17"/>
      <c r="AH1173" s="17"/>
      <c r="AI1173" s="17"/>
      <c r="AJ1173" s="17"/>
      <c r="AK1173" s="17"/>
      <c r="AL1173" s="17"/>
      <c r="AM1173" s="17"/>
      <c r="AN1173" s="17"/>
      <c r="AO1173" s="17"/>
      <c r="AP1173" s="17"/>
      <c r="AQ1173" s="17"/>
      <c r="AR1173" s="17"/>
      <c r="AS1173" s="17"/>
      <c r="AT1173" s="17"/>
      <c r="AU1173" s="17"/>
      <c r="AV1173" s="17"/>
      <c r="AW1173" s="17"/>
      <c r="AX1173" s="17"/>
      <c r="AY1173" s="17"/>
      <c r="AZ1173" s="17"/>
      <c r="BA1173" s="17"/>
      <c r="BB1173" s="17"/>
      <c r="BC1173" s="17"/>
      <c r="BD1173" s="17"/>
      <c r="BE1173" s="17"/>
      <c r="BF1173" s="17"/>
      <c r="BG1173" s="17"/>
    </row>
    <row r="1174" spans="1:59" s="7" customForma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 s="17"/>
      <c r="N1174" s="5">
        <v>1169</v>
      </c>
      <c r="O1174" s="5" t="str">
        <f t="shared" si="181"/>
        <v>NA</v>
      </c>
      <c r="P1174" s="5" t="e">
        <f t="shared" si="177"/>
        <v>#VALUE!</v>
      </c>
      <c r="Q1174" s="5" t="e">
        <f t="shared" si="178"/>
        <v>#VALUE!</v>
      </c>
      <c r="R1174" s="5">
        <f t="shared" si="179"/>
        <v>9.4242188839124628E-18</v>
      </c>
      <c r="S1174" s="5">
        <f t="shared" si="180"/>
        <v>0.15384615384615385</v>
      </c>
      <c r="T1174" s="17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17"/>
      <c r="AF1174" s="17"/>
      <c r="AG1174" s="17"/>
      <c r="AH1174" s="17"/>
      <c r="AI1174" s="17"/>
      <c r="AJ1174" s="17"/>
      <c r="AK1174" s="17"/>
      <c r="AL1174" s="17"/>
      <c r="AM1174" s="17"/>
      <c r="AN1174" s="17"/>
      <c r="AO1174" s="17"/>
      <c r="AP1174" s="17"/>
      <c r="AQ1174" s="17"/>
      <c r="AR1174" s="17"/>
      <c r="AS1174" s="17"/>
      <c r="AT1174" s="17"/>
      <c r="AU1174" s="17"/>
      <c r="AV1174" s="17"/>
      <c r="AW1174" s="17"/>
      <c r="AX1174" s="17"/>
      <c r="AY1174" s="17"/>
      <c r="AZ1174" s="17"/>
      <c r="BA1174" s="17"/>
      <c r="BB1174" s="17"/>
      <c r="BC1174" s="17"/>
      <c r="BD1174" s="17"/>
      <c r="BE1174" s="17"/>
      <c r="BF1174" s="17"/>
      <c r="BG1174" s="17"/>
    </row>
    <row r="1175" spans="1:59" s="7" customFormat="1" x14ac:dyDescent="0.2">
      <c r="A1175"/>
      <c r="B1175"/>
      <c r="C1175"/>
      <c r="D1175"/>
      <c r="E1175"/>
      <c r="F1175"/>
      <c r="G1175"/>
      <c r="H1175"/>
      <c r="I1175"/>
      <c r="J1175"/>
      <c r="K1175"/>
      <c r="L1175"/>
      <c r="M1175" s="17"/>
      <c r="N1175" s="5">
        <v>1170</v>
      </c>
      <c r="O1175" s="5" t="str">
        <f t="shared" si="181"/>
        <v>NA</v>
      </c>
      <c r="P1175" s="5" t="e">
        <f t="shared" si="177"/>
        <v>#VALUE!</v>
      </c>
      <c r="Q1175" s="5" t="e">
        <f t="shared" si="178"/>
        <v>#VALUE!</v>
      </c>
      <c r="R1175" s="5">
        <f t="shared" si="179"/>
        <v>6.1257422745431001E-17</v>
      </c>
      <c r="S1175" s="5">
        <f t="shared" si="180"/>
        <v>1</v>
      </c>
      <c r="T1175" s="17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17"/>
      <c r="AF1175" s="17"/>
      <c r="AG1175" s="17"/>
      <c r="AH1175" s="17"/>
      <c r="AI1175" s="17"/>
      <c r="AJ1175" s="17"/>
      <c r="AK1175" s="17"/>
      <c r="AL1175" s="17"/>
      <c r="AM1175" s="17"/>
      <c r="AN1175" s="17"/>
      <c r="AO1175" s="17"/>
      <c r="AP1175" s="17"/>
      <c r="AQ1175" s="17"/>
      <c r="AR1175" s="17"/>
      <c r="AS1175" s="17"/>
      <c r="AT1175" s="17"/>
      <c r="AU1175" s="17"/>
      <c r="AV1175" s="17"/>
      <c r="AW1175" s="17"/>
      <c r="AX1175" s="17"/>
      <c r="AY1175" s="17"/>
      <c r="AZ1175" s="17"/>
      <c r="BA1175" s="17"/>
      <c r="BB1175" s="17"/>
      <c r="BC1175" s="17"/>
      <c r="BD1175" s="17"/>
      <c r="BE1175" s="17"/>
      <c r="BF1175" s="17"/>
      <c r="BG1175" s="17"/>
    </row>
    <row r="1176" spans="1:59" s="7" customFormat="1" x14ac:dyDescent="0.2">
      <c r="A1176"/>
      <c r="B1176"/>
      <c r="C1176"/>
      <c r="D1176"/>
      <c r="E1176"/>
      <c r="F1176"/>
      <c r="G1176"/>
      <c r="H1176"/>
      <c r="I1176"/>
      <c r="J1176"/>
      <c r="K1176"/>
      <c r="L1176"/>
      <c r="M1176" s="17"/>
      <c r="N1176" s="5">
        <v>1171</v>
      </c>
      <c r="O1176" s="5" t="str">
        <f t="shared" si="181"/>
        <v>NA</v>
      </c>
      <c r="P1176" s="5" t="e">
        <f t="shared" si="177"/>
        <v>#VALUE!</v>
      </c>
      <c r="Q1176" s="5" t="e">
        <f t="shared" si="178"/>
        <v>#VALUE!</v>
      </c>
      <c r="R1176" s="5">
        <f t="shared" si="179"/>
        <v>0.73279072627914044</v>
      </c>
      <c r="S1176" s="5">
        <f t="shared" si="180"/>
        <v>-0.26923076923076905</v>
      </c>
      <c r="T1176" s="17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17"/>
      <c r="AF1176" s="17"/>
      <c r="AG1176" s="17"/>
      <c r="AH1176" s="17"/>
      <c r="AI1176" s="17"/>
      <c r="AJ1176" s="17"/>
      <c r="AK1176" s="17"/>
      <c r="AL1176" s="17"/>
      <c r="AM1176" s="17"/>
      <c r="AN1176" s="17"/>
      <c r="AO1176" s="17"/>
      <c r="AP1176" s="17"/>
      <c r="AQ1176" s="17"/>
      <c r="AR1176" s="17"/>
      <c r="AS1176" s="17"/>
      <c r="AT1176" s="17"/>
      <c r="AU1176" s="17"/>
      <c r="AV1176" s="17"/>
      <c r="AW1176" s="17"/>
      <c r="AX1176" s="17"/>
      <c r="AY1176" s="17"/>
      <c r="AZ1176" s="17"/>
      <c r="BA1176" s="17"/>
      <c r="BB1176" s="17"/>
      <c r="BC1176" s="17"/>
      <c r="BD1176" s="17"/>
      <c r="BE1176" s="17"/>
      <c r="BF1176" s="17"/>
      <c r="BG1176" s="17"/>
    </row>
    <row r="1177" spans="1:59" s="7" customForma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 s="17"/>
      <c r="N1177" s="5">
        <v>1172</v>
      </c>
      <c r="O1177" s="5" t="str">
        <f t="shared" si="181"/>
        <v>NA</v>
      </c>
      <c r="P1177" s="5" t="e">
        <f t="shared" si="177"/>
        <v>#VALUE!</v>
      </c>
      <c r="Q1177" s="5" t="e">
        <f t="shared" si="178"/>
        <v>#VALUE!</v>
      </c>
      <c r="R1177" s="5">
        <f t="shared" si="179"/>
        <v>0.26646935501059654</v>
      </c>
      <c r="S1177" s="5">
        <f t="shared" si="180"/>
        <v>-0.1538461538461538</v>
      </c>
      <c r="T1177" s="17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17"/>
      <c r="AF1177" s="17"/>
      <c r="AG1177" s="17"/>
      <c r="AH1177" s="17"/>
      <c r="AI1177" s="17"/>
      <c r="AJ1177" s="17"/>
      <c r="AK1177" s="17"/>
      <c r="AL1177" s="17"/>
      <c r="AM1177" s="17"/>
      <c r="AN1177" s="17"/>
      <c r="AO1177" s="17"/>
      <c r="AP1177" s="17"/>
      <c r="AQ1177" s="17"/>
      <c r="AR1177" s="17"/>
      <c r="AS1177" s="17"/>
      <c r="AT1177" s="17"/>
      <c r="AU1177" s="17"/>
      <c r="AV1177" s="17"/>
      <c r="AW1177" s="17"/>
      <c r="AX1177" s="17"/>
      <c r="AY1177" s="17"/>
      <c r="AZ1177" s="17"/>
      <c r="BA1177" s="17"/>
      <c r="BB1177" s="17"/>
      <c r="BC1177" s="17"/>
      <c r="BD1177" s="17"/>
      <c r="BE1177" s="17"/>
      <c r="BF1177" s="17"/>
      <c r="BG1177" s="17"/>
    </row>
    <row r="1178" spans="1:59" s="7" customFormat="1" x14ac:dyDescent="0.2">
      <c r="A1178"/>
      <c r="B1178"/>
      <c r="C1178"/>
      <c r="D1178"/>
      <c r="E1178"/>
      <c r="F1178"/>
      <c r="G1178"/>
      <c r="H1178"/>
      <c r="I1178"/>
      <c r="J1178"/>
      <c r="K1178"/>
      <c r="L1178"/>
      <c r="M1178" s="17"/>
      <c r="N1178" s="5">
        <v>1173</v>
      </c>
      <c r="O1178" s="5" t="str">
        <f t="shared" si="181"/>
        <v>NA</v>
      </c>
      <c r="P1178" s="5" t="e">
        <f t="shared" si="177"/>
        <v>#VALUE!</v>
      </c>
      <c r="Q1178" s="5" t="e">
        <f t="shared" si="178"/>
        <v>#VALUE!</v>
      </c>
      <c r="R1178" s="5">
        <f t="shared" si="179"/>
        <v>0.46632137126854389</v>
      </c>
      <c r="S1178" s="5">
        <f t="shared" si="180"/>
        <v>-0.26923076923076911</v>
      </c>
      <c r="T1178" s="17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17"/>
      <c r="AF1178" s="17"/>
      <c r="AG1178" s="17"/>
      <c r="AH1178" s="17"/>
      <c r="AI1178" s="17"/>
      <c r="AJ1178" s="17"/>
      <c r="AK1178" s="17"/>
      <c r="AL1178" s="17"/>
      <c r="AM1178" s="17"/>
      <c r="AN1178" s="17"/>
      <c r="AO1178" s="17"/>
      <c r="AP1178" s="17"/>
      <c r="AQ1178" s="17"/>
      <c r="AR1178" s="17"/>
      <c r="AS1178" s="17"/>
      <c r="AT1178" s="17"/>
      <c r="AU1178" s="17"/>
      <c r="AV1178" s="17"/>
      <c r="AW1178" s="17"/>
      <c r="AX1178" s="17"/>
      <c r="AY1178" s="17"/>
      <c r="AZ1178" s="17"/>
      <c r="BA1178" s="17"/>
      <c r="BB1178" s="17"/>
      <c r="BC1178" s="17"/>
      <c r="BD1178" s="17"/>
      <c r="BE1178" s="17"/>
      <c r="BF1178" s="17"/>
      <c r="BG1178" s="17"/>
    </row>
    <row r="1179" spans="1:59" s="7" customFormat="1" x14ac:dyDescent="0.2">
      <c r="A1179"/>
      <c r="B1179"/>
      <c r="C1179"/>
      <c r="D1179"/>
      <c r="E1179"/>
      <c r="F1179"/>
      <c r="G1179"/>
      <c r="H1179"/>
      <c r="I1179"/>
      <c r="J1179"/>
      <c r="K1179"/>
      <c r="L1179"/>
      <c r="M1179" s="17"/>
      <c r="N1179" s="5">
        <v>1174</v>
      </c>
      <c r="O1179" s="5" t="str">
        <f t="shared" si="181"/>
        <v>NA</v>
      </c>
      <c r="P1179" s="5" t="e">
        <f t="shared" si="177"/>
        <v>#VALUE!</v>
      </c>
      <c r="Q1179" s="5" t="e">
        <f t="shared" si="178"/>
        <v>#VALUE!</v>
      </c>
      <c r="R1179" s="5">
        <f t="shared" si="179"/>
        <v>0.19985201625794752</v>
      </c>
      <c r="S1179" s="5">
        <f t="shared" si="180"/>
        <v>-0.5</v>
      </c>
      <c r="T1179" s="17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17"/>
      <c r="AF1179" s="17"/>
      <c r="AG1179" s="17"/>
      <c r="AH1179" s="17"/>
      <c r="AI1179" s="17"/>
      <c r="AJ1179" s="17"/>
      <c r="AK1179" s="17"/>
      <c r="AL1179" s="17"/>
      <c r="AM1179" s="17"/>
      <c r="AN1179" s="17"/>
      <c r="AO1179" s="17"/>
      <c r="AP1179" s="17"/>
      <c r="AQ1179" s="17"/>
      <c r="AR1179" s="17"/>
      <c r="AS1179" s="17"/>
      <c r="AT1179" s="17"/>
      <c r="AU1179" s="17"/>
      <c r="AV1179" s="17"/>
      <c r="AW1179" s="17"/>
      <c r="AX1179" s="17"/>
      <c r="AY1179" s="17"/>
      <c r="AZ1179" s="17"/>
      <c r="BA1179" s="17"/>
      <c r="BB1179" s="17"/>
      <c r="BC1179" s="17"/>
      <c r="BD1179" s="17"/>
      <c r="BE1179" s="17"/>
      <c r="BF1179" s="17"/>
      <c r="BG1179" s="17"/>
    </row>
    <row r="1180" spans="1:59" s="7" customForma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 s="17"/>
      <c r="N1180" s="5">
        <v>1175</v>
      </c>
      <c r="O1180" s="5" t="str">
        <f t="shared" si="181"/>
        <v>NA</v>
      </c>
      <c r="P1180" s="5" t="e">
        <f t="shared" si="177"/>
        <v>#VALUE!</v>
      </c>
      <c r="Q1180" s="5" t="e">
        <f t="shared" si="178"/>
        <v>#VALUE!</v>
      </c>
      <c r="R1180" s="5">
        <f t="shared" si="179"/>
        <v>-0.66617338752649113</v>
      </c>
      <c r="S1180" s="5">
        <f t="shared" si="180"/>
        <v>-0.38461538461538486</v>
      </c>
      <c r="T1180" s="17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17"/>
      <c r="AF1180" s="17"/>
      <c r="AG1180" s="17"/>
      <c r="AH1180" s="17"/>
      <c r="AI1180" s="17"/>
      <c r="AJ1180" s="17"/>
      <c r="AK1180" s="17"/>
      <c r="AL1180" s="17"/>
      <c r="AM1180" s="17"/>
      <c r="AN1180" s="17"/>
      <c r="AO1180" s="17"/>
      <c r="AP1180" s="17"/>
      <c r="AQ1180" s="17"/>
      <c r="AR1180" s="17"/>
      <c r="AS1180" s="17"/>
      <c r="AT1180" s="17"/>
      <c r="AU1180" s="17"/>
      <c r="AV1180" s="17"/>
      <c r="AW1180" s="17"/>
      <c r="AX1180" s="17"/>
      <c r="AY1180" s="17"/>
      <c r="AZ1180" s="17"/>
      <c r="BA1180" s="17"/>
      <c r="BB1180" s="17"/>
      <c r="BC1180" s="17"/>
      <c r="BD1180" s="17"/>
      <c r="BE1180" s="17"/>
      <c r="BF1180" s="17"/>
      <c r="BG1180" s="17"/>
    </row>
    <row r="1181" spans="1:59" s="7" customFormat="1" x14ac:dyDescent="0.2">
      <c r="A1181"/>
      <c r="B1181"/>
      <c r="C1181"/>
      <c r="D1181"/>
      <c r="E1181"/>
      <c r="F1181"/>
      <c r="G1181"/>
      <c r="H1181"/>
      <c r="I1181"/>
      <c r="J1181"/>
      <c r="K1181"/>
      <c r="L1181"/>
      <c r="M1181" s="17"/>
      <c r="N1181" s="5">
        <v>1176</v>
      </c>
      <c r="O1181" s="5" t="str">
        <f t="shared" si="181"/>
        <v>NA</v>
      </c>
      <c r="P1181" s="5" t="e">
        <f t="shared" si="177"/>
        <v>#VALUE!</v>
      </c>
      <c r="Q1181" s="5" t="e">
        <f t="shared" si="178"/>
        <v>#VALUE!</v>
      </c>
      <c r="R1181" s="5">
        <f t="shared" si="179"/>
        <v>-6.6617338752649122E-2</v>
      </c>
      <c r="S1181" s="5">
        <f t="shared" si="180"/>
        <v>-3.8461538461538491E-2</v>
      </c>
      <c r="T1181" s="17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17"/>
      <c r="AF1181" s="17"/>
      <c r="AG1181" s="17"/>
      <c r="AH1181" s="17"/>
      <c r="AI1181" s="17"/>
      <c r="AJ1181" s="17"/>
      <c r="AK1181" s="17"/>
      <c r="AL1181" s="17"/>
      <c r="AM1181" s="17"/>
      <c r="AN1181" s="17"/>
      <c r="AO1181" s="17"/>
      <c r="AP1181" s="17"/>
      <c r="AQ1181" s="17"/>
      <c r="AR1181" s="17"/>
      <c r="AS1181" s="17"/>
      <c r="AT1181" s="17"/>
      <c r="AU1181" s="17"/>
      <c r="AV1181" s="17"/>
      <c r="AW1181" s="17"/>
      <c r="AX1181" s="17"/>
      <c r="AY1181" s="17"/>
      <c r="AZ1181" s="17"/>
      <c r="BA1181" s="17"/>
      <c r="BB1181" s="17"/>
      <c r="BC1181" s="17"/>
      <c r="BD1181" s="17"/>
      <c r="BE1181" s="17"/>
      <c r="BF1181" s="17"/>
      <c r="BG1181" s="17"/>
    </row>
    <row r="1182" spans="1:59" s="7" customFormat="1" x14ac:dyDescent="0.2">
      <c r="A1182"/>
      <c r="B1182"/>
      <c r="C1182"/>
      <c r="D1182"/>
      <c r="E1182"/>
      <c r="F1182"/>
      <c r="G1182"/>
      <c r="H1182"/>
      <c r="I1182"/>
      <c r="J1182"/>
      <c r="K1182"/>
      <c r="L1182"/>
      <c r="M1182" s="17"/>
      <c r="N1182" s="5">
        <v>1177</v>
      </c>
      <c r="O1182" s="5" t="str">
        <f t="shared" si="181"/>
        <v>NA</v>
      </c>
      <c r="P1182" s="5" t="e">
        <f t="shared" si="177"/>
        <v>#VALUE!</v>
      </c>
      <c r="Q1182" s="5" t="e">
        <f t="shared" si="178"/>
        <v>#VALUE!</v>
      </c>
      <c r="R1182" s="5">
        <f t="shared" si="179"/>
        <v>-0.79940806503178941</v>
      </c>
      <c r="S1182" s="5">
        <f t="shared" si="180"/>
        <v>-0.4615384615384619</v>
      </c>
      <c r="T1182" s="17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17"/>
      <c r="AF1182" s="17"/>
      <c r="AG1182" s="17"/>
      <c r="AH1182" s="17"/>
      <c r="AI1182" s="17"/>
      <c r="AJ1182" s="17"/>
      <c r="AK1182" s="17"/>
      <c r="AL1182" s="17"/>
      <c r="AM1182" s="17"/>
      <c r="AN1182" s="17"/>
      <c r="AO1182" s="17"/>
      <c r="AP1182" s="17"/>
      <c r="AQ1182" s="17"/>
      <c r="AR1182" s="17"/>
      <c r="AS1182" s="17"/>
      <c r="AT1182" s="17"/>
      <c r="AU1182" s="17"/>
      <c r="AV1182" s="17"/>
      <c r="AW1182" s="17"/>
      <c r="AX1182" s="17"/>
      <c r="AY1182" s="17"/>
      <c r="AZ1182" s="17"/>
      <c r="BA1182" s="17"/>
      <c r="BB1182" s="17"/>
      <c r="BC1182" s="17"/>
      <c r="BD1182" s="17"/>
      <c r="BE1182" s="17"/>
      <c r="BF1182" s="17"/>
      <c r="BG1182" s="17"/>
    </row>
    <row r="1183" spans="1:59" s="7" customForma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 s="17"/>
      <c r="N1183" s="5">
        <v>1178</v>
      </c>
      <c r="O1183" s="5" t="str">
        <f t="shared" si="181"/>
        <v>NA</v>
      </c>
      <c r="P1183" s="5" t="e">
        <f t="shared" si="177"/>
        <v>#VALUE!</v>
      </c>
      <c r="Q1183" s="5" t="e">
        <f t="shared" si="178"/>
        <v>#VALUE!</v>
      </c>
      <c r="R1183" s="5">
        <f t="shared" si="179"/>
        <v>-0.19985201625794724</v>
      </c>
      <c r="S1183" s="5">
        <f t="shared" si="180"/>
        <v>0.65384615384615385</v>
      </c>
      <c r="T1183" s="17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17"/>
      <c r="AF1183" s="17"/>
      <c r="AG1183" s="17"/>
      <c r="AH1183" s="17"/>
      <c r="AI1183" s="17"/>
      <c r="AJ1183" s="17"/>
      <c r="AK1183" s="17"/>
      <c r="AL1183" s="17"/>
      <c r="AM1183" s="17"/>
      <c r="AN1183" s="17"/>
      <c r="AO1183" s="17"/>
      <c r="AP1183" s="17"/>
      <c r="AQ1183" s="17"/>
      <c r="AR1183" s="17"/>
      <c r="AS1183" s="17"/>
      <c r="AT1183" s="17"/>
      <c r="AU1183" s="17"/>
      <c r="AV1183" s="17"/>
      <c r="AW1183" s="17"/>
      <c r="AX1183" s="17"/>
      <c r="AY1183" s="17"/>
      <c r="AZ1183" s="17"/>
      <c r="BA1183" s="17"/>
      <c r="BB1183" s="17"/>
      <c r="BC1183" s="17"/>
      <c r="BD1183" s="17"/>
      <c r="BE1183" s="17"/>
      <c r="BF1183" s="17"/>
      <c r="BG1183" s="17"/>
    </row>
    <row r="1184" spans="1:59" s="7" customFormat="1" x14ac:dyDescent="0.2">
      <c r="A1184"/>
      <c r="B1184"/>
      <c r="C1184"/>
      <c r="D1184"/>
      <c r="E1184"/>
      <c r="F1184"/>
      <c r="G1184"/>
      <c r="H1184"/>
      <c r="I1184"/>
      <c r="J1184"/>
      <c r="K1184"/>
      <c r="L1184"/>
      <c r="M1184" s="17"/>
      <c r="N1184" s="5">
        <v>1179</v>
      </c>
      <c r="O1184" s="5" t="str">
        <f t="shared" si="181"/>
        <v>NA</v>
      </c>
      <c r="P1184" s="5" t="e">
        <f t="shared" si="177"/>
        <v>#VALUE!</v>
      </c>
      <c r="Q1184" s="5" t="e">
        <f t="shared" si="178"/>
        <v>#VALUE!</v>
      </c>
      <c r="R1184" s="5">
        <f t="shared" si="179"/>
        <v>2.3560547209781152E-17</v>
      </c>
      <c r="S1184" s="5">
        <f t="shared" si="180"/>
        <v>0.38461538461538458</v>
      </c>
      <c r="T1184" s="17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17"/>
      <c r="AF1184" s="17"/>
      <c r="AG1184" s="17"/>
      <c r="AH1184" s="17"/>
      <c r="AI1184" s="17"/>
      <c r="AJ1184" s="17"/>
      <c r="AK1184" s="17"/>
      <c r="AL1184" s="17"/>
      <c r="AM1184" s="17"/>
      <c r="AN1184" s="17"/>
      <c r="AO1184" s="17"/>
      <c r="AP1184" s="17"/>
      <c r="AQ1184" s="17"/>
      <c r="AR1184" s="17"/>
      <c r="AS1184" s="17"/>
      <c r="AT1184" s="17"/>
      <c r="AU1184" s="17"/>
      <c r="AV1184" s="17"/>
      <c r="AW1184" s="17"/>
      <c r="AX1184" s="17"/>
      <c r="AY1184" s="17"/>
      <c r="AZ1184" s="17"/>
      <c r="BA1184" s="17"/>
      <c r="BB1184" s="17"/>
      <c r="BC1184" s="17"/>
      <c r="BD1184" s="17"/>
      <c r="BE1184" s="17"/>
      <c r="BF1184" s="17"/>
      <c r="BG1184" s="17"/>
    </row>
    <row r="1185" spans="1:59" s="7" customFormat="1" x14ac:dyDescent="0.2">
      <c r="A1185"/>
      <c r="B1185"/>
      <c r="C1185"/>
      <c r="D1185"/>
      <c r="E1185"/>
      <c r="F1185"/>
      <c r="G1185"/>
      <c r="H1185"/>
      <c r="I1185"/>
      <c r="J1185"/>
      <c r="K1185"/>
      <c r="L1185"/>
      <c r="M1185" s="17"/>
      <c r="N1185" s="5">
        <v>1180</v>
      </c>
      <c r="O1185" s="5" t="str">
        <f t="shared" si="181"/>
        <v>NA</v>
      </c>
      <c r="P1185" s="5" t="e">
        <f t="shared" si="177"/>
        <v>#VALUE!</v>
      </c>
      <c r="Q1185" s="5" t="e">
        <f t="shared" si="178"/>
        <v>#VALUE!</v>
      </c>
      <c r="R1185" s="5">
        <f t="shared" si="179"/>
        <v>2.8272656651737385E-17</v>
      </c>
      <c r="S1185" s="5">
        <f t="shared" si="180"/>
        <v>0.46153846153846156</v>
      </c>
      <c r="T1185" s="17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17"/>
      <c r="AF1185" s="17"/>
      <c r="AG1185" s="17"/>
      <c r="AH1185" s="17"/>
      <c r="AI1185" s="17"/>
      <c r="AJ1185" s="17"/>
      <c r="AK1185" s="17"/>
      <c r="AL1185" s="17"/>
      <c r="AM1185" s="17"/>
      <c r="AN1185" s="17"/>
      <c r="AO1185" s="17"/>
      <c r="AP1185" s="17"/>
      <c r="AQ1185" s="17"/>
      <c r="AR1185" s="17"/>
      <c r="AS1185" s="17"/>
      <c r="AT1185" s="17"/>
      <c r="AU1185" s="17"/>
      <c r="AV1185" s="17"/>
      <c r="AW1185" s="17"/>
      <c r="AX1185" s="17"/>
      <c r="AY1185" s="17"/>
      <c r="AZ1185" s="17"/>
      <c r="BA1185" s="17"/>
      <c r="BB1185" s="17"/>
      <c r="BC1185" s="17"/>
      <c r="BD1185" s="17"/>
      <c r="BE1185" s="17"/>
      <c r="BF1185" s="17"/>
      <c r="BG1185" s="17"/>
    </row>
    <row r="1186" spans="1:59" s="7" customForma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 s="17"/>
      <c r="N1186" s="5">
        <v>1181</v>
      </c>
      <c r="O1186" s="5" t="str">
        <f t="shared" si="181"/>
        <v>NA</v>
      </c>
      <c r="P1186" s="5" t="e">
        <f t="shared" si="177"/>
        <v>#VALUE!</v>
      </c>
      <c r="Q1186" s="5" t="e">
        <f t="shared" si="178"/>
        <v>#VALUE!</v>
      </c>
      <c r="R1186" s="5">
        <f t="shared" si="179"/>
        <v>0.2664693550105966</v>
      </c>
      <c r="S1186" s="5">
        <f t="shared" si="180"/>
        <v>0.53846153846153855</v>
      </c>
      <c r="T1186" s="17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17"/>
      <c r="AF1186" s="17"/>
      <c r="AG1186" s="17"/>
      <c r="AH1186" s="17"/>
      <c r="AI1186" s="17"/>
      <c r="AJ1186" s="17"/>
      <c r="AK1186" s="17"/>
      <c r="AL1186" s="17"/>
      <c r="AM1186" s="17"/>
      <c r="AN1186" s="17"/>
      <c r="AO1186" s="17"/>
      <c r="AP1186" s="17"/>
      <c r="AQ1186" s="17"/>
      <c r="AR1186" s="17"/>
      <c r="AS1186" s="17"/>
      <c r="AT1186" s="17"/>
      <c r="AU1186" s="17"/>
      <c r="AV1186" s="17"/>
      <c r="AW1186" s="17"/>
      <c r="AX1186" s="17"/>
      <c r="AY1186" s="17"/>
      <c r="AZ1186" s="17"/>
      <c r="BA1186" s="17"/>
      <c r="BB1186" s="17"/>
      <c r="BC1186" s="17"/>
      <c r="BD1186" s="17"/>
      <c r="BE1186" s="17"/>
      <c r="BF1186" s="17"/>
      <c r="BG1186" s="17"/>
    </row>
    <row r="1187" spans="1:59" s="7" customFormat="1" x14ac:dyDescent="0.2">
      <c r="A1187"/>
      <c r="B1187"/>
      <c r="C1187"/>
      <c r="D1187"/>
      <c r="E1187"/>
      <c r="F1187"/>
      <c r="G1187"/>
      <c r="H1187"/>
      <c r="I1187"/>
      <c r="J1187"/>
      <c r="K1187"/>
      <c r="L1187"/>
      <c r="M1187" s="17"/>
      <c r="N1187" s="5">
        <v>1182</v>
      </c>
      <c r="O1187" s="5" t="str">
        <f t="shared" si="181"/>
        <v>NA</v>
      </c>
      <c r="P1187" s="5" t="e">
        <f t="shared" si="177"/>
        <v>#VALUE!</v>
      </c>
      <c r="Q1187" s="5" t="e">
        <f t="shared" si="178"/>
        <v>#VALUE!</v>
      </c>
      <c r="R1187" s="5">
        <f t="shared" si="179"/>
        <v>0.73279072627914044</v>
      </c>
      <c r="S1187" s="5">
        <f t="shared" si="180"/>
        <v>-0.42307692307692291</v>
      </c>
      <c r="T1187" s="17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17"/>
      <c r="AF1187" s="17"/>
      <c r="AG1187" s="17"/>
      <c r="AH1187" s="17"/>
      <c r="AI1187" s="17"/>
      <c r="AJ1187" s="17"/>
      <c r="AK1187" s="17"/>
      <c r="AL1187" s="17"/>
      <c r="AM1187" s="17"/>
      <c r="AN1187" s="17"/>
      <c r="AO1187" s="17"/>
      <c r="AP1187" s="17"/>
      <c r="AQ1187" s="17"/>
      <c r="AR1187" s="17"/>
      <c r="AS1187" s="17"/>
      <c r="AT1187" s="17"/>
      <c r="AU1187" s="17"/>
      <c r="AV1187" s="17"/>
      <c r="AW1187" s="17"/>
      <c r="AX1187" s="17"/>
      <c r="AY1187" s="17"/>
      <c r="AZ1187" s="17"/>
      <c r="BA1187" s="17"/>
      <c r="BB1187" s="17"/>
      <c r="BC1187" s="17"/>
      <c r="BD1187" s="17"/>
      <c r="BE1187" s="17"/>
      <c r="BF1187" s="17"/>
      <c r="BG1187" s="17"/>
    </row>
    <row r="1188" spans="1:59" s="7" customFormat="1" x14ac:dyDescent="0.2">
      <c r="A1188"/>
      <c r="B1188"/>
      <c r="C1188"/>
      <c r="D1188"/>
      <c r="E1188"/>
      <c r="F1188"/>
      <c r="G1188"/>
      <c r="H1188"/>
      <c r="I1188"/>
      <c r="J1188"/>
      <c r="K1188"/>
      <c r="L1188"/>
      <c r="M1188" s="17"/>
      <c r="N1188" s="5">
        <v>1183</v>
      </c>
      <c r="O1188" s="5" t="str">
        <f t="shared" si="181"/>
        <v>NA</v>
      </c>
      <c r="P1188" s="5" t="e">
        <f t="shared" si="177"/>
        <v>#VALUE!</v>
      </c>
      <c r="Q1188" s="5" t="e">
        <f t="shared" si="178"/>
        <v>#VALUE!</v>
      </c>
      <c r="R1188" s="5">
        <f t="shared" si="179"/>
        <v>0</v>
      </c>
      <c r="S1188" s="5">
        <f t="shared" si="180"/>
        <v>0</v>
      </c>
      <c r="T1188" s="17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17"/>
      <c r="AF1188" s="17"/>
      <c r="AG1188" s="17"/>
      <c r="AH1188" s="17"/>
      <c r="AI1188" s="17"/>
      <c r="AJ1188" s="17"/>
      <c r="AK1188" s="17"/>
      <c r="AL1188" s="17"/>
      <c r="AM1188" s="17"/>
      <c r="AN1188" s="17"/>
      <c r="AO1188" s="17"/>
      <c r="AP1188" s="17"/>
      <c r="AQ1188" s="17"/>
      <c r="AR1188" s="17"/>
      <c r="AS1188" s="17"/>
      <c r="AT1188" s="17"/>
      <c r="AU1188" s="17"/>
      <c r="AV1188" s="17"/>
      <c r="AW1188" s="17"/>
      <c r="AX1188" s="17"/>
      <c r="AY1188" s="17"/>
      <c r="AZ1188" s="17"/>
      <c r="BA1188" s="17"/>
      <c r="BB1188" s="17"/>
      <c r="BC1188" s="17"/>
      <c r="BD1188" s="17"/>
      <c r="BE1188" s="17"/>
      <c r="BF1188" s="17"/>
      <c r="BG1188" s="17"/>
    </row>
    <row r="1189" spans="1:59" s="7" customForma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 s="17"/>
      <c r="N1189" s="5">
        <v>1184</v>
      </c>
      <c r="O1189" s="5" t="str">
        <f t="shared" si="181"/>
        <v>NA</v>
      </c>
      <c r="P1189" s="5" t="e">
        <f t="shared" si="177"/>
        <v>#VALUE!</v>
      </c>
      <c r="Q1189" s="5" t="e">
        <f t="shared" si="178"/>
        <v>#VALUE!</v>
      </c>
      <c r="R1189" s="5">
        <f t="shared" si="179"/>
        <v>0.73279072627914044</v>
      </c>
      <c r="S1189" s="5">
        <f t="shared" si="180"/>
        <v>-0.42307692307692291</v>
      </c>
      <c r="T1189" s="17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17"/>
      <c r="AF1189" s="17"/>
      <c r="AG1189" s="17"/>
      <c r="AH1189" s="17"/>
      <c r="AI1189" s="17"/>
      <c r="AJ1189" s="17"/>
      <c r="AK1189" s="17"/>
      <c r="AL1189" s="17"/>
      <c r="AM1189" s="17"/>
      <c r="AN1189" s="17"/>
      <c r="AO1189" s="17"/>
      <c r="AP1189" s="17"/>
      <c r="AQ1189" s="17"/>
      <c r="AR1189" s="17"/>
      <c r="AS1189" s="17"/>
      <c r="AT1189" s="17"/>
      <c r="AU1189" s="17"/>
      <c r="AV1189" s="17"/>
      <c r="AW1189" s="17"/>
      <c r="AX1189" s="17"/>
      <c r="AY1189" s="17"/>
      <c r="AZ1189" s="17"/>
      <c r="BA1189" s="17"/>
      <c r="BB1189" s="17"/>
      <c r="BC1189" s="17"/>
      <c r="BD1189" s="17"/>
      <c r="BE1189" s="17"/>
      <c r="BF1189" s="17"/>
      <c r="BG1189" s="17"/>
    </row>
    <row r="1190" spans="1:59" s="7" customFormat="1" x14ac:dyDescent="0.2">
      <c r="A1190"/>
      <c r="B1190"/>
      <c r="C1190"/>
      <c r="D1190"/>
      <c r="E1190"/>
      <c r="F1190"/>
      <c r="G1190"/>
      <c r="H1190"/>
      <c r="I1190"/>
      <c r="J1190"/>
      <c r="K1190"/>
      <c r="L1190"/>
      <c r="M1190" s="17"/>
      <c r="N1190" s="5">
        <v>1185</v>
      </c>
      <c r="O1190" s="5" t="str">
        <f t="shared" si="181"/>
        <v>NA</v>
      </c>
      <c r="P1190" s="5" t="e">
        <f t="shared" si="177"/>
        <v>#VALUE!</v>
      </c>
      <c r="Q1190" s="5" t="e">
        <f t="shared" si="178"/>
        <v>#VALUE!</v>
      </c>
      <c r="R1190" s="5">
        <f t="shared" si="179"/>
        <v>-0.33308669376324551</v>
      </c>
      <c r="S1190" s="5">
        <f t="shared" si="180"/>
        <v>-0.50000000000000022</v>
      </c>
      <c r="T1190" s="17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17"/>
      <c r="AF1190" s="17"/>
      <c r="AG1190" s="17"/>
      <c r="AH1190" s="17"/>
      <c r="AI1190" s="17"/>
      <c r="AJ1190" s="17"/>
      <c r="AK1190" s="17"/>
      <c r="AL1190" s="17"/>
      <c r="AM1190" s="17"/>
      <c r="AN1190" s="17"/>
      <c r="AO1190" s="17"/>
      <c r="AP1190" s="17"/>
      <c r="AQ1190" s="17"/>
      <c r="AR1190" s="17"/>
      <c r="AS1190" s="17"/>
      <c r="AT1190" s="17"/>
      <c r="AU1190" s="17"/>
      <c r="AV1190" s="17"/>
      <c r="AW1190" s="17"/>
      <c r="AX1190" s="17"/>
      <c r="AY1190" s="17"/>
      <c r="AZ1190" s="17"/>
      <c r="BA1190" s="17"/>
      <c r="BB1190" s="17"/>
      <c r="BC1190" s="17"/>
      <c r="BD1190" s="17"/>
      <c r="BE1190" s="17"/>
      <c r="BF1190" s="17"/>
      <c r="BG1190" s="17"/>
    </row>
    <row r="1191" spans="1:59" s="7" customFormat="1" x14ac:dyDescent="0.2">
      <c r="A1191"/>
      <c r="B1191"/>
      <c r="C1191"/>
      <c r="D1191"/>
      <c r="E1191"/>
      <c r="F1191"/>
      <c r="G1191"/>
      <c r="H1191"/>
      <c r="I1191"/>
      <c r="J1191"/>
      <c r="K1191"/>
      <c r="L1191"/>
      <c r="M1191" s="17"/>
      <c r="N1191" s="5">
        <v>1186</v>
      </c>
      <c r="O1191" s="5" t="str">
        <f t="shared" si="181"/>
        <v>NA</v>
      </c>
      <c r="P1191" s="5" t="e">
        <f t="shared" si="177"/>
        <v>#VALUE!</v>
      </c>
      <c r="Q1191" s="5" t="e">
        <f t="shared" si="178"/>
        <v>#VALUE!</v>
      </c>
      <c r="R1191" s="5">
        <f t="shared" si="179"/>
        <v>-0.3997040325158947</v>
      </c>
      <c r="S1191" s="5">
        <f t="shared" si="180"/>
        <v>-0.23076923076923095</v>
      </c>
      <c r="T1191" s="17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17"/>
      <c r="AF1191" s="17"/>
      <c r="AG1191" s="17"/>
      <c r="AH1191" s="17"/>
      <c r="AI1191" s="17"/>
      <c r="AJ1191" s="17"/>
      <c r="AK1191" s="17"/>
      <c r="AL1191" s="17"/>
      <c r="AM1191" s="17"/>
      <c r="AN1191" s="17"/>
      <c r="AO1191" s="17"/>
      <c r="AP1191" s="17"/>
      <c r="AQ1191" s="17"/>
      <c r="AR1191" s="17"/>
      <c r="AS1191" s="17"/>
      <c r="AT1191" s="17"/>
      <c r="AU1191" s="17"/>
      <c r="AV1191" s="17"/>
      <c r="AW1191" s="17"/>
      <c r="AX1191" s="17"/>
      <c r="AY1191" s="17"/>
      <c r="AZ1191" s="17"/>
      <c r="BA1191" s="17"/>
      <c r="BB1191" s="17"/>
      <c r="BC1191" s="17"/>
      <c r="BD1191" s="17"/>
      <c r="BE1191" s="17"/>
      <c r="BF1191" s="17"/>
      <c r="BG1191" s="17"/>
    </row>
    <row r="1192" spans="1:59" s="7" customForma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 s="17"/>
      <c r="N1192" s="5">
        <v>1187</v>
      </c>
      <c r="O1192" s="5" t="str">
        <f t="shared" si="181"/>
        <v>NA</v>
      </c>
      <c r="P1192" s="5" t="e">
        <f t="shared" si="177"/>
        <v>#VALUE!</v>
      </c>
      <c r="Q1192" s="5" t="e">
        <f t="shared" si="178"/>
        <v>#VALUE!</v>
      </c>
      <c r="R1192" s="5">
        <f t="shared" si="179"/>
        <v>-0.33308669376324557</v>
      </c>
      <c r="S1192" s="5">
        <f t="shared" si="180"/>
        <v>-0.19230769230769246</v>
      </c>
      <c r="T1192" s="17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17"/>
      <c r="AF1192" s="17"/>
      <c r="AG1192" s="17"/>
      <c r="AH1192" s="17"/>
      <c r="AI1192" s="17"/>
      <c r="AJ1192" s="17"/>
      <c r="AK1192" s="17"/>
      <c r="AL1192" s="17"/>
      <c r="AM1192" s="17"/>
      <c r="AN1192" s="17"/>
      <c r="AO1192" s="17"/>
      <c r="AP1192" s="17"/>
      <c r="AQ1192" s="17"/>
      <c r="AR1192" s="17"/>
      <c r="AS1192" s="17"/>
      <c r="AT1192" s="17"/>
      <c r="AU1192" s="17"/>
      <c r="AV1192" s="17"/>
      <c r="AW1192" s="17"/>
      <c r="AX1192" s="17"/>
      <c r="AY1192" s="17"/>
      <c r="AZ1192" s="17"/>
      <c r="BA1192" s="17"/>
      <c r="BB1192" s="17"/>
      <c r="BC1192" s="17"/>
      <c r="BD1192" s="17"/>
      <c r="BE1192" s="17"/>
      <c r="BF1192" s="17"/>
      <c r="BG1192" s="17"/>
    </row>
    <row r="1193" spans="1:59" s="7" customFormat="1" x14ac:dyDescent="0.2">
      <c r="A1193"/>
      <c r="B1193"/>
      <c r="C1193"/>
      <c r="D1193"/>
      <c r="E1193"/>
      <c r="F1193"/>
      <c r="G1193"/>
      <c r="H1193"/>
      <c r="I1193"/>
      <c r="J1193"/>
      <c r="K1193"/>
      <c r="L1193"/>
      <c r="M1193" s="17"/>
      <c r="N1193" s="5">
        <v>1188</v>
      </c>
      <c r="O1193" s="5" t="str">
        <f t="shared" si="181"/>
        <v>NA</v>
      </c>
      <c r="P1193" s="5" t="e">
        <f t="shared" si="177"/>
        <v>#VALUE!</v>
      </c>
      <c r="Q1193" s="5" t="e">
        <f t="shared" si="178"/>
        <v>#VALUE!</v>
      </c>
      <c r="R1193" s="5">
        <f t="shared" si="179"/>
        <v>-0.66617338752649113</v>
      </c>
      <c r="S1193" s="5">
        <f t="shared" si="180"/>
        <v>-0.15384615384615408</v>
      </c>
      <c r="T1193" s="17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17"/>
      <c r="AF1193" s="17"/>
      <c r="AG1193" s="17"/>
      <c r="AH1193" s="17"/>
      <c r="AI1193" s="17"/>
      <c r="AJ1193" s="17"/>
      <c r="AK1193" s="17"/>
      <c r="AL1193" s="17"/>
      <c r="AM1193" s="17"/>
      <c r="AN1193" s="17"/>
      <c r="AO1193" s="17"/>
      <c r="AP1193" s="17"/>
      <c r="AQ1193" s="17"/>
      <c r="AR1193" s="17"/>
      <c r="AS1193" s="17"/>
      <c r="AT1193" s="17"/>
      <c r="AU1193" s="17"/>
      <c r="AV1193" s="17"/>
      <c r="AW1193" s="17"/>
      <c r="AX1193" s="17"/>
      <c r="AY1193" s="17"/>
      <c r="AZ1193" s="17"/>
      <c r="BA1193" s="17"/>
      <c r="BB1193" s="17"/>
      <c r="BC1193" s="17"/>
      <c r="BD1193" s="17"/>
      <c r="BE1193" s="17"/>
      <c r="BF1193" s="17"/>
      <c r="BG1193" s="17"/>
    </row>
    <row r="1194" spans="1:59" s="7" customFormat="1" x14ac:dyDescent="0.2">
      <c r="A1194"/>
      <c r="B1194"/>
      <c r="C1194"/>
      <c r="D1194"/>
      <c r="E1194"/>
      <c r="F1194"/>
      <c r="G1194"/>
      <c r="H1194"/>
      <c r="I1194"/>
      <c r="J1194"/>
      <c r="K1194"/>
      <c r="L1194"/>
      <c r="M1194" s="17"/>
      <c r="N1194" s="5">
        <v>1189</v>
      </c>
      <c r="O1194" s="5" t="str">
        <f t="shared" si="181"/>
        <v>NA</v>
      </c>
      <c r="P1194" s="5" t="e">
        <f t="shared" si="177"/>
        <v>#VALUE!</v>
      </c>
      <c r="Q1194" s="5" t="e">
        <f t="shared" si="178"/>
        <v>#VALUE!</v>
      </c>
      <c r="R1194" s="5">
        <f t="shared" si="179"/>
        <v>5.6545313303474771E-17</v>
      </c>
      <c r="S1194" s="5">
        <f t="shared" si="180"/>
        <v>0.92307692307692313</v>
      </c>
      <c r="T1194" s="17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17"/>
      <c r="AF1194" s="17"/>
      <c r="AG1194" s="17"/>
      <c r="AH1194" s="17"/>
      <c r="AI1194" s="17"/>
      <c r="AJ1194" s="17"/>
      <c r="AK1194" s="17"/>
      <c r="AL1194" s="17"/>
      <c r="AM1194" s="17"/>
      <c r="AN1194" s="17"/>
      <c r="AO1194" s="17"/>
      <c r="AP1194" s="17"/>
      <c r="AQ1194" s="17"/>
      <c r="AR1194" s="17"/>
      <c r="AS1194" s="17"/>
      <c r="AT1194" s="17"/>
      <c r="AU1194" s="17"/>
      <c r="AV1194" s="17"/>
      <c r="AW1194" s="17"/>
      <c r="AX1194" s="17"/>
      <c r="AY1194" s="17"/>
      <c r="AZ1194" s="17"/>
      <c r="BA1194" s="17"/>
      <c r="BB1194" s="17"/>
      <c r="BC1194" s="17"/>
      <c r="BD1194" s="17"/>
      <c r="BE1194" s="17"/>
      <c r="BF1194" s="17"/>
      <c r="BG1194" s="17"/>
    </row>
    <row r="1195" spans="1:59" s="7" customForma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 s="17"/>
      <c r="N1195" s="5">
        <v>1190</v>
      </c>
      <c r="O1195" s="5" t="str">
        <f t="shared" si="181"/>
        <v>NA</v>
      </c>
      <c r="P1195" s="5" t="e">
        <f t="shared" si="177"/>
        <v>#VALUE!</v>
      </c>
      <c r="Q1195" s="5" t="e">
        <f t="shared" si="178"/>
        <v>#VALUE!</v>
      </c>
      <c r="R1195" s="5">
        <f t="shared" si="179"/>
        <v>4.7121094419562276E-18</v>
      </c>
      <c r="S1195" s="5">
        <f t="shared" si="180"/>
        <v>7.6923076923076872E-2</v>
      </c>
      <c r="T1195" s="17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17"/>
      <c r="AF1195" s="17"/>
      <c r="AG1195" s="17"/>
      <c r="AH1195" s="17"/>
      <c r="AI1195" s="17"/>
      <c r="AJ1195" s="17"/>
      <c r="AK1195" s="17"/>
      <c r="AL1195" s="17"/>
      <c r="AM1195" s="17"/>
      <c r="AN1195" s="17"/>
      <c r="AO1195" s="17"/>
      <c r="AP1195" s="17"/>
      <c r="AQ1195" s="17"/>
      <c r="AR1195" s="17"/>
      <c r="AS1195" s="17"/>
      <c r="AT1195" s="17"/>
      <c r="AU1195" s="17"/>
      <c r="AV1195" s="17"/>
      <c r="AW1195" s="17"/>
      <c r="AX1195" s="17"/>
      <c r="AY1195" s="17"/>
      <c r="AZ1195" s="17"/>
      <c r="BA1195" s="17"/>
      <c r="BB1195" s="17"/>
      <c r="BC1195" s="17"/>
      <c r="BD1195" s="17"/>
      <c r="BE1195" s="17"/>
      <c r="BF1195" s="17"/>
      <c r="BG1195" s="17"/>
    </row>
    <row r="1196" spans="1:59" s="7" customFormat="1" x14ac:dyDescent="0.2">
      <c r="A1196"/>
      <c r="B1196"/>
      <c r="C1196"/>
      <c r="D1196"/>
      <c r="E1196"/>
      <c r="F1196"/>
      <c r="G1196"/>
      <c r="H1196"/>
      <c r="I1196"/>
      <c r="J1196"/>
      <c r="K1196"/>
      <c r="L1196"/>
      <c r="M1196" s="17"/>
      <c r="N1196" s="5">
        <v>1191</v>
      </c>
      <c r="O1196" s="5" t="str">
        <f t="shared" si="181"/>
        <v>NA</v>
      </c>
      <c r="P1196" s="5" t="e">
        <f t="shared" si="177"/>
        <v>#VALUE!</v>
      </c>
      <c r="Q1196" s="5" t="e">
        <f t="shared" si="178"/>
        <v>#VALUE!</v>
      </c>
      <c r="R1196" s="5">
        <f t="shared" si="179"/>
        <v>4.7121094419562311E-17</v>
      </c>
      <c r="S1196" s="5">
        <f t="shared" si="180"/>
        <v>0.76923076923076927</v>
      </c>
      <c r="T1196" s="17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17"/>
      <c r="AF1196" s="17"/>
      <c r="AG1196" s="17"/>
      <c r="AH1196" s="17"/>
      <c r="AI1196" s="17"/>
      <c r="AJ1196" s="17"/>
      <c r="AK1196" s="17"/>
      <c r="AL1196" s="17"/>
      <c r="AM1196" s="17"/>
      <c r="AN1196" s="17"/>
      <c r="AO1196" s="17"/>
      <c r="AP1196" s="17"/>
      <c r="AQ1196" s="17"/>
      <c r="AR1196" s="17"/>
      <c r="AS1196" s="17"/>
      <c r="AT1196" s="17"/>
      <c r="AU1196" s="17"/>
      <c r="AV1196" s="17"/>
      <c r="AW1196" s="17"/>
      <c r="AX1196" s="17"/>
      <c r="AY1196" s="17"/>
      <c r="AZ1196" s="17"/>
      <c r="BA1196" s="17"/>
      <c r="BB1196" s="17"/>
      <c r="BC1196" s="17"/>
      <c r="BD1196" s="17"/>
      <c r="BE1196" s="17"/>
      <c r="BF1196" s="17"/>
      <c r="BG1196" s="17"/>
    </row>
    <row r="1197" spans="1:59" s="7" customFormat="1" x14ac:dyDescent="0.2">
      <c r="A1197"/>
      <c r="B1197"/>
      <c r="C1197"/>
      <c r="D1197"/>
      <c r="E1197"/>
      <c r="F1197"/>
      <c r="G1197"/>
      <c r="H1197"/>
      <c r="I1197"/>
      <c r="J1197"/>
      <c r="K1197"/>
      <c r="L1197"/>
      <c r="M1197" s="17"/>
      <c r="N1197" s="5">
        <v>1192</v>
      </c>
      <c r="O1197" s="5" t="str">
        <f t="shared" si="181"/>
        <v>NA</v>
      </c>
      <c r="P1197" s="5" t="e">
        <f t="shared" si="177"/>
        <v>#VALUE!</v>
      </c>
      <c r="Q1197" s="5" t="e">
        <f t="shared" si="178"/>
        <v>#VALUE!</v>
      </c>
      <c r="R1197" s="5">
        <f t="shared" si="179"/>
        <v>0.53293871002119308</v>
      </c>
      <c r="S1197" s="5">
        <f t="shared" si="180"/>
        <v>7.6923076923076983E-2</v>
      </c>
      <c r="T1197" s="17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17"/>
      <c r="AF1197" s="17"/>
      <c r="AG1197" s="17"/>
      <c r="AH1197" s="17"/>
      <c r="AI1197" s="17"/>
      <c r="AJ1197" s="17"/>
      <c r="AK1197" s="17"/>
      <c r="AL1197" s="17"/>
      <c r="AM1197" s="17"/>
      <c r="AN1197" s="17"/>
      <c r="AO1197" s="17"/>
      <c r="AP1197" s="17"/>
      <c r="AQ1197" s="17"/>
      <c r="AR1197" s="17"/>
      <c r="AS1197" s="17"/>
      <c r="AT1197" s="17"/>
      <c r="AU1197" s="17"/>
      <c r="AV1197" s="17"/>
      <c r="AW1197" s="17"/>
      <c r="AX1197" s="17"/>
      <c r="AY1197" s="17"/>
      <c r="AZ1197" s="17"/>
      <c r="BA1197" s="17"/>
      <c r="BB1197" s="17"/>
      <c r="BC1197" s="17"/>
      <c r="BD1197" s="17"/>
      <c r="BE1197" s="17"/>
      <c r="BF1197" s="17"/>
      <c r="BG1197" s="17"/>
    </row>
    <row r="1198" spans="1:59" s="7" customForma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 s="17"/>
      <c r="N1198" s="5">
        <v>1193</v>
      </c>
      <c r="O1198" s="5" t="str">
        <f t="shared" si="181"/>
        <v>NA</v>
      </c>
      <c r="P1198" s="5" t="e">
        <f t="shared" si="177"/>
        <v>#VALUE!</v>
      </c>
      <c r="Q1198" s="5" t="e">
        <f t="shared" si="178"/>
        <v>#VALUE!</v>
      </c>
      <c r="R1198" s="5">
        <f t="shared" si="179"/>
        <v>0.46632137126854389</v>
      </c>
      <c r="S1198" s="5">
        <f t="shared" si="180"/>
        <v>-0.26923076923076911</v>
      </c>
      <c r="T1198" s="17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17"/>
      <c r="AF1198" s="17"/>
      <c r="AG1198" s="17"/>
      <c r="AH1198" s="17"/>
      <c r="AI1198" s="17"/>
      <c r="AJ1198" s="17"/>
      <c r="AK1198" s="17"/>
      <c r="AL1198" s="17"/>
      <c r="AM1198" s="17"/>
      <c r="AN1198" s="17"/>
      <c r="AO1198" s="17"/>
      <c r="AP1198" s="17"/>
      <c r="AQ1198" s="17"/>
      <c r="AR1198" s="17"/>
      <c r="AS1198" s="17"/>
      <c r="AT1198" s="17"/>
      <c r="AU1198" s="17"/>
      <c r="AV1198" s="17"/>
      <c r="AW1198" s="17"/>
      <c r="AX1198" s="17"/>
      <c r="AY1198" s="17"/>
      <c r="AZ1198" s="17"/>
      <c r="BA1198" s="17"/>
      <c r="BB1198" s="17"/>
      <c r="BC1198" s="17"/>
      <c r="BD1198" s="17"/>
      <c r="BE1198" s="17"/>
      <c r="BF1198" s="17"/>
      <c r="BG1198" s="17"/>
    </row>
    <row r="1199" spans="1:59" s="7" customFormat="1" x14ac:dyDescent="0.2">
      <c r="A1199"/>
      <c r="B1199"/>
      <c r="C1199"/>
      <c r="D1199"/>
      <c r="E1199"/>
      <c r="F1199"/>
      <c r="G1199"/>
      <c r="H1199"/>
      <c r="I1199"/>
      <c r="J1199"/>
      <c r="K1199"/>
      <c r="L1199"/>
      <c r="M1199" s="17"/>
      <c r="N1199" s="5">
        <v>1194</v>
      </c>
      <c r="O1199" s="5" t="str">
        <f t="shared" si="181"/>
        <v>NA</v>
      </c>
      <c r="P1199" s="5" t="e">
        <f t="shared" si="177"/>
        <v>#VALUE!</v>
      </c>
      <c r="Q1199" s="5" t="e">
        <f t="shared" si="178"/>
        <v>#VALUE!</v>
      </c>
      <c r="R1199" s="5">
        <f t="shared" si="179"/>
        <v>0.26646935501059654</v>
      </c>
      <c r="S1199" s="5">
        <f t="shared" si="180"/>
        <v>-0.1538461538461538</v>
      </c>
      <c r="T1199" s="17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17"/>
      <c r="AF1199" s="17"/>
      <c r="AG1199" s="17"/>
      <c r="AH1199" s="17"/>
      <c r="AI1199" s="17"/>
      <c r="AJ1199" s="17"/>
      <c r="AK1199" s="17"/>
      <c r="AL1199" s="17"/>
      <c r="AM1199" s="17"/>
      <c r="AN1199" s="17"/>
      <c r="AO1199" s="17"/>
      <c r="AP1199" s="17"/>
      <c r="AQ1199" s="17"/>
      <c r="AR1199" s="17"/>
      <c r="AS1199" s="17"/>
      <c r="AT1199" s="17"/>
      <c r="AU1199" s="17"/>
      <c r="AV1199" s="17"/>
      <c r="AW1199" s="17"/>
      <c r="AX1199" s="17"/>
      <c r="AY1199" s="17"/>
      <c r="AZ1199" s="17"/>
      <c r="BA1199" s="17"/>
      <c r="BB1199" s="17"/>
      <c r="BC1199" s="17"/>
      <c r="BD1199" s="17"/>
      <c r="BE1199" s="17"/>
      <c r="BF1199" s="17"/>
      <c r="BG1199" s="17"/>
    </row>
    <row r="1200" spans="1:59" s="7" customFormat="1" x14ac:dyDescent="0.2">
      <c r="A1200"/>
      <c r="B1200"/>
      <c r="C1200"/>
      <c r="D1200"/>
      <c r="E1200"/>
      <c r="F1200"/>
      <c r="G1200"/>
      <c r="H1200"/>
      <c r="I1200"/>
      <c r="J1200"/>
      <c r="K1200"/>
      <c r="L1200"/>
      <c r="M1200" s="17"/>
      <c r="N1200" s="5">
        <v>1195</v>
      </c>
      <c r="O1200" s="5" t="str">
        <f t="shared" si="181"/>
        <v>NA</v>
      </c>
      <c r="P1200" s="5" t="e">
        <f t="shared" si="177"/>
        <v>#VALUE!</v>
      </c>
      <c r="Q1200" s="5" t="e">
        <f t="shared" si="178"/>
        <v>#VALUE!</v>
      </c>
      <c r="R1200" s="5">
        <f t="shared" si="179"/>
        <v>0.59955604877384217</v>
      </c>
      <c r="S1200" s="5">
        <f t="shared" si="180"/>
        <v>-0.49999999999999989</v>
      </c>
      <c r="T1200" s="17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17"/>
      <c r="AF1200" s="17"/>
      <c r="AG1200" s="17"/>
      <c r="AH1200" s="17"/>
      <c r="AI1200" s="17"/>
      <c r="AJ1200" s="17"/>
      <c r="AK1200" s="17"/>
      <c r="AL1200" s="17"/>
      <c r="AM1200" s="17"/>
      <c r="AN1200" s="17"/>
      <c r="AO1200" s="17"/>
      <c r="AP1200" s="17"/>
      <c r="AQ1200" s="17"/>
      <c r="AR1200" s="17"/>
      <c r="AS1200" s="17"/>
      <c r="AT1200" s="17"/>
      <c r="AU1200" s="17"/>
      <c r="AV1200" s="17"/>
      <c r="AW1200" s="17"/>
      <c r="AX1200" s="17"/>
      <c r="AY1200" s="17"/>
      <c r="AZ1200" s="17"/>
      <c r="BA1200" s="17"/>
      <c r="BB1200" s="17"/>
      <c r="BC1200" s="17"/>
      <c r="BD1200" s="17"/>
      <c r="BE1200" s="17"/>
      <c r="BF1200" s="17"/>
      <c r="BG1200" s="17"/>
    </row>
    <row r="1201" spans="1:59" s="7" customForma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 s="17"/>
      <c r="N1201" s="5">
        <v>1196</v>
      </c>
      <c r="O1201" s="5" t="str">
        <f t="shared" si="181"/>
        <v>NA</v>
      </c>
      <c r="P1201" s="5" t="e">
        <f t="shared" si="177"/>
        <v>#VALUE!</v>
      </c>
      <c r="Q1201" s="5" t="e">
        <f t="shared" si="178"/>
        <v>#VALUE!</v>
      </c>
      <c r="R1201" s="5">
        <f t="shared" si="179"/>
        <v>-0.86602540378443849</v>
      </c>
      <c r="S1201" s="5">
        <f t="shared" si="180"/>
        <v>-0.50000000000000033</v>
      </c>
      <c r="T1201" s="17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17"/>
      <c r="AF1201" s="17"/>
      <c r="AG1201" s="17"/>
      <c r="AH1201" s="17"/>
      <c r="AI1201" s="17"/>
      <c r="AJ1201" s="17"/>
      <c r="AK1201" s="17"/>
      <c r="AL1201" s="17"/>
      <c r="AM1201" s="17"/>
      <c r="AN1201" s="17"/>
      <c r="AO1201" s="17"/>
      <c r="AP1201" s="17"/>
      <c r="AQ1201" s="17"/>
      <c r="AR1201" s="17"/>
      <c r="AS1201" s="17"/>
      <c r="AT1201" s="17"/>
      <c r="AU1201" s="17"/>
      <c r="AV1201" s="17"/>
      <c r="AW1201" s="17"/>
      <c r="AX1201" s="17"/>
      <c r="AY1201" s="17"/>
      <c r="AZ1201" s="17"/>
      <c r="BA1201" s="17"/>
      <c r="BB1201" s="17"/>
      <c r="BC1201" s="17"/>
      <c r="BD1201" s="17"/>
      <c r="BE1201" s="17"/>
      <c r="BF1201" s="17"/>
      <c r="BG1201" s="17"/>
    </row>
    <row r="1202" spans="1:59" s="7" customFormat="1" x14ac:dyDescent="0.2">
      <c r="A1202"/>
      <c r="B1202"/>
      <c r="C1202"/>
      <c r="D1202"/>
      <c r="E1202"/>
      <c r="F1202"/>
      <c r="G1202"/>
      <c r="H1202"/>
      <c r="I1202"/>
      <c r="J1202"/>
      <c r="K1202"/>
      <c r="L1202"/>
      <c r="M1202" s="17"/>
      <c r="N1202" s="5">
        <v>1197</v>
      </c>
      <c r="O1202" s="5" t="str">
        <f t="shared" si="181"/>
        <v>NA</v>
      </c>
      <c r="P1202" s="5" t="e">
        <f t="shared" si="177"/>
        <v>#VALUE!</v>
      </c>
      <c r="Q1202" s="5" t="e">
        <f t="shared" si="178"/>
        <v>#VALUE!</v>
      </c>
      <c r="R1202" s="5">
        <f t="shared" si="179"/>
        <v>-0.13323467750529824</v>
      </c>
      <c r="S1202" s="5">
        <f t="shared" si="180"/>
        <v>-7.6923076923076983E-2</v>
      </c>
      <c r="T1202" s="17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17"/>
      <c r="AF1202" s="17"/>
      <c r="AG1202" s="17"/>
      <c r="AH1202" s="17"/>
      <c r="AI1202" s="17"/>
      <c r="AJ1202" s="17"/>
      <c r="AK1202" s="17"/>
      <c r="AL1202" s="17"/>
      <c r="AM1202" s="17"/>
      <c r="AN1202" s="17"/>
      <c r="AO1202" s="17"/>
      <c r="AP1202" s="17"/>
      <c r="AQ1202" s="17"/>
      <c r="AR1202" s="17"/>
      <c r="AS1202" s="17"/>
      <c r="AT1202" s="17"/>
      <c r="AU1202" s="17"/>
      <c r="AV1202" s="17"/>
      <c r="AW1202" s="17"/>
      <c r="AX1202" s="17"/>
      <c r="AY1202" s="17"/>
      <c r="AZ1202" s="17"/>
      <c r="BA1202" s="17"/>
      <c r="BB1202" s="17"/>
      <c r="BC1202" s="17"/>
      <c r="BD1202" s="17"/>
      <c r="BE1202" s="17"/>
      <c r="BF1202" s="17"/>
      <c r="BG1202" s="17"/>
    </row>
    <row r="1203" spans="1:59" s="7" customFormat="1" x14ac:dyDescent="0.2">
      <c r="A1203"/>
      <c r="B1203"/>
      <c r="C1203"/>
      <c r="D1203"/>
      <c r="E1203"/>
      <c r="F1203"/>
      <c r="G1203"/>
      <c r="H1203"/>
      <c r="I1203"/>
      <c r="J1203"/>
      <c r="K1203"/>
      <c r="L1203"/>
      <c r="M1203" s="17"/>
      <c r="N1203" s="5">
        <v>1198</v>
      </c>
      <c r="O1203" s="5" t="str">
        <f t="shared" si="181"/>
        <v>NA</v>
      </c>
      <c r="P1203" s="5" t="e">
        <f t="shared" si="177"/>
        <v>#VALUE!</v>
      </c>
      <c r="Q1203" s="5" t="e">
        <f t="shared" si="178"/>
        <v>#VALUE!</v>
      </c>
      <c r="R1203" s="5">
        <f t="shared" si="179"/>
        <v>-0.59955604877384205</v>
      </c>
      <c r="S1203" s="5">
        <f t="shared" si="180"/>
        <v>-0.34615384615384637</v>
      </c>
      <c r="T1203" s="17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17"/>
      <c r="AF1203" s="17"/>
      <c r="AG1203" s="17"/>
      <c r="AH1203" s="17"/>
      <c r="AI1203" s="17"/>
      <c r="AJ1203" s="17"/>
      <c r="AK1203" s="17"/>
      <c r="AL1203" s="17"/>
      <c r="AM1203" s="17"/>
      <c r="AN1203" s="17"/>
      <c r="AO1203" s="17"/>
      <c r="AP1203" s="17"/>
      <c r="AQ1203" s="17"/>
      <c r="AR1203" s="17"/>
      <c r="AS1203" s="17"/>
      <c r="AT1203" s="17"/>
      <c r="AU1203" s="17"/>
      <c r="AV1203" s="17"/>
      <c r="AW1203" s="17"/>
      <c r="AX1203" s="17"/>
      <c r="AY1203" s="17"/>
      <c r="AZ1203" s="17"/>
      <c r="BA1203" s="17"/>
      <c r="BB1203" s="17"/>
      <c r="BC1203" s="17"/>
      <c r="BD1203" s="17"/>
      <c r="BE1203" s="17"/>
      <c r="BF1203" s="17"/>
      <c r="BG1203" s="17"/>
    </row>
    <row r="1204" spans="1:59" s="7" customForma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 s="17"/>
      <c r="N1204" s="5">
        <v>1199</v>
      </c>
      <c r="O1204" s="5" t="str">
        <f t="shared" si="181"/>
        <v>NA</v>
      </c>
      <c r="P1204" s="5" t="e">
        <f t="shared" si="177"/>
        <v>#VALUE!</v>
      </c>
      <c r="Q1204" s="5" t="e">
        <f t="shared" si="178"/>
        <v>#VALUE!</v>
      </c>
      <c r="R1204" s="5">
        <f t="shared" si="179"/>
        <v>-0.39970403251589465</v>
      </c>
      <c r="S1204" s="5">
        <f t="shared" si="180"/>
        <v>0.30769230769230749</v>
      </c>
      <c r="T1204" s="17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17"/>
      <c r="AF1204" s="17"/>
      <c r="AG1204" s="17"/>
      <c r="AH1204" s="17"/>
      <c r="AI1204" s="17"/>
      <c r="AJ1204" s="17"/>
      <c r="AK1204" s="17"/>
      <c r="AL1204" s="17"/>
      <c r="AM1204" s="17"/>
      <c r="AN1204" s="17"/>
      <c r="AO1204" s="17"/>
      <c r="AP1204" s="17"/>
      <c r="AQ1204" s="17"/>
      <c r="AR1204" s="17"/>
      <c r="AS1204" s="17"/>
      <c r="AT1204" s="17"/>
      <c r="AU1204" s="17"/>
      <c r="AV1204" s="17"/>
      <c r="AW1204" s="17"/>
      <c r="AX1204" s="17"/>
      <c r="AY1204" s="17"/>
      <c r="AZ1204" s="17"/>
      <c r="BA1204" s="17"/>
      <c r="BB1204" s="17"/>
      <c r="BC1204" s="17"/>
      <c r="BD1204" s="17"/>
      <c r="BE1204" s="17"/>
      <c r="BF1204" s="17"/>
      <c r="BG1204" s="17"/>
    </row>
    <row r="1205" spans="1:59" s="7" customFormat="1" x14ac:dyDescent="0.2">
      <c r="A1205"/>
      <c r="B1205"/>
      <c r="C1205"/>
      <c r="D1205"/>
      <c r="E1205"/>
      <c r="F1205"/>
      <c r="G1205"/>
      <c r="H1205"/>
      <c r="I1205"/>
      <c r="J1205"/>
      <c r="K1205"/>
      <c r="L1205"/>
      <c r="M1205" s="17"/>
      <c r="N1205" s="5">
        <v>1200</v>
      </c>
      <c r="O1205" s="5" t="str">
        <f t="shared" si="181"/>
        <v>NA</v>
      </c>
      <c r="P1205" s="5" t="e">
        <f t="shared" si="177"/>
        <v>#VALUE!</v>
      </c>
      <c r="Q1205" s="5" t="e">
        <f t="shared" si="178"/>
        <v>#VALUE!</v>
      </c>
      <c r="R1205" s="5">
        <f t="shared" si="179"/>
        <v>3.7696875535649851E-17</v>
      </c>
      <c r="S1205" s="5">
        <f t="shared" si="180"/>
        <v>0.61538461538461542</v>
      </c>
      <c r="T1205" s="17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17"/>
      <c r="AF1205" s="17"/>
      <c r="AG1205" s="17"/>
      <c r="AH1205" s="17"/>
      <c r="AI1205" s="17"/>
      <c r="AJ1205" s="17"/>
      <c r="AK1205" s="17"/>
      <c r="AL1205" s="17"/>
      <c r="AM1205" s="17"/>
      <c r="AN1205" s="17"/>
      <c r="AO1205" s="17"/>
      <c r="AP1205" s="17"/>
      <c r="AQ1205" s="17"/>
      <c r="AR1205" s="17"/>
      <c r="AS1205" s="17"/>
      <c r="AT1205" s="17"/>
      <c r="AU1205" s="17"/>
      <c r="AV1205" s="17"/>
      <c r="AW1205" s="17"/>
      <c r="AX1205" s="17"/>
      <c r="AY1205" s="17"/>
      <c r="AZ1205" s="17"/>
      <c r="BA1205" s="17"/>
      <c r="BB1205" s="17"/>
      <c r="BC1205" s="17"/>
      <c r="BD1205" s="17"/>
      <c r="BE1205" s="17"/>
      <c r="BF1205" s="17"/>
      <c r="BG1205" s="17"/>
    </row>
    <row r="1206" spans="1:59" s="7" customFormat="1" x14ac:dyDescent="0.2">
      <c r="A1206"/>
      <c r="B1206"/>
      <c r="C1206"/>
      <c r="D1206"/>
      <c r="E1206"/>
      <c r="F1206"/>
      <c r="G1206"/>
      <c r="H1206"/>
      <c r="I1206"/>
      <c r="J1206"/>
      <c r="K1206"/>
      <c r="L1206"/>
      <c r="M1206" s="17"/>
      <c r="N1206" s="5">
        <v>1201</v>
      </c>
      <c r="O1206" s="5" t="str">
        <f t="shared" si="181"/>
        <v>NA</v>
      </c>
      <c r="P1206" s="5" t="e">
        <f t="shared" si="177"/>
        <v>#VALUE!</v>
      </c>
      <c r="Q1206" s="5" t="e">
        <f t="shared" si="178"/>
        <v>#VALUE!</v>
      </c>
      <c r="R1206" s="5">
        <f t="shared" si="179"/>
        <v>1.4136328325868693E-17</v>
      </c>
      <c r="S1206" s="5">
        <f t="shared" si="180"/>
        <v>0.23076923076923078</v>
      </c>
      <c r="T1206" s="17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17"/>
      <c r="AF1206" s="17"/>
      <c r="AG1206" s="17"/>
      <c r="AH1206" s="17"/>
      <c r="AI1206" s="17"/>
      <c r="AJ1206" s="17"/>
      <c r="AK1206" s="17"/>
      <c r="AL1206" s="17"/>
      <c r="AM1206" s="17"/>
      <c r="AN1206" s="17"/>
      <c r="AO1206" s="17"/>
      <c r="AP1206" s="17"/>
      <c r="AQ1206" s="17"/>
      <c r="AR1206" s="17"/>
      <c r="AS1206" s="17"/>
      <c r="AT1206" s="17"/>
      <c r="AU1206" s="17"/>
      <c r="AV1206" s="17"/>
      <c r="AW1206" s="17"/>
      <c r="AX1206" s="17"/>
      <c r="AY1206" s="17"/>
      <c r="AZ1206" s="17"/>
      <c r="BA1206" s="17"/>
      <c r="BB1206" s="17"/>
      <c r="BC1206" s="17"/>
      <c r="BD1206" s="17"/>
      <c r="BE1206" s="17"/>
      <c r="BF1206" s="17"/>
      <c r="BG1206" s="17"/>
    </row>
    <row r="1207" spans="1:59" s="7" customForma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 s="17"/>
      <c r="N1207" s="5">
        <v>1202</v>
      </c>
      <c r="O1207" s="5" t="str">
        <f t="shared" si="181"/>
        <v>NA</v>
      </c>
      <c r="P1207" s="5" t="e">
        <f t="shared" si="177"/>
        <v>#VALUE!</v>
      </c>
      <c r="Q1207" s="5" t="e">
        <f t="shared" si="178"/>
        <v>#VALUE!</v>
      </c>
      <c r="R1207" s="5">
        <f t="shared" si="179"/>
        <v>6.6617338752649191E-2</v>
      </c>
      <c r="S1207" s="5">
        <f t="shared" si="180"/>
        <v>0.88461538461538469</v>
      </c>
      <c r="T1207" s="17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17"/>
      <c r="AF1207" s="17"/>
      <c r="AG1207" s="17"/>
      <c r="AH1207" s="17"/>
      <c r="AI1207" s="17"/>
      <c r="AJ1207" s="17"/>
      <c r="AK1207" s="17"/>
      <c r="AL1207" s="17"/>
      <c r="AM1207" s="17"/>
      <c r="AN1207" s="17"/>
      <c r="AO1207" s="17"/>
      <c r="AP1207" s="17"/>
      <c r="AQ1207" s="17"/>
      <c r="AR1207" s="17"/>
      <c r="AS1207" s="17"/>
      <c r="AT1207" s="17"/>
      <c r="AU1207" s="17"/>
      <c r="AV1207" s="17"/>
      <c r="AW1207" s="17"/>
      <c r="AX1207" s="17"/>
      <c r="AY1207" s="17"/>
      <c r="AZ1207" s="17"/>
      <c r="BA1207" s="17"/>
      <c r="BB1207" s="17"/>
      <c r="BC1207" s="17"/>
      <c r="BD1207" s="17"/>
      <c r="BE1207" s="17"/>
      <c r="BF1207" s="17"/>
      <c r="BG1207" s="17"/>
    </row>
    <row r="1208" spans="1:59" s="7" customFormat="1" x14ac:dyDescent="0.2">
      <c r="A1208"/>
      <c r="B1208"/>
      <c r="C1208"/>
      <c r="D1208"/>
      <c r="E1208"/>
      <c r="F1208"/>
      <c r="G1208"/>
      <c r="H1208"/>
      <c r="I1208"/>
      <c r="J1208"/>
      <c r="K1208"/>
      <c r="L1208"/>
      <c r="M1208" s="17"/>
      <c r="N1208" s="5">
        <v>1203</v>
      </c>
      <c r="O1208" s="5" t="str">
        <f t="shared" si="181"/>
        <v>NA</v>
      </c>
      <c r="P1208" s="5" t="e">
        <f t="shared" si="177"/>
        <v>#VALUE!</v>
      </c>
      <c r="Q1208" s="5" t="e">
        <f t="shared" si="178"/>
        <v>#VALUE!</v>
      </c>
      <c r="R1208" s="5">
        <f t="shared" si="179"/>
        <v>0.79940806503178963</v>
      </c>
      <c r="S1208" s="5">
        <f t="shared" si="180"/>
        <v>-0.38461538461538453</v>
      </c>
      <c r="T1208" s="17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17"/>
      <c r="AF1208" s="17"/>
      <c r="AG1208" s="17"/>
      <c r="AH1208" s="17"/>
      <c r="AI1208" s="17"/>
      <c r="AJ1208" s="17"/>
      <c r="AK1208" s="17"/>
      <c r="AL1208" s="17"/>
      <c r="AM1208" s="17"/>
      <c r="AN1208" s="17"/>
      <c r="AO1208" s="17"/>
      <c r="AP1208" s="17"/>
      <c r="AQ1208" s="17"/>
      <c r="AR1208" s="17"/>
      <c r="AS1208" s="17"/>
      <c r="AT1208" s="17"/>
      <c r="AU1208" s="17"/>
      <c r="AV1208" s="17"/>
      <c r="AW1208" s="17"/>
      <c r="AX1208" s="17"/>
      <c r="AY1208" s="17"/>
      <c r="AZ1208" s="17"/>
      <c r="BA1208" s="17"/>
      <c r="BB1208" s="17"/>
      <c r="BC1208" s="17"/>
      <c r="BD1208" s="17"/>
      <c r="BE1208" s="17"/>
      <c r="BF1208" s="17"/>
      <c r="BG1208" s="17"/>
    </row>
    <row r="1209" spans="1:59" s="7" customFormat="1" x14ac:dyDescent="0.2">
      <c r="A1209"/>
      <c r="B1209"/>
      <c r="C1209"/>
      <c r="D1209"/>
      <c r="E1209"/>
      <c r="F1209"/>
      <c r="G1209"/>
      <c r="H1209"/>
      <c r="I1209"/>
      <c r="J1209"/>
      <c r="K1209"/>
      <c r="L1209"/>
      <c r="M1209" s="17"/>
      <c r="N1209" s="5">
        <v>1204</v>
      </c>
      <c r="O1209" s="5" t="str">
        <f t="shared" si="181"/>
        <v>NA</v>
      </c>
      <c r="P1209" s="5" t="e">
        <f t="shared" si="177"/>
        <v>#VALUE!</v>
      </c>
      <c r="Q1209" s="5" t="e">
        <f t="shared" si="178"/>
        <v>#VALUE!</v>
      </c>
      <c r="R1209" s="5">
        <f t="shared" si="179"/>
        <v>0.19985201625794735</v>
      </c>
      <c r="S1209" s="5">
        <f t="shared" si="180"/>
        <v>-0.11538461538461532</v>
      </c>
      <c r="T1209" s="17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17"/>
      <c r="AF1209" s="17"/>
      <c r="AG1209" s="17"/>
      <c r="AH1209" s="17"/>
      <c r="AI1209" s="17"/>
      <c r="AJ1209" s="17"/>
      <c r="AK1209" s="17"/>
      <c r="AL1209" s="17"/>
      <c r="AM1209" s="17"/>
      <c r="AN1209" s="17"/>
      <c r="AO1209" s="17"/>
      <c r="AP1209" s="17"/>
      <c r="AQ1209" s="17"/>
      <c r="AR1209" s="17"/>
      <c r="AS1209" s="17"/>
      <c r="AT1209" s="17"/>
      <c r="AU1209" s="17"/>
      <c r="AV1209" s="17"/>
      <c r="AW1209" s="17"/>
      <c r="AX1209" s="17"/>
      <c r="AY1209" s="17"/>
      <c r="AZ1209" s="17"/>
      <c r="BA1209" s="17"/>
      <c r="BB1209" s="17"/>
      <c r="BC1209" s="17"/>
      <c r="BD1209" s="17"/>
      <c r="BE1209" s="17"/>
      <c r="BF1209" s="17"/>
      <c r="BG1209" s="17"/>
    </row>
    <row r="1210" spans="1:59" s="7" customForma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 s="17"/>
      <c r="N1210" s="5">
        <v>1205</v>
      </c>
      <c r="O1210" s="5" t="str">
        <f t="shared" si="181"/>
        <v>NA</v>
      </c>
      <c r="P1210" s="5" t="e">
        <f t="shared" si="177"/>
        <v>#VALUE!</v>
      </c>
      <c r="Q1210" s="5" t="e">
        <f t="shared" si="178"/>
        <v>#VALUE!</v>
      </c>
      <c r="R1210" s="5">
        <f t="shared" si="179"/>
        <v>0.53293871002119308</v>
      </c>
      <c r="S1210" s="5">
        <f t="shared" si="180"/>
        <v>-0.3076923076923076</v>
      </c>
      <c r="T1210" s="17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17"/>
      <c r="AF1210" s="17"/>
      <c r="AG1210" s="17"/>
      <c r="AH1210" s="17"/>
      <c r="AI1210" s="17"/>
      <c r="AJ1210" s="17"/>
      <c r="AK1210" s="17"/>
      <c r="AL1210" s="17"/>
      <c r="AM1210" s="17"/>
      <c r="AN1210" s="17"/>
      <c r="AO1210" s="17"/>
      <c r="AP1210" s="17"/>
      <c r="AQ1210" s="17"/>
      <c r="AR1210" s="17"/>
      <c r="AS1210" s="17"/>
      <c r="AT1210" s="17"/>
      <c r="AU1210" s="17"/>
      <c r="AV1210" s="17"/>
      <c r="AW1210" s="17"/>
      <c r="AX1210" s="17"/>
      <c r="AY1210" s="17"/>
      <c r="AZ1210" s="17"/>
      <c r="BA1210" s="17"/>
      <c r="BB1210" s="17"/>
      <c r="BC1210" s="17"/>
      <c r="BD1210" s="17"/>
      <c r="BE1210" s="17"/>
      <c r="BF1210" s="17"/>
      <c r="BG1210" s="17"/>
    </row>
    <row r="1211" spans="1:59" s="7" customFormat="1" x14ac:dyDescent="0.2">
      <c r="A1211"/>
      <c r="B1211"/>
      <c r="C1211"/>
      <c r="D1211"/>
      <c r="E1211"/>
      <c r="F1211"/>
      <c r="G1211"/>
      <c r="H1211"/>
      <c r="I1211"/>
      <c r="J1211"/>
      <c r="K1211"/>
      <c r="L1211"/>
      <c r="M1211" s="17"/>
      <c r="N1211" s="5">
        <v>1206</v>
      </c>
      <c r="O1211" s="5" t="str">
        <f t="shared" si="181"/>
        <v>NA</v>
      </c>
      <c r="P1211" s="5" t="e">
        <f t="shared" si="177"/>
        <v>#VALUE!</v>
      </c>
      <c r="Q1211" s="5" t="e">
        <f t="shared" si="178"/>
        <v>#VALUE!</v>
      </c>
      <c r="R1211" s="5">
        <f t="shared" si="179"/>
        <v>6.6617338752649191E-2</v>
      </c>
      <c r="S1211" s="5">
        <f t="shared" si="180"/>
        <v>-0.5</v>
      </c>
      <c r="T1211" s="17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17"/>
      <c r="AF1211" s="17"/>
      <c r="AG1211" s="17"/>
      <c r="AH1211" s="17"/>
      <c r="AI1211" s="17"/>
      <c r="AJ1211" s="17"/>
      <c r="AK1211" s="17"/>
      <c r="AL1211" s="17"/>
      <c r="AM1211" s="17"/>
      <c r="AN1211" s="17"/>
      <c r="AO1211" s="17"/>
      <c r="AP1211" s="17"/>
      <c r="AQ1211" s="17"/>
      <c r="AR1211" s="17"/>
      <c r="AS1211" s="17"/>
      <c r="AT1211" s="17"/>
      <c r="AU1211" s="17"/>
      <c r="AV1211" s="17"/>
      <c r="AW1211" s="17"/>
      <c r="AX1211" s="17"/>
      <c r="AY1211" s="17"/>
      <c r="AZ1211" s="17"/>
      <c r="BA1211" s="17"/>
      <c r="BB1211" s="17"/>
      <c r="BC1211" s="17"/>
      <c r="BD1211" s="17"/>
      <c r="BE1211" s="17"/>
      <c r="BF1211" s="17"/>
      <c r="BG1211" s="17"/>
    </row>
    <row r="1212" spans="1:59" s="7" customFormat="1" x14ac:dyDescent="0.2">
      <c r="A1212"/>
      <c r="B1212"/>
      <c r="C1212"/>
      <c r="D1212"/>
      <c r="E1212"/>
      <c r="F1212"/>
      <c r="G1212"/>
      <c r="H1212"/>
      <c r="I1212"/>
      <c r="J1212"/>
      <c r="K1212"/>
      <c r="L1212"/>
      <c r="M1212" s="17"/>
      <c r="N1212" s="5">
        <v>1207</v>
      </c>
      <c r="O1212" s="5" t="str">
        <f t="shared" si="181"/>
        <v>NA</v>
      </c>
      <c r="P1212" s="5" t="e">
        <f t="shared" si="177"/>
        <v>#VALUE!</v>
      </c>
      <c r="Q1212" s="5" t="e">
        <f t="shared" si="178"/>
        <v>#VALUE!</v>
      </c>
      <c r="R1212" s="5">
        <f t="shared" si="179"/>
        <v>-0.59955604877384205</v>
      </c>
      <c r="S1212" s="5">
        <f t="shared" si="180"/>
        <v>-0.34615384615384637</v>
      </c>
      <c r="T1212" s="17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17"/>
      <c r="AF1212" s="17"/>
      <c r="AG1212" s="17"/>
      <c r="AH1212" s="17"/>
      <c r="AI1212" s="17"/>
      <c r="AJ1212" s="17"/>
      <c r="AK1212" s="17"/>
      <c r="AL1212" s="17"/>
      <c r="AM1212" s="17"/>
      <c r="AN1212" s="17"/>
      <c r="AO1212" s="17"/>
      <c r="AP1212" s="17"/>
      <c r="AQ1212" s="17"/>
      <c r="AR1212" s="17"/>
      <c r="AS1212" s="17"/>
      <c r="AT1212" s="17"/>
      <c r="AU1212" s="17"/>
      <c r="AV1212" s="17"/>
      <c r="AW1212" s="17"/>
      <c r="AX1212" s="17"/>
      <c r="AY1212" s="17"/>
      <c r="AZ1212" s="17"/>
      <c r="BA1212" s="17"/>
      <c r="BB1212" s="17"/>
      <c r="BC1212" s="17"/>
      <c r="BD1212" s="17"/>
      <c r="BE1212" s="17"/>
      <c r="BF1212" s="17"/>
      <c r="BG1212" s="17"/>
    </row>
    <row r="1213" spans="1:59" s="7" customForma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 s="17"/>
      <c r="N1213" s="5">
        <v>1208</v>
      </c>
      <c r="O1213" s="5" t="str">
        <f t="shared" si="181"/>
        <v>NA</v>
      </c>
      <c r="P1213" s="5" t="e">
        <f t="shared" si="177"/>
        <v>#VALUE!</v>
      </c>
      <c r="Q1213" s="5" t="e">
        <f t="shared" si="178"/>
        <v>#VALUE!</v>
      </c>
      <c r="R1213" s="5">
        <f t="shared" si="179"/>
        <v>-0.13323467750529824</v>
      </c>
      <c r="S1213" s="5">
        <f t="shared" si="180"/>
        <v>-7.6923076923076983E-2</v>
      </c>
      <c r="T1213" s="17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17"/>
      <c r="AF1213" s="17"/>
      <c r="AG1213" s="17"/>
      <c r="AH1213" s="17"/>
      <c r="AI1213" s="17"/>
      <c r="AJ1213" s="17"/>
      <c r="AK1213" s="17"/>
      <c r="AL1213" s="17"/>
      <c r="AM1213" s="17"/>
      <c r="AN1213" s="17"/>
      <c r="AO1213" s="17"/>
      <c r="AP1213" s="17"/>
      <c r="AQ1213" s="17"/>
      <c r="AR1213" s="17"/>
      <c r="AS1213" s="17"/>
      <c r="AT1213" s="17"/>
      <c r="AU1213" s="17"/>
      <c r="AV1213" s="17"/>
      <c r="AW1213" s="17"/>
      <c r="AX1213" s="17"/>
      <c r="AY1213" s="17"/>
      <c r="AZ1213" s="17"/>
      <c r="BA1213" s="17"/>
      <c r="BB1213" s="17"/>
      <c r="BC1213" s="17"/>
      <c r="BD1213" s="17"/>
      <c r="BE1213" s="17"/>
      <c r="BF1213" s="17"/>
      <c r="BG1213" s="17"/>
    </row>
    <row r="1214" spans="1:59" s="7" customFormat="1" x14ac:dyDescent="0.2">
      <c r="A1214"/>
      <c r="B1214"/>
      <c r="C1214"/>
      <c r="D1214"/>
      <c r="E1214"/>
      <c r="F1214"/>
      <c r="G1214"/>
      <c r="H1214"/>
      <c r="I1214"/>
      <c r="J1214"/>
      <c r="K1214"/>
      <c r="L1214"/>
      <c r="M1214" s="17"/>
      <c r="N1214" s="5">
        <v>1209</v>
      </c>
      <c r="O1214" s="5" t="str">
        <f t="shared" si="181"/>
        <v>NA</v>
      </c>
      <c r="P1214" s="5" t="e">
        <f t="shared" si="177"/>
        <v>#VALUE!</v>
      </c>
      <c r="Q1214" s="5" t="e">
        <f t="shared" si="178"/>
        <v>#VALUE!</v>
      </c>
      <c r="R1214" s="5">
        <f t="shared" si="179"/>
        <v>-0.86602540378443849</v>
      </c>
      <c r="S1214" s="5">
        <f t="shared" si="180"/>
        <v>-0.50000000000000033</v>
      </c>
      <c r="T1214" s="17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17"/>
      <c r="AF1214" s="17"/>
      <c r="AG1214" s="17"/>
      <c r="AH1214" s="17"/>
      <c r="AI1214" s="17"/>
      <c r="AJ1214" s="17"/>
      <c r="AK1214" s="17"/>
      <c r="AL1214" s="17"/>
      <c r="AM1214" s="17"/>
      <c r="AN1214" s="17"/>
      <c r="AO1214" s="17"/>
      <c r="AP1214" s="17"/>
      <c r="AQ1214" s="17"/>
      <c r="AR1214" s="17"/>
      <c r="AS1214" s="17"/>
      <c r="AT1214" s="17"/>
      <c r="AU1214" s="17"/>
      <c r="AV1214" s="17"/>
      <c r="AW1214" s="17"/>
      <c r="AX1214" s="17"/>
      <c r="AY1214" s="17"/>
      <c r="AZ1214" s="17"/>
      <c r="BA1214" s="17"/>
      <c r="BB1214" s="17"/>
      <c r="BC1214" s="17"/>
      <c r="BD1214" s="17"/>
      <c r="BE1214" s="17"/>
      <c r="BF1214" s="17"/>
      <c r="BG1214" s="17"/>
    </row>
    <row r="1215" spans="1:59" s="7" customFormat="1" x14ac:dyDescent="0.2">
      <c r="A1215"/>
      <c r="B1215"/>
      <c r="C1215"/>
      <c r="D1215"/>
      <c r="E1215"/>
      <c r="F1215"/>
      <c r="G1215"/>
      <c r="H1215"/>
      <c r="I1215"/>
      <c r="J1215"/>
      <c r="K1215"/>
      <c r="L1215"/>
      <c r="M1215" s="17"/>
      <c r="N1215" s="5">
        <v>1210</v>
      </c>
      <c r="O1215" s="5" t="str">
        <f t="shared" si="181"/>
        <v>NA</v>
      </c>
      <c r="P1215" s="5" t="e">
        <f t="shared" si="177"/>
        <v>#VALUE!</v>
      </c>
      <c r="Q1215" s="5" t="e">
        <f t="shared" si="178"/>
        <v>#VALUE!</v>
      </c>
      <c r="R1215" s="5">
        <f t="shared" si="179"/>
        <v>-0.13323467750529819</v>
      </c>
      <c r="S1215" s="5">
        <f t="shared" si="180"/>
        <v>0.76923076923076916</v>
      </c>
      <c r="T1215" s="17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17"/>
      <c r="AF1215" s="17"/>
      <c r="AG1215" s="17"/>
      <c r="AH1215" s="17"/>
      <c r="AI1215" s="17"/>
      <c r="AJ1215" s="17"/>
      <c r="AK1215" s="17"/>
      <c r="AL1215" s="17"/>
      <c r="AM1215" s="17"/>
      <c r="AN1215" s="17"/>
      <c r="AO1215" s="17"/>
      <c r="AP1215" s="17"/>
      <c r="AQ1215" s="17"/>
      <c r="AR1215" s="17"/>
      <c r="AS1215" s="17"/>
      <c r="AT1215" s="17"/>
      <c r="AU1215" s="17"/>
      <c r="AV1215" s="17"/>
      <c r="AW1215" s="17"/>
      <c r="AX1215" s="17"/>
      <c r="AY1215" s="17"/>
      <c r="AZ1215" s="17"/>
      <c r="BA1215" s="17"/>
      <c r="BB1215" s="17"/>
      <c r="BC1215" s="17"/>
      <c r="BD1215" s="17"/>
      <c r="BE1215" s="17"/>
      <c r="BF1215" s="17"/>
      <c r="BG1215" s="17"/>
    </row>
    <row r="1216" spans="1:59" s="7" customForma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 s="17"/>
      <c r="N1216" s="5">
        <v>1211</v>
      </c>
      <c r="O1216" s="5" t="str">
        <f t="shared" si="181"/>
        <v>NA</v>
      </c>
      <c r="P1216" s="5" t="e">
        <f t="shared" si="177"/>
        <v>#VALUE!</v>
      </c>
      <c r="Q1216" s="5" t="e">
        <f t="shared" si="178"/>
        <v>#VALUE!</v>
      </c>
      <c r="R1216" s="5">
        <f t="shared" si="179"/>
        <v>1.8848437767824926E-17</v>
      </c>
      <c r="S1216" s="5">
        <f t="shared" si="180"/>
        <v>0.30769230769230771</v>
      </c>
      <c r="T1216" s="17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17"/>
      <c r="AF1216" s="17"/>
      <c r="AG1216" s="17"/>
      <c r="AH1216" s="17"/>
      <c r="AI1216" s="17"/>
      <c r="AJ1216" s="17"/>
      <c r="AK1216" s="17"/>
      <c r="AL1216" s="17"/>
      <c r="AM1216" s="17"/>
      <c r="AN1216" s="17"/>
      <c r="AO1216" s="17"/>
      <c r="AP1216" s="17"/>
      <c r="AQ1216" s="17"/>
      <c r="AR1216" s="17"/>
      <c r="AS1216" s="17"/>
      <c r="AT1216" s="17"/>
      <c r="AU1216" s="17"/>
      <c r="AV1216" s="17"/>
      <c r="AW1216" s="17"/>
      <c r="AX1216" s="17"/>
      <c r="AY1216" s="17"/>
      <c r="AZ1216" s="17"/>
      <c r="BA1216" s="17"/>
      <c r="BB1216" s="17"/>
      <c r="BC1216" s="17"/>
      <c r="BD1216" s="17"/>
      <c r="BE1216" s="17"/>
      <c r="BF1216" s="17"/>
      <c r="BG1216" s="17"/>
    </row>
    <row r="1217" spans="1:59" s="7" customFormat="1" x14ac:dyDescent="0.2">
      <c r="A1217"/>
      <c r="B1217"/>
      <c r="C1217"/>
      <c r="D1217"/>
      <c r="E1217"/>
      <c r="F1217"/>
      <c r="G1217"/>
      <c r="H1217"/>
      <c r="I1217"/>
      <c r="J1217"/>
      <c r="K1217"/>
      <c r="L1217"/>
      <c r="M1217" s="17"/>
      <c r="N1217" s="5">
        <v>1212</v>
      </c>
      <c r="O1217" s="5" t="str">
        <f t="shared" si="181"/>
        <v>NA</v>
      </c>
      <c r="P1217" s="5" t="e">
        <f t="shared" si="177"/>
        <v>#VALUE!</v>
      </c>
      <c r="Q1217" s="5" t="e">
        <f t="shared" si="178"/>
        <v>#VALUE!</v>
      </c>
      <c r="R1217" s="5">
        <f t="shared" si="179"/>
        <v>3.2984766093693615E-17</v>
      </c>
      <c r="S1217" s="5">
        <f t="shared" si="180"/>
        <v>0.53846153846153844</v>
      </c>
      <c r="T1217" s="17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17"/>
      <c r="AF1217" s="17"/>
      <c r="AG1217" s="17"/>
      <c r="AH1217" s="17"/>
      <c r="AI1217" s="17"/>
      <c r="AJ1217" s="17"/>
      <c r="AK1217" s="17"/>
      <c r="AL1217" s="17"/>
      <c r="AM1217" s="17"/>
      <c r="AN1217" s="17"/>
      <c r="AO1217" s="17"/>
      <c r="AP1217" s="17"/>
      <c r="AQ1217" s="17"/>
      <c r="AR1217" s="17"/>
      <c r="AS1217" s="17"/>
      <c r="AT1217" s="17"/>
      <c r="AU1217" s="17"/>
      <c r="AV1217" s="17"/>
      <c r="AW1217" s="17"/>
      <c r="AX1217" s="17"/>
      <c r="AY1217" s="17"/>
      <c r="AZ1217" s="17"/>
      <c r="BA1217" s="17"/>
      <c r="BB1217" s="17"/>
      <c r="BC1217" s="17"/>
      <c r="BD1217" s="17"/>
      <c r="BE1217" s="17"/>
      <c r="BF1217" s="17"/>
      <c r="BG1217" s="17"/>
    </row>
    <row r="1218" spans="1:59" s="7" customFormat="1" x14ac:dyDescent="0.2">
      <c r="A1218"/>
      <c r="B1218"/>
      <c r="C1218"/>
      <c r="D1218"/>
      <c r="E1218"/>
      <c r="F1218"/>
      <c r="G1218"/>
      <c r="H1218"/>
      <c r="I1218"/>
      <c r="J1218"/>
      <c r="K1218"/>
      <c r="L1218"/>
      <c r="M1218" s="17"/>
      <c r="N1218" s="5">
        <v>1213</v>
      </c>
      <c r="O1218" s="5" t="str">
        <f t="shared" si="181"/>
        <v>NA</v>
      </c>
      <c r="P1218" s="5" t="e">
        <f t="shared" si="177"/>
        <v>#VALUE!</v>
      </c>
      <c r="Q1218" s="5" t="e">
        <f t="shared" si="178"/>
        <v>#VALUE!</v>
      </c>
      <c r="R1218" s="5">
        <f t="shared" si="179"/>
        <v>0.33308669376324573</v>
      </c>
      <c r="S1218" s="5">
        <f t="shared" si="180"/>
        <v>0.42307692307692313</v>
      </c>
      <c r="T1218" s="17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17"/>
      <c r="AF1218" s="17"/>
      <c r="AG1218" s="17"/>
      <c r="AH1218" s="17"/>
      <c r="AI1218" s="17"/>
      <c r="AJ1218" s="17"/>
      <c r="AK1218" s="17"/>
      <c r="AL1218" s="17"/>
      <c r="AM1218" s="17"/>
      <c r="AN1218" s="17"/>
      <c r="AO1218" s="17"/>
      <c r="AP1218" s="17"/>
      <c r="AQ1218" s="17"/>
      <c r="AR1218" s="17"/>
      <c r="AS1218" s="17"/>
      <c r="AT1218" s="17"/>
      <c r="AU1218" s="17"/>
      <c r="AV1218" s="17"/>
      <c r="AW1218" s="17"/>
      <c r="AX1218" s="17"/>
      <c r="AY1218" s="17"/>
      <c r="AZ1218" s="17"/>
      <c r="BA1218" s="17"/>
      <c r="BB1218" s="17"/>
      <c r="BC1218" s="17"/>
      <c r="BD1218" s="17"/>
      <c r="BE1218" s="17"/>
      <c r="BF1218" s="17"/>
      <c r="BG1218" s="17"/>
    </row>
    <row r="1219" spans="1:59" s="7" customForma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 s="17"/>
      <c r="N1219" s="5">
        <v>1214</v>
      </c>
      <c r="O1219" s="5" t="str">
        <f t="shared" si="181"/>
        <v>NA</v>
      </c>
      <c r="P1219" s="5" t="e">
        <f t="shared" si="177"/>
        <v>#VALUE!</v>
      </c>
      <c r="Q1219" s="5" t="e">
        <f t="shared" si="178"/>
        <v>#VALUE!</v>
      </c>
      <c r="R1219" s="5">
        <f t="shared" si="179"/>
        <v>0.66617338752649125</v>
      </c>
      <c r="S1219" s="5">
        <f t="shared" si="180"/>
        <v>-0.38461538461538447</v>
      </c>
      <c r="T1219" s="17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17"/>
      <c r="AF1219" s="17"/>
      <c r="AG1219" s="17"/>
      <c r="AH1219" s="17"/>
      <c r="AI1219" s="17"/>
      <c r="AJ1219" s="17"/>
      <c r="AK1219" s="17"/>
      <c r="AL1219" s="17"/>
      <c r="AM1219" s="17"/>
      <c r="AN1219" s="17"/>
      <c r="AO1219" s="17"/>
      <c r="AP1219" s="17"/>
      <c r="AQ1219" s="17"/>
      <c r="AR1219" s="17"/>
      <c r="AS1219" s="17"/>
      <c r="AT1219" s="17"/>
      <c r="AU1219" s="17"/>
      <c r="AV1219" s="17"/>
      <c r="AW1219" s="17"/>
      <c r="AX1219" s="17"/>
      <c r="AY1219" s="17"/>
      <c r="AZ1219" s="17"/>
      <c r="BA1219" s="17"/>
      <c r="BB1219" s="17"/>
      <c r="BC1219" s="17"/>
      <c r="BD1219" s="17"/>
      <c r="BE1219" s="17"/>
      <c r="BF1219" s="17"/>
      <c r="BG1219" s="17"/>
    </row>
    <row r="1220" spans="1:59" s="7" customFormat="1" x14ac:dyDescent="0.2">
      <c r="A1220"/>
      <c r="B1220"/>
      <c r="C1220"/>
      <c r="D1220"/>
      <c r="E1220"/>
      <c r="F1220"/>
      <c r="G1220"/>
      <c r="H1220"/>
      <c r="I1220"/>
      <c r="J1220"/>
      <c r="K1220"/>
      <c r="L1220"/>
      <c r="M1220" s="17"/>
      <c r="N1220" s="5">
        <v>1215</v>
      </c>
      <c r="O1220" s="5" t="str">
        <f t="shared" si="181"/>
        <v>NA</v>
      </c>
      <c r="P1220" s="5" t="e">
        <f t="shared" si="177"/>
        <v>#VALUE!</v>
      </c>
      <c r="Q1220" s="5" t="e">
        <f t="shared" si="178"/>
        <v>#VALUE!</v>
      </c>
      <c r="R1220" s="5">
        <f t="shared" si="179"/>
        <v>6.6617338752649136E-2</v>
      </c>
      <c r="S1220" s="5">
        <f t="shared" si="180"/>
        <v>-3.846153846153845E-2</v>
      </c>
      <c r="T1220" s="17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17"/>
      <c r="AF1220" s="17"/>
      <c r="AG1220" s="17"/>
      <c r="AH1220" s="17"/>
      <c r="AI1220" s="17"/>
      <c r="AJ1220" s="17"/>
      <c r="AK1220" s="17"/>
      <c r="AL1220" s="17"/>
      <c r="AM1220" s="17"/>
      <c r="AN1220" s="17"/>
      <c r="AO1220" s="17"/>
      <c r="AP1220" s="17"/>
      <c r="AQ1220" s="17"/>
      <c r="AR1220" s="17"/>
      <c r="AS1220" s="17"/>
      <c r="AT1220" s="17"/>
      <c r="AU1220" s="17"/>
      <c r="AV1220" s="17"/>
      <c r="AW1220" s="17"/>
      <c r="AX1220" s="17"/>
      <c r="AY1220" s="17"/>
      <c r="AZ1220" s="17"/>
      <c r="BA1220" s="17"/>
      <c r="BB1220" s="17"/>
      <c r="BC1220" s="17"/>
      <c r="BD1220" s="17"/>
      <c r="BE1220" s="17"/>
      <c r="BF1220" s="17"/>
      <c r="BG1220" s="17"/>
    </row>
    <row r="1221" spans="1:59" s="7" customFormat="1" x14ac:dyDescent="0.2">
      <c r="A1221"/>
      <c r="B1221"/>
      <c r="C1221"/>
      <c r="D1221"/>
      <c r="E1221"/>
      <c r="F1221"/>
      <c r="G1221"/>
      <c r="H1221"/>
      <c r="I1221"/>
      <c r="J1221"/>
      <c r="K1221"/>
      <c r="L1221"/>
      <c r="M1221" s="17"/>
      <c r="N1221" s="5">
        <v>1216</v>
      </c>
      <c r="O1221" s="5" t="str">
        <f t="shared" si="181"/>
        <v>NA</v>
      </c>
      <c r="P1221" s="5" t="e">
        <f t="shared" ref="P1221:P1284" si="182">(1-MOD(O1221-1,$B$1)/$B$1)*VLOOKUP(IF(INT((O1221-1)/$B$1)=$A$1,1,INT((O1221-1)/$B$1)+1),$A$7:$C$57,2)+MOD(O1221-1,$B$1)/$B$1*VLOOKUP(IF(INT((O1221-1)/$B$1)+1=$A$1,1,(INT((O1221-1)/$B$1)+2)),$A$7:$C$57,2)</f>
        <v>#VALUE!</v>
      </c>
      <c r="Q1221" s="5" t="e">
        <f t="shared" ref="Q1221:Q1284" si="183">(1-MOD(O1221-1,$B$1)/$B$1)*VLOOKUP(IF(INT((O1221-1)/$B$1)=$A$1,1,INT((O1221-1)/$B$1)+1),$A$7:$C$57,3)+MOD(O1221-1,$B$1)/$B$1*VLOOKUP(IF(INT((O1221-1)/$B$1)+1=$A$1,1,(INT((O1221-1)/$B$1)+2)),$A$7:$C$57,3)</f>
        <v>#VALUE!</v>
      </c>
      <c r="R1221" s="5">
        <f t="shared" ref="R1221:R1284" si="184">VLOOKUP(MOD(N1221*$C$1,$A$1*$B$1),$N$5:$Q$2019,3)</f>
        <v>0.79940806503178963</v>
      </c>
      <c r="S1221" s="5">
        <f t="shared" ref="S1221:S1284" si="185">VLOOKUP(MOD(N1221*$C$1,$A$1*$B$1),$N$5:$Q$2019,4)</f>
        <v>-0.4615384615384614</v>
      </c>
      <c r="T1221" s="17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17"/>
      <c r="AF1221" s="17"/>
      <c r="AG1221" s="17"/>
      <c r="AH1221" s="17"/>
      <c r="AI1221" s="17"/>
      <c r="AJ1221" s="17"/>
      <c r="AK1221" s="17"/>
      <c r="AL1221" s="17"/>
      <c r="AM1221" s="17"/>
      <c r="AN1221" s="17"/>
      <c r="AO1221" s="17"/>
      <c r="AP1221" s="17"/>
      <c r="AQ1221" s="17"/>
      <c r="AR1221" s="17"/>
      <c r="AS1221" s="17"/>
      <c r="AT1221" s="17"/>
      <c r="AU1221" s="17"/>
      <c r="AV1221" s="17"/>
      <c r="AW1221" s="17"/>
      <c r="AX1221" s="17"/>
      <c r="AY1221" s="17"/>
      <c r="AZ1221" s="17"/>
      <c r="BA1221" s="17"/>
      <c r="BB1221" s="17"/>
      <c r="BC1221" s="17"/>
      <c r="BD1221" s="17"/>
      <c r="BE1221" s="17"/>
      <c r="BF1221" s="17"/>
      <c r="BG1221" s="17"/>
    </row>
    <row r="1222" spans="1:59" s="7" customForma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 s="17"/>
      <c r="N1222" s="5">
        <v>1217</v>
      </c>
      <c r="O1222" s="5" t="str">
        <f t="shared" ref="O1222:O1285" si="186">IF($N$4&gt;=O1221,O1221+1,"NA")</f>
        <v>NA</v>
      </c>
      <c r="P1222" s="5" t="e">
        <f t="shared" si="182"/>
        <v>#VALUE!</v>
      </c>
      <c r="Q1222" s="5" t="e">
        <f t="shared" si="183"/>
        <v>#VALUE!</v>
      </c>
      <c r="R1222" s="5">
        <f t="shared" si="184"/>
        <v>-0.46632137126854378</v>
      </c>
      <c r="S1222" s="5">
        <f t="shared" si="185"/>
        <v>-0.50000000000000022</v>
      </c>
      <c r="T1222" s="17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17"/>
      <c r="AF1222" s="17"/>
      <c r="AG1222" s="17"/>
      <c r="AH1222" s="17"/>
      <c r="AI1222" s="17"/>
      <c r="AJ1222" s="17"/>
      <c r="AK1222" s="17"/>
      <c r="AL1222" s="17"/>
      <c r="AM1222" s="17"/>
      <c r="AN1222" s="17"/>
      <c r="AO1222" s="17"/>
      <c r="AP1222" s="17"/>
      <c r="AQ1222" s="17"/>
      <c r="AR1222" s="17"/>
      <c r="AS1222" s="17"/>
      <c r="AT1222" s="17"/>
      <c r="AU1222" s="17"/>
      <c r="AV1222" s="17"/>
      <c r="AW1222" s="17"/>
      <c r="AX1222" s="17"/>
      <c r="AY1222" s="17"/>
      <c r="AZ1222" s="17"/>
      <c r="BA1222" s="17"/>
      <c r="BB1222" s="17"/>
      <c r="BC1222" s="17"/>
      <c r="BD1222" s="17"/>
      <c r="BE1222" s="17"/>
      <c r="BF1222" s="17"/>
      <c r="BG1222" s="17"/>
    </row>
    <row r="1223" spans="1:59" s="7" customFormat="1" x14ac:dyDescent="0.2">
      <c r="A1223"/>
      <c r="B1223"/>
      <c r="C1223"/>
      <c r="D1223"/>
      <c r="E1223"/>
      <c r="F1223"/>
      <c r="G1223"/>
      <c r="H1223"/>
      <c r="I1223"/>
      <c r="J1223"/>
      <c r="K1223"/>
      <c r="L1223"/>
      <c r="M1223" s="17"/>
      <c r="N1223" s="5">
        <v>1218</v>
      </c>
      <c r="O1223" s="5" t="str">
        <f t="shared" si="186"/>
        <v>NA</v>
      </c>
      <c r="P1223" s="5" t="e">
        <f t="shared" si="182"/>
        <v>#VALUE!</v>
      </c>
      <c r="Q1223" s="5" t="e">
        <f t="shared" si="183"/>
        <v>#VALUE!</v>
      </c>
      <c r="R1223" s="5">
        <f t="shared" si="184"/>
        <v>-0.33308669376324557</v>
      </c>
      <c r="S1223" s="5">
        <f t="shared" si="185"/>
        <v>-0.19230769230769243</v>
      </c>
      <c r="T1223" s="17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17"/>
      <c r="AF1223" s="17"/>
      <c r="AG1223" s="17"/>
      <c r="AH1223" s="17"/>
      <c r="AI1223" s="17"/>
      <c r="AJ1223" s="17"/>
      <c r="AK1223" s="17"/>
      <c r="AL1223" s="17"/>
      <c r="AM1223" s="17"/>
      <c r="AN1223" s="17"/>
      <c r="AO1223" s="17"/>
      <c r="AP1223" s="17"/>
      <c r="AQ1223" s="17"/>
      <c r="AR1223" s="17"/>
      <c r="AS1223" s="17"/>
      <c r="AT1223" s="17"/>
      <c r="AU1223" s="17"/>
      <c r="AV1223" s="17"/>
      <c r="AW1223" s="17"/>
      <c r="AX1223" s="17"/>
      <c r="AY1223" s="17"/>
      <c r="AZ1223" s="17"/>
      <c r="BA1223" s="17"/>
      <c r="BB1223" s="17"/>
      <c r="BC1223" s="17"/>
      <c r="BD1223" s="17"/>
      <c r="BE1223" s="17"/>
      <c r="BF1223" s="17"/>
      <c r="BG1223" s="17"/>
    </row>
    <row r="1224" spans="1:59" s="7" customFormat="1" x14ac:dyDescent="0.2">
      <c r="A1224"/>
      <c r="B1224"/>
      <c r="C1224"/>
      <c r="D1224"/>
      <c r="E1224"/>
      <c r="F1224"/>
      <c r="G1224"/>
      <c r="H1224"/>
      <c r="I1224"/>
      <c r="J1224"/>
      <c r="K1224"/>
      <c r="L1224"/>
      <c r="M1224" s="17"/>
      <c r="N1224" s="5">
        <v>1219</v>
      </c>
      <c r="O1224" s="5" t="str">
        <f t="shared" si="186"/>
        <v>NA</v>
      </c>
      <c r="P1224" s="5" t="e">
        <f t="shared" si="182"/>
        <v>#VALUE!</v>
      </c>
      <c r="Q1224" s="5" t="e">
        <f t="shared" si="183"/>
        <v>#VALUE!</v>
      </c>
      <c r="R1224" s="5">
        <f t="shared" si="184"/>
        <v>-0.3997040325158947</v>
      </c>
      <c r="S1224" s="5">
        <f t="shared" si="185"/>
        <v>-0.23076923076923095</v>
      </c>
      <c r="T1224" s="17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17"/>
      <c r="AF1224" s="17"/>
      <c r="AG1224" s="17"/>
      <c r="AH1224" s="17"/>
      <c r="AI1224" s="17"/>
      <c r="AJ1224" s="17"/>
      <c r="AK1224" s="17"/>
      <c r="AL1224" s="17"/>
      <c r="AM1224" s="17"/>
      <c r="AN1224" s="17"/>
      <c r="AO1224" s="17"/>
      <c r="AP1224" s="17"/>
      <c r="AQ1224" s="17"/>
      <c r="AR1224" s="17"/>
      <c r="AS1224" s="17"/>
      <c r="AT1224" s="17"/>
      <c r="AU1224" s="17"/>
      <c r="AV1224" s="17"/>
      <c r="AW1224" s="17"/>
      <c r="AX1224" s="17"/>
      <c r="AY1224" s="17"/>
      <c r="AZ1224" s="17"/>
      <c r="BA1224" s="17"/>
      <c r="BB1224" s="17"/>
      <c r="BC1224" s="17"/>
      <c r="BD1224" s="17"/>
      <c r="BE1224" s="17"/>
      <c r="BF1224" s="17"/>
      <c r="BG1224" s="17"/>
    </row>
    <row r="1225" spans="1:59" s="7" customForma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 s="17"/>
      <c r="N1225" s="5">
        <v>1220</v>
      </c>
      <c r="O1225" s="5" t="str">
        <f t="shared" si="186"/>
        <v>NA</v>
      </c>
      <c r="P1225" s="5" t="e">
        <f t="shared" si="182"/>
        <v>#VALUE!</v>
      </c>
      <c r="Q1225" s="5" t="e">
        <f t="shared" si="183"/>
        <v>#VALUE!</v>
      </c>
      <c r="R1225" s="5">
        <f t="shared" si="184"/>
        <v>-0.59955604877384205</v>
      </c>
      <c r="S1225" s="5">
        <f t="shared" si="185"/>
        <v>-3.8461538461538658E-2</v>
      </c>
      <c r="T1225" s="17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17"/>
      <c r="AF1225" s="17"/>
      <c r="AG1225" s="17"/>
      <c r="AH1225" s="17"/>
      <c r="AI1225" s="17"/>
      <c r="AJ1225" s="17"/>
      <c r="AK1225" s="17"/>
      <c r="AL1225" s="17"/>
      <c r="AM1225" s="17"/>
      <c r="AN1225" s="17"/>
      <c r="AO1225" s="17"/>
      <c r="AP1225" s="17"/>
      <c r="AQ1225" s="17"/>
      <c r="AR1225" s="17"/>
      <c r="AS1225" s="17"/>
      <c r="AT1225" s="17"/>
      <c r="AU1225" s="17"/>
      <c r="AV1225" s="17"/>
      <c r="AW1225" s="17"/>
      <c r="AX1225" s="17"/>
      <c r="AY1225" s="17"/>
      <c r="AZ1225" s="17"/>
      <c r="BA1225" s="17"/>
      <c r="BB1225" s="17"/>
      <c r="BC1225" s="17"/>
      <c r="BD1225" s="17"/>
      <c r="BE1225" s="17"/>
      <c r="BF1225" s="17"/>
      <c r="BG1225" s="17"/>
    </row>
    <row r="1226" spans="1:59" s="7" customFormat="1" x14ac:dyDescent="0.2">
      <c r="A1226"/>
      <c r="B1226"/>
      <c r="C1226"/>
      <c r="D1226"/>
      <c r="E1226"/>
      <c r="F1226"/>
      <c r="G1226"/>
      <c r="H1226"/>
      <c r="I1226"/>
      <c r="J1226"/>
      <c r="K1226"/>
      <c r="L1226"/>
      <c r="M1226" s="17"/>
      <c r="N1226" s="5">
        <v>1221</v>
      </c>
      <c r="O1226" s="5" t="str">
        <f t="shared" si="186"/>
        <v>NA</v>
      </c>
      <c r="P1226" s="5" t="e">
        <f t="shared" si="182"/>
        <v>#VALUE!</v>
      </c>
      <c r="Q1226" s="5" t="e">
        <f t="shared" si="183"/>
        <v>#VALUE!</v>
      </c>
      <c r="R1226" s="5">
        <f t="shared" si="184"/>
        <v>5.1833203861518541E-17</v>
      </c>
      <c r="S1226" s="5">
        <f t="shared" si="185"/>
        <v>0.84615384615384615</v>
      </c>
      <c r="T1226" s="17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17"/>
      <c r="AF1226" s="17"/>
      <c r="AG1226" s="17"/>
      <c r="AH1226" s="17"/>
      <c r="AI1226" s="17"/>
      <c r="AJ1226" s="17"/>
      <c r="AK1226" s="17"/>
      <c r="AL1226" s="17"/>
      <c r="AM1226" s="17"/>
      <c r="AN1226" s="17"/>
      <c r="AO1226" s="17"/>
      <c r="AP1226" s="17"/>
      <c r="AQ1226" s="17"/>
      <c r="AR1226" s="17"/>
      <c r="AS1226" s="17"/>
      <c r="AT1226" s="17"/>
      <c r="AU1226" s="17"/>
      <c r="AV1226" s="17"/>
      <c r="AW1226" s="17"/>
      <c r="AX1226" s="17"/>
      <c r="AY1226" s="17"/>
      <c r="AZ1226" s="17"/>
      <c r="BA1226" s="17"/>
      <c r="BB1226" s="17"/>
      <c r="BC1226" s="17"/>
      <c r="BD1226" s="17"/>
      <c r="BE1226" s="17"/>
      <c r="BF1226" s="17"/>
      <c r="BG1226" s="17"/>
    </row>
    <row r="1227" spans="1:59" s="7" customFormat="1" x14ac:dyDescent="0.2">
      <c r="A1227"/>
      <c r="B1227"/>
      <c r="C1227"/>
      <c r="D1227"/>
      <c r="E1227"/>
      <c r="F1227"/>
      <c r="G1227"/>
      <c r="H1227"/>
      <c r="I1227"/>
      <c r="J1227"/>
      <c r="K1227"/>
      <c r="L1227"/>
      <c r="M1227" s="17"/>
      <c r="N1227" s="5">
        <v>1222</v>
      </c>
      <c r="O1227" s="5" t="str">
        <f t="shared" si="186"/>
        <v>NA</v>
      </c>
      <c r="P1227" s="5" t="e">
        <f t="shared" si="182"/>
        <v>#VALUE!</v>
      </c>
      <c r="Q1227" s="5" t="e">
        <f t="shared" si="183"/>
        <v>#VALUE!</v>
      </c>
      <c r="R1227" s="5">
        <f t="shared" si="184"/>
        <v>0</v>
      </c>
      <c r="S1227" s="5">
        <f t="shared" si="185"/>
        <v>0</v>
      </c>
      <c r="T1227" s="17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17"/>
      <c r="AF1227" s="17"/>
      <c r="AG1227" s="17"/>
      <c r="AH1227" s="17"/>
      <c r="AI1227" s="17"/>
      <c r="AJ1227" s="17"/>
      <c r="AK1227" s="17"/>
      <c r="AL1227" s="17"/>
      <c r="AM1227" s="17"/>
      <c r="AN1227" s="17"/>
      <c r="AO1227" s="17"/>
      <c r="AP1227" s="17"/>
      <c r="AQ1227" s="17"/>
      <c r="AR1227" s="17"/>
      <c r="AS1227" s="17"/>
      <c r="AT1227" s="17"/>
      <c r="AU1227" s="17"/>
      <c r="AV1227" s="17"/>
      <c r="AW1227" s="17"/>
      <c r="AX1227" s="17"/>
      <c r="AY1227" s="17"/>
      <c r="AZ1227" s="17"/>
      <c r="BA1227" s="17"/>
      <c r="BB1227" s="17"/>
      <c r="BC1227" s="17"/>
      <c r="BD1227" s="17"/>
      <c r="BE1227" s="17"/>
      <c r="BF1227" s="17"/>
      <c r="BG1227" s="17"/>
    </row>
    <row r="1228" spans="1:59" s="7" customForma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 s="17"/>
      <c r="N1228" s="5">
        <v>1223</v>
      </c>
      <c r="O1228" s="5" t="str">
        <f t="shared" si="186"/>
        <v>NA</v>
      </c>
      <c r="P1228" s="5" t="e">
        <f t="shared" si="182"/>
        <v>#VALUE!</v>
      </c>
      <c r="Q1228" s="5" t="e">
        <f t="shared" si="183"/>
        <v>#VALUE!</v>
      </c>
      <c r="R1228" s="5">
        <f t="shared" si="184"/>
        <v>5.1833203861518541E-17</v>
      </c>
      <c r="S1228" s="5">
        <f t="shared" si="185"/>
        <v>0.84615384615384615</v>
      </c>
      <c r="T1228" s="17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17"/>
      <c r="AF1228" s="17"/>
      <c r="AG1228" s="17"/>
      <c r="AH1228" s="17"/>
      <c r="AI1228" s="17"/>
      <c r="AJ1228" s="17"/>
      <c r="AK1228" s="17"/>
      <c r="AL1228" s="17"/>
      <c r="AM1228" s="17"/>
      <c r="AN1228" s="17"/>
      <c r="AO1228" s="17"/>
      <c r="AP1228" s="17"/>
      <c r="AQ1228" s="17"/>
      <c r="AR1228" s="17"/>
      <c r="AS1228" s="17"/>
      <c r="AT1228" s="17"/>
      <c r="AU1228" s="17"/>
      <c r="AV1228" s="17"/>
      <c r="AW1228" s="17"/>
      <c r="AX1228" s="17"/>
      <c r="AY1228" s="17"/>
      <c r="AZ1228" s="17"/>
      <c r="BA1228" s="17"/>
      <c r="BB1228" s="17"/>
      <c r="BC1228" s="17"/>
      <c r="BD1228" s="17"/>
      <c r="BE1228" s="17"/>
      <c r="BF1228" s="17"/>
      <c r="BG1228" s="17"/>
    </row>
    <row r="1229" spans="1:59" s="7" customFormat="1" x14ac:dyDescent="0.2">
      <c r="A1229"/>
      <c r="B1229"/>
      <c r="C1229"/>
      <c r="D1229"/>
      <c r="E1229"/>
      <c r="F1229"/>
      <c r="G1229"/>
      <c r="H1229"/>
      <c r="I1229"/>
      <c r="J1229"/>
      <c r="K1229"/>
      <c r="L1229"/>
      <c r="M1229" s="17"/>
      <c r="N1229" s="5">
        <v>1224</v>
      </c>
      <c r="O1229" s="5" t="str">
        <f t="shared" si="186"/>
        <v>NA</v>
      </c>
      <c r="P1229" s="5" t="e">
        <f t="shared" si="182"/>
        <v>#VALUE!</v>
      </c>
      <c r="Q1229" s="5" t="e">
        <f t="shared" si="183"/>
        <v>#VALUE!</v>
      </c>
      <c r="R1229" s="5">
        <f t="shared" si="184"/>
        <v>0.59955604877384217</v>
      </c>
      <c r="S1229" s="5">
        <f t="shared" si="185"/>
        <v>-3.8461538461538325E-2</v>
      </c>
      <c r="T1229" s="17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17"/>
      <c r="AF1229" s="17"/>
      <c r="AG1229" s="17"/>
      <c r="AH1229" s="17"/>
      <c r="AI1229" s="17"/>
      <c r="AJ1229" s="17"/>
      <c r="AK1229" s="17"/>
      <c r="AL1229" s="17"/>
      <c r="AM1229" s="17"/>
      <c r="AN1229" s="17"/>
      <c r="AO1229" s="17"/>
      <c r="AP1229" s="17"/>
      <c r="AQ1229" s="17"/>
      <c r="AR1229" s="17"/>
      <c r="AS1229" s="17"/>
      <c r="AT1229" s="17"/>
      <c r="AU1229" s="17"/>
      <c r="AV1229" s="17"/>
      <c r="AW1229" s="17"/>
      <c r="AX1229" s="17"/>
      <c r="AY1229" s="17"/>
      <c r="AZ1229" s="17"/>
      <c r="BA1229" s="17"/>
      <c r="BB1229" s="17"/>
      <c r="BC1229" s="17"/>
      <c r="BD1229" s="17"/>
      <c r="BE1229" s="17"/>
      <c r="BF1229" s="17"/>
      <c r="BG1229" s="17"/>
    </row>
    <row r="1230" spans="1:59" s="7" customFormat="1" x14ac:dyDescent="0.2">
      <c r="A1230"/>
      <c r="B1230"/>
      <c r="C1230"/>
      <c r="D1230"/>
      <c r="E1230"/>
      <c r="F1230"/>
      <c r="G1230"/>
      <c r="H1230"/>
      <c r="I1230"/>
      <c r="J1230"/>
      <c r="K1230"/>
      <c r="L1230"/>
      <c r="M1230" s="17"/>
      <c r="N1230" s="5">
        <v>1225</v>
      </c>
      <c r="O1230" s="5" t="str">
        <f t="shared" si="186"/>
        <v>NA</v>
      </c>
      <c r="P1230" s="5" t="e">
        <f t="shared" si="182"/>
        <v>#VALUE!</v>
      </c>
      <c r="Q1230" s="5" t="e">
        <f t="shared" si="183"/>
        <v>#VALUE!</v>
      </c>
      <c r="R1230" s="5">
        <f t="shared" si="184"/>
        <v>0.39970403251589481</v>
      </c>
      <c r="S1230" s="5">
        <f t="shared" si="185"/>
        <v>-0.2307692307692307</v>
      </c>
      <c r="T1230" s="17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17"/>
      <c r="AF1230" s="17"/>
      <c r="AG1230" s="17"/>
      <c r="AH1230" s="17"/>
      <c r="AI1230" s="17"/>
      <c r="AJ1230" s="17"/>
      <c r="AK1230" s="17"/>
      <c r="AL1230" s="17"/>
      <c r="AM1230" s="17"/>
      <c r="AN1230" s="17"/>
      <c r="AO1230" s="17"/>
      <c r="AP1230" s="17"/>
      <c r="AQ1230" s="17"/>
      <c r="AR1230" s="17"/>
      <c r="AS1230" s="17"/>
      <c r="AT1230" s="17"/>
      <c r="AU1230" s="17"/>
      <c r="AV1230" s="17"/>
      <c r="AW1230" s="17"/>
      <c r="AX1230" s="17"/>
      <c r="AY1230" s="17"/>
      <c r="AZ1230" s="17"/>
      <c r="BA1230" s="17"/>
      <c r="BB1230" s="17"/>
      <c r="BC1230" s="17"/>
      <c r="BD1230" s="17"/>
      <c r="BE1230" s="17"/>
      <c r="BF1230" s="17"/>
      <c r="BG1230" s="17"/>
    </row>
    <row r="1231" spans="1:59" s="7" customForma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 s="17"/>
      <c r="N1231" s="5">
        <v>1226</v>
      </c>
      <c r="O1231" s="5" t="str">
        <f t="shared" si="186"/>
        <v>NA</v>
      </c>
      <c r="P1231" s="5" t="e">
        <f t="shared" si="182"/>
        <v>#VALUE!</v>
      </c>
      <c r="Q1231" s="5" t="e">
        <f t="shared" si="183"/>
        <v>#VALUE!</v>
      </c>
      <c r="R1231" s="5">
        <f t="shared" si="184"/>
        <v>0.33308669376324568</v>
      </c>
      <c r="S1231" s="5">
        <f t="shared" si="185"/>
        <v>-0.19230769230769226</v>
      </c>
      <c r="T1231" s="17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17"/>
      <c r="AF1231" s="17"/>
      <c r="AG1231" s="17"/>
      <c r="AH1231" s="17"/>
      <c r="AI1231" s="17"/>
      <c r="AJ1231" s="17"/>
      <c r="AK1231" s="17"/>
      <c r="AL1231" s="17"/>
      <c r="AM1231" s="17"/>
      <c r="AN1231" s="17"/>
      <c r="AO1231" s="17"/>
      <c r="AP1231" s="17"/>
      <c r="AQ1231" s="17"/>
      <c r="AR1231" s="17"/>
      <c r="AS1231" s="17"/>
      <c r="AT1231" s="17"/>
      <c r="AU1231" s="17"/>
      <c r="AV1231" s="17"/>
      <c r="AW1231" s="17"/>
      <c r="AX1231" s="17"/>
      <c r="AY1231" s="17"/>
      <c r="AZ1231" s="17"/>
      <c r="BA1231" s="17"/>
      <c r="BB1231" s="17"/>
      <c r="BC1231" s="17"/>
      <c r="BD1231" s="17"/>
      <c r="BE1231" s="17"/>
      <c r="BF1231" s="17"/>
      <c r="BG1231" s="17"/>
    </row>
    <row r="1232" spans="1:59" s="7" customFormat="1" x14ac:dyDescent="0.2">
      <c r="A1232"/>
      <c r="B1232"/>
      <c r="C1232"/>
      <c r="D1232"/>
      <c r="E1232"/>
      <c r="F1232"/>
      <c r="G1232"/>
      <c r="H1232"/>
      <c r="I1232"/>
      <c r="J1232"/>
      <c r="K1232"/>
      <c r="L1232"/>
      <c r="M1232" s="17"/>
      <c r="N1232" s="5">
        <v>1227</v>
      </c>
      <c r="O1232" s="5" t="str">
        <f t="shared" si="186"/>
        <v>NA</v>
      </c>
      <c r="P1232" s="5" t="e">
        <f t="shared" si="182"/>
        <v>#VALUE!</v>
      </c>
      <c r="Q1232" s="5" t="e">
        <f t="shared" si="183"/>
        <v>#VALUE!</v>
      </c>
      <c r="R1232" s="5">
        <f t="shared" si="184"/>
        <v>0.46632137126854389</v>
      </c>
      <c r="S1232" s="5">
        <f t="shared" si="185"/>
        <v>-0.49999999999999994</v>
      </c>
      <c r="T1232" s="17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17"/>
      <c r="AF1232" s="17"/>
      <c r="AG1232" s="17"/>
      <c r="AH1232" s="17"/>
      <c r="AI1232" s="17"/>
      <c r="AJ1232" s="17"/>
      <c r="AK1232" s="17"/>
      <c r="AL1232" s="17"/>
      <c r="AM1232" s="17"/>
      <c r="AN1232" s="17"/>
      <c r="AO1232" s="17"/>
      <c r="AP1232" s="17"/>
      <c r="AQ1232" s="17"/>
      <c r="AR1232" s="17"/>
      <c r="AS1232" s="17"/>
      <c r="AT1232" s="17"/>
      <c r="AU1232" s="17"/>
      <c r="AV1232" s="17"/>
      <c r="AW1232" s="17"/>
      <c r="AX1232" s="17"/>
      <c r="AY1232" s="17"/>
      <c r="AZ1232" s="17"/>
      <c r="BA1232" s="17"/>
      <c r="BB1232" s="17"/>
      <c r="BC1232" s="17"/>
      <c r="BD1232" s="17"/>
      <c r="BE1232" s="17"/>
      <c r="BF1232" s="17"/>
      <c r="BG1232" s="17"/>
    </row>
    <row r="1233" spans="1:59" s="7" customFormat="1" x14ac:dyDescent="0.2">
      <c r="A1233"/>
      <c r="B1233"/>
      <c r="C1233"/>
      <c r="D1233"/>
      <c r="E1233"/>
      <c r="F1233"/>
      <c r="G1233"/>
      <c r="H1233"/>
      <c r="I1233"/>
      <c r="J1233"/>
      <c r="K1233"/>
      <c r="L1233"/>
      <c r="M1233" s="17"/>
      <c r="N1233" s="5">
        <v>1228</v>
      </c>
      <c r="O1233" s="5" t="str">
        <f t="shared" si="186"/>
        <v>NA</v>
      </c>
      <c r="P1233" s="5" t="e">
        <f t="shared" si="182"/>
        <v>#VALUE!</v>
      </c>
      <c r="Q1233" s="5" t="e">
        <f t="shared" si="183"/>
        <v>#VALUE!</v>
      </c>
      <c r="R1233" s="5">
        <f t="shared" si="184"/>
        <v>-0.79940806503178941</v>
      </c>
      <c r="S1233" s="5">
        <f t="shared" si="185"/>
        <v>-0.4615384615384619</v>
      </c>
      <c r="T1233" s="17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17"/>
      <c r="AF1233" s="17"/>
      <c r="AG1233" s="17"/>
      <c r="AH1233" s="17"/>
      <c r="AI1233" s="17"/>
      <c r="AJ1233" s="17"/>
      <c r="AK1233" s="17"/>
      <c r="AL1233" s="17"/>
      <c r="AM1233" s="17"/>
      <c r="AN1233" s="17"/>
      <c r="AO1233" s="17"/>
      <c r="AP1233" s="17"/>
      <c r="AQ1233" s="17"/>
      <c r="AR1233" s="17"/>
      <c r="AS1233" s="17"/>
      <c r="AT1233" s="17"/>
      <c r="AU1233" s="17"/>
      <c r="AV1233" s="17"/>
      <c r="AW1233" s="17"/>
      <c r="AX1233" s="17"/>
      <c r="AY1233" s="17"/>
      <c r="AZ1233" s="17"/>
      <c r="BA1233" s="17"/>
      <c r="BB1233" s="17"/>
      <c r="BC1233" s="17"/>
      <c r="BD1233" s="17"/>
      <c r="BE1233" s="17"/>
      <c r="BF1233" s="17"/>
      <c r="BG1233" s="17"/>
    </row>
    <row r="1234" spans="1:59" s="7" customForma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 s="17"/>
      <c r="N1234" s="5">
        <v>1229</v>
      </c>
      <c r="O1234" s="5" t="str">
        <f t="shared" si="186"/>
        <v>NA</v>
      </c>
      <c r="P1234" s="5" t="e">
        <f t="shared" si="182"/>
        <v>#VALUE!</v>
      </c>
      <c r="Q1234" s="5" t="e">
        <f t="shared" si="183"/>
        <v>#VALUE!</v>
      </c>
      <c r="R1234" s="5">
        <f t="shared" si="184"/>
        <v>-6.6617338752649066E-2</v>
      </c>
      <c r="S1234" s="5">
        <f t="shared" si="185"/>
        <v>-3.8461538461538464E-2</v>
      </c>
      <c r="T1234" s="17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17"/>
      <c r="AF1234" s="17"/>
      <c r="AG1234" s="17"/>
      <c r="AH1234" s="17"/>
      <c r="AI1234" s="17"/>
      <c r="AJ1234" s="17"/>
      <c r="AK1234" s="17"/>
      <c r="AL1234" s="17"/>
      <c r="AM1234" s="17"/>
      <c r="AN1234" s="17"/>
      <c r="AO1234" s="17"/>
      <c r="AP1234" s="17"/>
      <c r="AQ1234" s="17"/>
      <c r="AR1234" s="17"/>
      <c r="AS1234" s="17"/>
      <c r="AT1234" s="17"/>
      <c r="AU1234" s="17"/>
      <c r="AV1234" s="17"/>
      <c r="AW1234" s="17"/>
      <c r="AX1234" s="17"/>
      <c r="AY1234" s="17"/>
      <c r="AZ1234" s="17"/>
      <c r="BA1234" s="17"/>
      <c r="BB1234" s="17"/>
      <c r="BC1234" s="17"/>
      <c r="BD1234" s="17"/>
      <c r="BE1234" s="17"/>
      <c r="BF1234" s="17"/>
      <c r="BG1234" s="17"/>
    </row>
    <row r="1235" spans="1:59" s="7" customFormat="1" x14ac:dyDescent="0.2">
      <c r="A1235"/>
      <c r="B1235"/>
      <c r="C1235"/>
      <c r="D1235"/>
      <c r="E1235"/>
      <c r="F1235"/>
      <c r="G1235"/>
      <c r="H1235"/>
      <c r="I1235"/>
      <c r="J1235"/>
      <c r="K1235"/>
      <c r="L1235"/>
      <c r="M1235" s="17"/>
      <c r="N1235" s="5">
        <v>1230</v>
      </c>
      <c r="O1235" s="5" t="str">
        <f t="shared" si="186"/>
        <v>NA</v>
      </c>
      <c r="P1235" s="5" t="e">
        <f t="shared" si="182"/>
        <v>#VALUE!</v>
      </c>
      <c r="Q1235" s="5" t="e">
        <f t="shared" si="183"/>
        <v>#VALUE!</v>
      </c>
      <c r="R1235" s="5">
        <f t="shared" si="184"/>
        <v>-0.66617338752649113</v>
      </c>
      <c r="S1235" s="5">
        <f t="shared" si="185"/>
        <v>-0.38461538461538491</v>
      </c>
      <c r="T1235" s="17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17"/>
      <c r="AF1235" s="17"/>
      <c r="AG1235" s="17"/>
      <c r="AH1235" s="17"/>
      <c r="AI1235" s="17"/>
      <c r="AJ1235" s="17"/>
      <c r="AK1235" s="17"/>
      <c r="AL1235" s="17"/>
      <c r="AM1235" s="17"/>
      <c r="AN1235" s="17"/>
      <c r="AO1235" s="17"/>
      <c r="AP1235" s="17"/>
      <c r="AQ1235" s="17"/>
      <c r="AR1235" s="17"/>
      <c r="AS1235" s="17"/>
      <c r="AT1235" s="17"/>
      <c r="AU1235" s="17"/>
      <c r="AV1235" s="17"/>
      <c r="AW1235" s="17"/>
      <c r="AX1235" s="17"/>
      <c r="AY1235" s="17"/>
      <c r="AZ1235" s="17"/>
      <c r="BA1235" s="17"/>
      <c r="BB1235" s="17"/>
      <c r="BC1235" s="17"/>
      <c r="BD1235" s="17"/>
      <c r="BE1235" s="17"/>
      <c r="BF1235" s="17"/>
      <c r="BG1235" s="17"/>
    </row>
    <row r="1236" spans="1:59" s="7" customFormat="1" x14ac:dyDescent="0.2">
      <c r="A1236"/>
      <c r="B1236"/>
      <c r="C1236"/>
      <c r="D1236"/>
      <c r="E1236"/>
      <c r="F1236"/>
      <c r="G1236"/>
      <c r="H1236"/>
      <c r="I1236"/>
      <c r="J1236"/>
      <c r="K1236"/>
      <c r="L1236"/>
      <c r="M1236" s="17"/>
      <c r="N1236" s="5">
        <v>1231</v>
      </c>
      <c r="O1236" s="5" t="str">
        <f t="shared" si="186"/>
        <v>NA</v>
      </c>
      <c r="P1236" s="5" t="e">
        <f t="shared" si="182"/>
        <v>#VALUE!</v>
      </c>
      <c r="Q1236" s="5" t="e">
        <f t="shared" si="183"/>
        <v>#VALUE!</v>
      </c>
      <c r="R1236" s="5">
        <f t="shared" si="184"/>
        <v>-0.33308669376324551</v>
      </c>
      <c r="S1236" s="5">
        <f t="shared" si="185"/>
        <v>0.42307692307692302</v>
      </c>
      <c r="T1236" s="17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17"/>
      <c r="AF1236" s="17"/>
      <c r="AG1236" s="17"/>
      <c r="AH1236" s="17"/>
      <c r="AI1236" s="17"/>
      <c r="AJ1236" s="17"/>
      <c r="AK1236" s="17"/>
      <c r="AL1236" s="17"/>
      <c r="AM1236" s="17"/>
      <c r="AN1236" s="17"/>
      <c r="AO1236" s="17"/>
      <c r="AP1236" s="17"/>
      <c r="AQ1236" s="17"/>
      <c r="AR1236" s="17"/>
      <c r="AS1236" s="17"/>
      <c r="AT1236" s="17"/>
      <c r="AU1236" s="17"/>
      <c r="AV1236" s="17"/>
      <c r="AW1236" s="17"/>
      <c r="AX1236" s="17"/>
      <c r="AY1236" s="17"/>
      <c r="AZ1236" s="17"/>
      <c r="BA1236" s="17"/>
      <c r="BB1236" s="17"/>
      <c r="BC1236" s="17"/>
      <c r="BD1236" s="17"/>
      <c r="BE1236" s="17"/>
      <c r="BF1236" s="17"/>
      <c r="BG1236" s="17"/>
    </row>
    <row r="1237" spans="1:59" s="7" customForma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 s="17"/>
      <c r="N1237" s="5">
        <v>1232</v>
      </c>
      <c r="O1237" s="5" t="str">
        <f t="shared" si="186"/>
        <v>NA</v>
      </c>
      <c r="P1237" s="5" t="e">
        <f t="shared" si="182"/>
        <v>#VALUE!</v>
      </c>
      <c r="Q1237" s="5" t="e">
        <f t="shared" si="183"/>
        <v>#VALUE!</v>
      </c>
      <c r="R1237" s="5">
        <f t="shared" si="184"/>
        <v>3.2984766093693615E-17</v>
      </c>
      <c r="S1237" s="5">
        <f t="shared" si="185"/>
        <v>0.53846153846153844</v>
      </c>
      <c r="T1237" s="17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17"/>
      <c r="AF1237" s="17"/>
      <c r="AG1237" s="17"/>
      <c r="AH1237" s="17"/>
      <c r="AI1237" s="17"/>
      <c r="AJ1237" s="17"/>
      <c r="AK1237" s="17"/>
      <c r="AL1237" s="17"/>
      <c r="AM1237" s="17"/>
      <c r="AN1237" s="17"/>
      <c r="AO1237" s="17"/>
      <c r="AP1237" s="17"/>
      <c r="AQ1237" s="17"/>
      <c r="AR1237" s="17"/>
      <c r="AS1237" s="17"/>
      <c r="AT1237" s="17"/>
      <c r="AU1237" s="17"/>
      <c r="AV1237" s="17"/>
      <c r="AW1237" s="17"/>
      <c r="AX1237" s="17"/>
      <c r="AY1237" s="17"/>
      <c r="AZ1237" s="17"/>
      <c r="BA1237" s="17"/>
      <c r="BB1237" s="17"/>
      <c r="BC1237" s="17"/>
      <c r="BD1237" s="17"/>
      <c r="BE1237" s="17"/>
      <c r="BF1237" s="17"/>
      <c r="BG1237" s="17"/>
    </row>
    <row r="1238" spans="1:59" s="7" customFormat="1" x14ac:dyDescent="0.2">
      <c r="A1238"/>
      <c r="B1238"/>
      <c r="C1238"/>
      <c r="D1238"/>
      <c r="E1238"/>
      <c r="F1238"/>
      <c r="G1238"/>
      <c r="H1238"/>
      <c r="I1238"/>
      <c r="J1238"/>
      <c r="K1238"/>
      <c r="L1238"/>
      <c r="M1238" s="17"/>
      <c r="N1238" s="5">
        <v>1233</v>
      </c>
      <c r="O1238" s="5" t="str">
        <f t="shared" si="186"/>
        <v>NA</v>
      </c>
      <c r="P1238" s="5" t="e">
        <f t="shared" si="182"/>
        <v>#VALUE!</v>
      </c>
      <c r="Q1238" s="5" t="e">
        <f t="shared" si="183"/>
        <v>#VALUE!</v>
      </c>
      <c r="R1238" s="5">
        <f t="shared" si="184"/>
        <v>1.8848437767824926E-17</v>
      </c>
      <c r="S1238" s="5">
        <f t="shared" si="185"/>
        <v>0.30769230769230771</v>
      </c>
      <c r="T1238" s="17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17"/>
      <c r="AF1238" s="17"/>
      <c r="AG1238" s="17"/>
      <c r="AH1238" s="17"/>
      <c r="AI1238" s="17"/>
      <c r="AJ1238" s="17"/>
      <c r="AK1238" s="17"/>
      <c r="AL1238" s="17"/>
      <c r="AM1238" s="17"/>
      <c r="AN1238" s="17"/>
      <c r="AO1238" s="17"/>
      <c r="AP1238" s="17"/>
      <c r="AQ1238" s="17"/>
      <c r="AR1238" s="17"/>
      <c r="AS1238" s="17"/>
      <c r="AT1238" s="17"/>
      <c r="AU1238" s="17"/>
      <c r="AV1238" s="17"/>
      <c r="AW1238" s="17"/>
      <c r="AX1238" s="17"/>
      <c r="AY1238" s="17"/>
      <c r="AZ1238" s="17"/>
      <c r="BA1238" s="17"/>
      <c r="BB1238" s="17"/>
      <c r="BC1238" s="17"/>
      <c r="BD1238" s="17"/>
      <c r="BE1238" s="17"/>
      <c r="BF1238" s="17"/>
      <c r="BG1238" s="17"/>
    </row>
    <row r="1239" spans="1:59" s="7" customFormat="1" x14ac:dyDescent="0.2">
      <c r="A1239"/>
      <c r="B1239"/>
      <c r="C1239"/>
      <c r="D1239"/>
      <c r="E1239"/>
      <c r="F1239"/>
      <c r="G1239"/>
      <c r="H1239"/>
      <c r="I1239"/>
      <c r="J1239"/>
      <c r="K1239"/>
      <c r="L1239"/>
      <c r="M1239" s="17"/>
      <c r="N1239" s="5">
        <v>1234</v>
      </c>
      <c r="O1239" s="5" t="str">
        <f t="shared" si="186"/>
        <v>NA</v>
      </c>
      <c r="P1239" s="5" t="e">
        <f t="shared" si="182"/>
        <v>#VALUE!</v>
      </c>
      <c r="Q1239" s="5" t="e">
        <f t="shared" si="183"/>
        <v>#VALUE!</v>
      </c>
      <c r="R1239" s="5">
        <f t="shared" si="184"/>
        <v>0.13323467750529833</v>
      </c>
      <c r="S1239" s="5">
        <f t="shared" si="185"/>
        <v>0.76923076923076927</v>
      </c>
      <c r="T1239" s="17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17"/>
      <c r="AF1239" s="17"/>
      <c r="AG1239" s="17"/>
      <c r="AH1239" s="17"/>
      <c r="AI1239" s="17"/>
      <c r="AJ1239" s="17"/>
      <c r="AK1239" s="17"/>
      <c r="AL1239" s="17"/>
      <c r="AM1239" s="17"/>
      <c r="AN1239" s="17"/>
      <c r="AO1239" s="17"/>
      <c r="AP1239" s="17"/>
      <c r="AQ1239" s="17"/>
      <c r="AR1239" s="17"/>
      <c r="AS1239" s="17"/>
      <c r="AT1239" s="17"/>
      <c r="AU1239" s="17"/>
      <c r="AV1239" s="17"/>
      <c r="AW1239" s="17"/>
      <c r="AX1239" s="17"/>
      <c r="AY1239" s="17"/>
      <c r="AZ1239" s="17"/>
      <c r="BA1239" s="17"/>
      <c r="BB1239" s="17"/>
      <c r="BC1239" s="17"/>
      <c r="BD1239" s="17"/>
      <c r="BE1239" s="17"/>
      <c r="BF1239" s="17"/>
      <c r="BG1239" s="17"/>
    </row>
    <row r="1240" spans="1:59" s="7" customForma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 s="17"/>
      <c r="N1240" s="5">
        <v>1235</v>
      </c>
      <c r="O1240" s="5" t="str">
        <f t="shared" si="186"/>
        <v>NA</v>
      </c>
      <c r="P1240" s="5" t="e">
        <f t="shared" si="182"/>
        <v>#VALUE!</v>
      </c>
      <c r="Q1240" s="5" t="e">
        <f t="shared" si="183"/>
        <v>#VALUE!</v>
      </c>
      <c r="R1240" s="5">
        <f t="shared" si="184"/>
        <v>0.86602540378443871</v>
      </c>
      <c r="S1240" s="5">
        <f t="shared" si="185"/>
        <v>-0.49999999999999983</v>
      </c>
      <c r="T1240" s="17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17"/>
      <c r="AF1240" s="17"/>
      <c r="AG1240" s="17"/>
      <c r="AH1240" s="17"/>
      <c r="AI1240" s="17"/>
      <c r="AJ1240" s="17"/>
      <c r="AK1240" s="17"/>
      <c r="AL1240" s="17"/>
      <c r="AM1240" s="17"/>
      <c r="AN1240" s="17"/>
      <c r="AO1240" s="17"/>
      <c r="AP1240" s="17"/>
      <c r="AQ1240" s="17"/>
      <c r="AR1240" s="17"/>
      <c r="AS1240" s="17"/>
      <c r="AT1240" s="17"/>
      <c r="AU1240" s="17"/>
      <c r="AV1240" s="17"/>
      <c r="AW1240" s="17"/>
      <c r="AX1240" s="17"/>
      <c r="AY1240" s="17"/>
      <c r="AZ1240" s="17"/>
      <c r="BA1240" s="17"/>
      <c r="BB1240" s="17"/>
      <c r="BC1240" s="17"/>
      <c r="BD1240" s="17"/>
      <c r="BE1240" s="17"/>
      <c r="BF1240" s="17"/>
      <c r="BG1240" s="17"/>
    </row>
    <row r="1241" spans="1:59" s="7" customFormat="1" x14ac:dyDescent="0.2">
      <c r="A1241"/>
      <c r="B1241"/>
      <c r="C1241"/>
      <c r="D1241"/>
      <c r="E1241"/>
      <c r="F1241"/>
      <c r="G1241"/>
      <c r="H1241"/>
      <c r="I1241"/>
      <c r="J1241"/>
      <c r="K1241"/>
      <c r="L1241"/>
      <c r="M1241" s="17"/>
      <c r="N1241" s="5">
        <v>1236</v>
      </c>
      <c r="O1241" s="5" t="str">
        <f t="shared" si="186"/>
        <v>NA</v>
      </c>
      <c r="P1241" s="5" t="e">
        <f t="shared" si="182"/>
        <v>#VALUE!</v>
      </c>
      <c r="Q1241" s="5" t="e">
        <f t="shared" si="183"/>
        <v>#VALUE!</v>
      </c>
      <c r="R1241" s="5">
        <f t="shared" si="184"/>
        <v>0.13323467750529827</v>
      </c>
      <c r="S1241" s="5">
        <f t="shared" si="185"/>
        <v>-7.69230769230769E-2</v>
      </c>
      <c r="T1241" s="17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17"/>
      <c r="AF1241" s="17"/>
      <c r="AG1241" s="17"/>
      <c r="AH1241" s="17"/>
      <c r="AI1241" s="17"/>
      <c r="AJ1241" s="17"/>
      <c r="AK1241" s="17"/>
      <c r="AL1241" s="17"/>
      <c r="AM1241" s="17"/>
      <c r="AN1241" s="17"/>
      <c r="AO1241" s="17"/>
      <c r="AP1241" s="17"/>
      <c r="AQ1241" s="17"/>
      <c r="AR1241" s="17"/>
      <c r="AS1241" s="17"/>
      <c r="AT1241" s="17"/>
      <c r="AU1241" s="17"/>
      <c r="AV1241" s="17"/>
      <c r="AW1241" s="17"/>
      <c r="AX1241" s="17"/>
      <c r="AY1241" s="17"/>
      <c r="AZ1241" s="17"/>
      <c r="BA1241" s="17"/>
      <c r="BB1241" s="17"/>
      <c r="BC1241" s="17"/>
      <c r="BD1241" s="17"/>
      <c r="BE1241" s="17"/>
      <c r="BF1241" s="17"/>
      <c r="BG1241" s="17"/>
    </row>
    <row r="1242" spans="1:59" s="7" customFormat="1" x14ac:dyDescent="0.2">
      <c r="A1242"/>
      <c r="B1242"/>
      <c r="C1242"/>
      <c r="D1242"/>
      <c r="E1242"/>
      <c r="F1242"/>
      <c r="G1242"/>
      <c r="H1242"/>
      <c r="I1242"/>
      <c r="J1242"/>
      <c r="K1242"/>
      <c r="L1242"/>
      <c r="M1242" s="17"/>
      <c r="N1242" s="5">
        <v>1237</v>
      </c>
      <c r="O1242" s="5" t="str">
        <f t="shared" si="186"/>
        <v>NA</v>
      </c>
      <c r="P1242" s="5" t="e">
        <f t="shared" si="182"/>
        <v>#VALUE!</v>
      </c>
      <c r="Q1242" s="5" t="e">
        <f t="shared" si="183"/>
        <v>#VALUE!</v>
      </c>
      <c r="R1242" s="5">
        <f t="shared" si="184"/>
        <v>0.59955604877384217</v>
      </c>
      <c r="S1242" s="5">
        <f t="shared" si="185"/>
        <v>-0.34615384615384603</v>
      </c>
      <c r="T1242" s="17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17"/>
      <c r="AF1242" s="17"/>
      <c r="AG1242" s="17"/>
      <c r="AH1242" s="17"/>
      <c r="AI1242" s="17"/>
      <c r="AJ1242" s="17"/>
      <c r="AK1242" s="17"/>
      <c r="AL1242" s="17"/>
      <c r="AM1242" s="17"/>
      <c r="AN1242" s="17"/>
      <c r="AO1242" s="17"/>
      <c r="AP1242" s="17"/>
      <c r="AQ1242" s="17"/>
      <c r="AR1242" s="17"/>
      <c r="AS1242" s="17"/>
      <c r="AT1242" s="17"/>
      <c r="AU1242" s="17"/>
      <c r="AV1242" s="17"/>
      <c r="AW1242" s="17"/>
      <c r="AX1242" s="17"/>
      <c r="AY1242" s="17"/>
      <c r="AZ1242" s="17"/>
      <c r="BA1242" s="17"/>
      <c r="BB1242" s="17"/>
      <c r="BC1242" s="17"/>
      <c r="BD1242" s="17"/>
      <c r="BE1242" s="17"/>
      <c r="BF1242" s="17"/>
      <c r="BG1242" s="17"/>
    </row>
    <row r="1243" spans="1:59" s="7" customForma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 s="17"/>
      <c r="N1243" s="5">
        <v>1238</v>
      </c>
      <c r="O1243" s="5" t="str">
        <f t="shared" si="186"/>
        <v>NA</v>
      </c>
      <c r="P1243" s="5" t="e">
        <f t="shared" si="182"/>
        <v>#VALUE!</v>
      </c>
      <c r="Q1243" s="5" t="e">
        <f t="shared" si="183"/>
        <v>#VALUE!</v>
      </c>
      <c r="R1243" s="5">
        <f t="shared" si="184"/>
        <v>-6.6617338752648969E-2</v>
      </c>
      <c r="S1243" s="5">
        <f t="shared" si="185"/>
        <v>-0.50000000000000011</v>
      </c>
      <c r="T1243" s="17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17"/>
      <c r="AF1243" s="17"/>
      <c r="AG1243" s="17"/>
      <c r="AH1243" s="17"/>
      <c r="AI1243" s="17"/>
      <c r="AJ1243" s="17"/>
      <c r="AK1243" s="17"/>
      <c r="AL1243" s="17"/>
      <c r="AM1243" s="17"/>
      <c r="AN1243" s="17"/>
      <c r="AO1243" s="17"/>
      <c r="AP1243" s="17"/>
      <c r="AQ1243" s="17"/>
      <c r="AR1243" s="17"/>
      <c r="AS1243" s="17"/>
      <c r="AT1243" s="17"/>
      <c r="AU1243" s="17"/>
      <c r="AV1243" s="17"/>
      <c r="AW1243" s="17"/>
      <c r="AX1243" s="17"/>
      <c r="AY1243" s="17"/>
      <c r="AZ1243" s="17"/>
      <c r="BA1243" s="17"/>
      <c r="BB1243" s="17"/>
      <c r="BC1243" s="17"/>
      <c r="BD1243" s="17"/>
      <c r="BE1243" s="17"/>
      <c r="BF1243" s="17"/>
      <c r="BG1243" s="17"/>
    </row>
    <row r="1244" spans="1:59" s="7" customFormat="1" x14ac:dyDescent="0.2">
      <c r="A1244"/>
      <c r="B1244"/>
      <c r="C1244"/>
      <c r="D1244"/>
      <c r="E1244"/>
      <c r="F1244"/>
      <c r="G1244"/>
      <c r="H1244"/>
      <c r="I1244"/>
      <c r="J1244"/>
      <c r="K1244"/>
      <c r="L1244"/>
      <c r="M1244" s="17"/>
      <c r="N1244" s="5">
        <v>1239</v>
      </c>
      <c r="O1244" s="5" t="str">
        <f t="shared" si="186"/>
        <v>NA</v>
      </c>
      <c r="P1244" s="5" t="e">
        <f t="shared" si="182"/>
        <v>#VALUE!</v>
      </c>
      <c r="Q1244" s="5" t="e">
        <f t="shared" si="183"/>
        <v>#VALUE!</v>
      </c>
      <c r="R1244" s="5">
        <f t="shared" si="184"/>
        <v>-0.53293871002119297</v>
      </c>
      <c r="S1244" s="5">
        <f t="shared" si="185"/>
        <v>-0.30769230769230793</v>
      </c>
      <c r="T1244" s="17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17"/>
      <c r="AF1244" s="17"/>
      <c r="AG1244" s="17"/>
      <c r="AH1244" s="17"/>
      <c r="AI1244" s="17"/>
      <c r="AJ1244" s="17"/>
      <c r="AK1244" s="17"/>
      <c r="AL1244" s="17"/>
      <c r="AM1244" s="17"/>
      <c r="AN1244" s="17"/>
      <c r="AO1244" s="17"/>
      <c r="AP1244" s="17"/>
      <c r="AQ1244" s="17"/>
      <c r="AR1244" s="17"/>
      <c r="AS1244" s="17"/>
      <c r="AT1244" s="17"/>
      <c r="AU1244" s="17"/>
      <c r="AV1244" s="17"/>
      <c r="AW1244" s="17"/>
      <c r="AX1244" s="17"/>
      <c r="AY1244" s="17"/>
      <c r="AZ1244" s="17"/>
      <c r="BA1244" s="17"/>
      <c r="BB1244" s="17"/>
      <c r="BC1244" s="17"/>
      <c r="BD1244" s="17"/>
      <c r="BE1244" s="17"/>
      <c r="BF1244" s="17"/>
      <c r="BG1244" s="17"/>
    </row>
    <row r="1245" spans="1:59" s="7" customFormat="1" x14ac:dyDescent="0.2">
      <c r="A1245"/>
      <c r="B1245"/>
      <c r="C1245"/>
      <c r="D1245"/>
      <c r="E1245"/>
      <c r="F1245"/>
      <c r="G1245"/>
      <c r="H1245"/>
      <c r="I1245"/>
      <c r="J1245"/>
      <c r="K1245"/>
      <c r="L1245"/>
      <c r="M1245" s="17"/>
      <c r="N1245" s="5">
        <v>1240</v>
      </c>
      <c r="O1245" s="5" t="str">
        <f t="shared" si="186"/>
        <v>NA</v>
      </c>
      <c r="P1245" s="5" t="e">
        <f t="shared" si="182"/>
        <v>#VALUE!</v>
      </c>
      <c r="Q1245" s="5" t="e">
        <f t="shared" si="183"/>
        <v>#VALUE!</v>
      </c>
      <c r="R1245" s="5">
        <f t="shared" si="184"/>
        <v>-0.19985201625794735</v>
      </c>
      <c r="S1245" s="5">
        <f t="shared" si="185"/>
        <v>-0.11538461538461547</v>
      </c>
      <c r="T1245" s="17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17"/>
      <c r="AF1245" s="17"/>
      <c r="AG1245" s="17"/>
      <c r="AH1245" s="17"/>
      <c r="AI1245" s="17"/>
      <c r="AJ1245" s="17"/>
      <c r="AK1245" s="17"/>
      <c r="AL1245" s="17"/>
      <c r="AM1245" s="17"/>
      <c r="AN1245" s="17"/>
      <c r="AO1245" s="17"/>
      <c r="AP1245" s="17"/>
      <c r="AQ1245" s="17"/>
      <c r="AR1245" s="17"/>
      <c r="AS1245" s="17"/>
      <c r="AT1245" s="17"/>
      <c r="AU1245" s="17"/>
      <c r="AV1245" s="17"/>
      <c r="AW1245" s="17"/>
      <c r="AX1245" s="17"/>
      <c r="AY1245" s="17"/>
      <c r="AZ1245" s="17"/>
      <c r="BA1245" s="17"/>
      <c r="BB1245" s="17"/>
      <c r="BC1245" s="17"/>
      <c r="BD1245" s="17"/>
      <c r="BE1245" s="17"/>
      <c r="BF1245" s="17"/>
      <c r="BG1245" s="17"/>
    </row>
    <row r="1246" spans="1:59" s="7" customForma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 s="17"/>
      <c r="N1246" s="5">
        <v>1241</v>
      </c>
      <c r="O1246" s="5" t="str">
        <f t="shared" si="186"/>
        <v>NA</v>
      </c>
      <c r="P1246" s="5" t="e">
        <f t="shared" si="182"/>
        <v>#VALUE!</v>
      </c>
      <c r="Q1246" s="5" t="e">
        <f t="shared" si="183"/>
        <v>#VALUE!</v>
      </c>
      <c r="R1246" s="5">
        <f t="shared" si="184"/>
        <v>-0.79940806503178941</v>
      </c>
      <c r="S1246" s="5">
        <f t="shared" si="185"/>
        <v>-0.38461538461538497</v>
      </c>
      <c r="T1246" s="17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17"/>
      <c r="AF1246" s="17"/>
      <c r="AG1246" s="17"/>
      <c r="AH1246" s="17"/>
      <c r="AI1246" s="17"/>
      <c r="AJ1246" s="17"/>
      <c r="AK1246" s="17"/>
      <c r="AL1246" s="17"/>
      <c r="AM1246" s="17"/>
      <c r="AN1246" s="17"/>
      <c r="AO1246" s="17"/>
      <c r="AP1246" s="17"/>
      <c r="AQ1246" s="17"/>
      <c r="AR1246" s="17"/>
      <c r="AS1246" s="17"/>
      <c r="AT1246" s="17"/>
      <c r="AU1246" s="17"/>
      <c r="AV1246" s="17"/>
      <c r="AW1246" s="17"/>
      <c r="AX1246" s="17"/>
      <c r="AY1246" s="17"/>
      <c r="AZ1246" s="17"/>
      <c r="BA1246" s="17"/>
      <c r="BB1246" s="17"/>
      <c r="BC1246" s="17"/>
      <c r="BD1246" s="17"/>
      <c r="BE1246" s="17"/>
      <c r="BF1246" s="17"/>
      <c r="BG1246" s="17"/>
    </row>
    <row r="1247" spans="1:59" s="7" customFormat="1" x14ac:dyDescent="0.2">
      <c r="A1247"/>
      <c r="B1247"/>
      <c r="C1247"/>
      <c r="D1247"/>
      <c r="E1247"/>
      <c r="F1247"/>
      <c r="G1247"/>
      <c r="H1247"/>
      <c r="I1247"/>
      <c r="J1247"/>
      <c r="K1247"/>
      <c r="L1247"/>
      <c r="M1247" s="17"/>
      <c r="N1247" s="5">
        <v>1242</v>
      </c>
      <c r="O1247" s="5" t="str">
        <f t="shared" si="186"/>
        <v>NA</v>
      </c>
      <c r="P1247" s="5" t="e">
        <f t="shared" si="182"/>
        <v>#VALUE!</v>
      </c>
      <c r="Q1247" s="5" t="e">
        <f t="shared" si="183"/>
        <v>#VALUE!</v>
      </c>
      <c r="R1247" s="5">
        <f t="shared" si="184"/>
        <v>-6.6617338752649011E-2</v>
      </c>
      <c r="S1247" s="5">
        <f t="shared" si="185"/>
        <v>0.88461538461538469</v>
      </c>
      <c r="T1247" s="17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17"/>
      <c r="AF1247" s="17"/>
      <c r="AG1247" s="17"/>
      <c r="AH1247" s="17"/>
      <c r="AI1247" s="17"/>
      <c r="AJ1247" s="17"/>
      <c r="AK1247" s="17"/>
      <c r="AL1247" s="17"/>
      <c r="AM1247" s="17"/>
      <c r="AN1247" s="17"/>
      <c r="AO1247" s="17"/>
      <c r="AP1247" s="17"/>
      <c r="AQ1247" s="17"/>
      <c r="AR1247" s="17"/>
      <c r="AS1247" s="17"/>
      <c r="AT1247" s="17"/>
      <c r="AU1247" s="17"/>
      <c r="AV1247" s="17"/>
      <c r="AW1247" s="17"/>
      <c r="AX1247" s="17"/>
      <c r="AY1247" s="17"/>
      <c r="AZ1247" s="17"/>
      <c r="BA1247" s="17"/>
      <c r="BB1247" s="17"/>
      <c r="BC1247" s="17"/>
      <c r="BD1247" s="17"/>
      <c r="BE1247" s="17"/>
      <c r="BF1247" s="17"/>
      <c r="BG1247" s="17"/>
    </row>
    <row r="1248" spans="1:59" s="7" customFormat="1" x14ac:dyDescent="0.2">
      <c r="A1248"/>
      <c r="B1248"/>
      <c r="C1248"/>
      <c r="D1248"/>
      <c r="E1248"/>
      <c r="F1248"/>
      <c r="G1248"/>
      <c r="H1248"/>
      <c r="I1248"/>
      <c r="J1248"/>
      <c r="K1248"/>
      <c r="L1248"/>
      <c r="M1248" s="17"/>
      <c r="N1248" s="5">
        <v>1243</v>
      </c>
      <c r="O1248" s="5" t="str">
        <f t="shared" si="186"/>
        <v>NA</v>
      </c>
      <c r="P1248" s="5" t="e">
        <f t="shared" si="182"/>
        <v>#VALUE!</v>
      </c>
      <c r="Q1248" s="5" t="e">
        <f t="shared" si="183"/>
        <v>#VALUE!</v>
      </c>
      <c r="R1248" s="5">
        <f t="shared" si="184"/>
        <v>1.413632832586869E-17</v>
      </c>
      <c r="S1248" s="5">
        <f t="shared" si="185"/>
        <v>0.23076923076923073</v>
      </c>
      <c r="T1248" s="17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17"/>
      <c r="AF1248" s="17"/>
      <c r="AG1248" s="17"/>
      <c r="AH1248" s="17"/>
      <c r="AI1248" s="17"/>
      <c r="AJ1248" s="17"/>
      <c r="AK1248" s="17"/>
      <c r="AL1248" s="17"/>
      <c r="AM1248" s="17"/>
      <c r="AN1248" s="17"/>
      <c r="AO1248" s="17"/>
      <c r="AP1248" s="17"/>
      <c r="AQ1248" s="17"/>
      <c r="AR1248" s="17"/>
      <c r="AS1248" s="17"/>
      <c r="AT1248" s="17"/>
      <c r="AU1248" s="17"/>
      <c r="AV1248" s="17"/>
      <c r="AW1248" s="17"/>
      <c r="AX1248" s="17"/>
      <c r="AY1248" s="17"/>
      <c r="AZ1248" s="17"/>
      <c r="BA1248" s="17"/>
      <c r="BB1248" s="17"/>
      <c r="BC1248" s="17"/>
      <c r="BD1248" s="17"/>
      <c r="BE1248" s="17"/>
      <c r="BF1248" s="17"/>
      <c r="BG1248" s="17"/>
    </row>
    <row r="1249" spans="1:59" s="7" customForma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 s="17"/>
      <c r="N1249" s="5">
        <v>1244</v>
      </c>
      <c r="O1249" s="5" t="str">
        <f t="shared" si="186"/>
        <v>NA</v>
      </c>
      <c r="P1249" s="5" t="e">
        <f t="shared" si="182"/>
        <v>#VALUE!</v>
      </c>
      <c r="Q1249" s="5" t="e">
        <f t="shared" si="183"/>
        <v>#VALUE!</v>
      </c>
      <c r="R1249" s="5">
        <f t="shared" si="184"/>
        <v>3.7696875535649851E-17</v>
      </c>
      <c r="S1249" s="5">
        <f t="shared" si="185"/>
        <v>0.61538461538461542</v>
      </c>
      <c r="T1249" s="17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17"/>
      <c r="AF1249" s="17"/>
      <c r="AG1249" s="17"/>
      <c r="AH1249" s="17"/>
      <c r="AI1249" s="17"/>
      <c r="AJ1249" s="17"/>
      <c r="AK1249" s="17"/>
      <c r="AL1249" s="17"/>
      <c r="AM1249" s="17"/>
      <c r="AN1249" s="17"/>
      <c r="AO1249" s="17"/>
      <c r="AP1249" s="17"/>
      <c r="AQ1249" s="17"/>
      <c r="AR1249" s="17"/>
      <c r="AS1249" s="17"/>
      <c r="AT1249" s="17"/>
      <c r="AU1249" s="17"/>
      <c r="AV1249" s="17"/>
      <c r="AW1249" s="17"/>
      <c r="AX1249" s="17"/>
      <c r="AY1249" s="17"/>
      <c r="AZ1249" s="17"/>
      <c r="BA1249" s="17"/>
      <c r="BB1249" s="17"/>
      <c r="BC1249" s="17"/>
      <c r="BD1249" s="17"/>
      <c r="BE1249" s="17"/>
      <c r="BF1249" s="17"/>
      <c r="BG1249" s="17"/>
    </row>
    <row r="1250" spans="1:59" s="7" customFormat="1" x14ac:dyDescent="0.2">
      <c r="A1250"/>
      <c r="B1250"/>
      <c r="C1250"/>
      <c r="D1250"/>
      <c r="E1250"/>
      <c r="F1250"/>
      <c r="G1250"/>
      <c r="H1250"/>
      <c r="I1250"/>
      <c r="J1250"/>
      <c r="K1250"/>
      <c r="L1250"/>
      <c r="M1250" s="17"/>
      <c r="N1250" s="5">
        <v>1245</v>
      </c>
      <c r="O1250" s="5" t="str">
        <f t="shared" si="186"/>
        <v>NA</v>
      </c>
      <c r="P1250" s="5" t="e">
        <f t="shared" si="182"/>
        <v>#VALUE!</v>
      </c>
      <c r="Q1250" s="5" t="e">
        <f t="shared" si="183"/>
        <v>#VALUE!</v>
      </c>
      <c r="R1250" s="5">
        <f t="shared" si="184"/>
        <v>0.39970403251589487</v>
      </c>
      <c r="S1250" s="5">
        <f t="shared" si="185"/>
        <v>0.30769230769230771</v>
      </c>
      <c r="T1250" s="17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17"/>
      <c r="AF1250" s="17"/>
      <c r="AG1250" s="17"/>
      <c r="AH1250" s="17"/>
      <c r="AI1250" s="17"/>
      <c r="AJ1250" s="17"/>
      <c r="AK1250" s="17"/>
      <c r="AL1250" s="17"/>
      <c r="AM1250" s="17"/>
      <c r="AN1250" s="17"/>
      <c r="AO1250" s="17"/>
      <c r="AP1250" s="17"/>
      <c r="AQ1250" s="17"/>
      <c r="AR1250" s="17"/>
      <c r="AS1250" s="17"/>
      <c r="AT1250" s="17"/>
      <c r="AU1250" s="17"/>
      <c r="AV1250" s="17"/>
      <c r="AW1250" s="17"/>
      <c r="AX1250" s="17"/>
      <c r="AY1250" s="17"/>
      <c r="AZ1250" s="17"/>
      <c r="BA1250" s="17"/>
      <c r="BB1250" s="17"/>
      <c r="BC1250" s="17"/>
      <c r="BD1250" s="17"/>
      <c r="BE1250" s="17"/>
      <c r="BF1250" s="17"/>
      <c r="BG1250" s="17"/>
    </row>
    <row r="1251" spans="1:59" s="7" customFormat="1" x14ac:dyDescent="0.2">
      <c r="A1251"/>
      <c r="B1251"/>
      <c r="C1251"/>
      <c r="D1251"/>
      <c r="E1251"/>
      <c r="F1251"/>
      <c r="G1251"/>
      <c r="H1251"/>
      <c r="I1251"/>
      <c r="J1251"/>
      <c r="K1251"/>
      <c r="L1251"/>
      <c r="M1251" s="17"/>
      <c r="N1251" s="5">
        <v>1246</v>
      </c>
      <c r="O1251" s="5" t="str">
        <f t="shared" si="186"/>
        <v>NA</v>
      </c>
      <c r="P1251" s="5" t="e">
        <f t="shared" si="182"/>
        <v>#VALUE!</v>
      </c>
      <c r="Q1251" s="5" t="e">
        <f t="shared" si="183"/>
        <v>#VALUE!</v>
      </c>
      <c r="R1251" s="5">
        <f t="shared" si="184"/>
        <v>0.59955604877384217</v>
      </c>
      <c r="S1251" s="5">
        <f t="shared" si="185"/>
        <v>-0.34615384615384603</v>
      </c>
      <c r="T1251" s="17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17"/>
      <c r="AF1251" s="17"/>
      <c r="AG1251" s="17"/>
      <c r="AH1251" s="17"/>
      <c r="AI1251" s="17"/>
      <c r="AJ1251" s="17"/>
      <c r="AK1251" s="17"/>
      <c r="AL1251" s="17"/>
      <c r="AM1251" s="17"/>
      <c r="AN1251" s="17"/>
      <c r="AO1251" s="17"/>
      <c r="AP1251" s="17"/>
      <c r="AQ1251" s="17"/>
      <c r="AR1251" s="17"/>
      <c r="AS1251" s="17"/>
      <c r="AT1251" s="17"/>
      <c r="AU1251" s="17"/>
      <c r="AV1251" s="17"/>
      <c r="AW1251" s="17"/>
      <c r="AX1251" s="17"/>
      <c r="AY1251" s="17"/>
      <c r="AZ1251" s="17"/>
      <c r="BA1251" s="17"/>
      <c r="BB1251" s="17"/>
      <c r="BC1251" s="17"/>
      <c r="BD1251" s="17"/>
      <c r="BE1251" s="17"/>
      <c r="BF1251" s="17"/>
      <c r="BG1251" s="17"/>
    </row>
    <row r="1252" spans="1:59" s="7" customForma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 s="17"/>
      <c r="N1252" s="5">
        <v>1247</v>
      </c>
      <c r="O1252" s="5" t="str">
        <f t="shared" si="186"/>
        <v>NA</v>
      </c>
      <c r="P1252" s="5" t="e">
        <f t="shared" si="182"/>
        <v>#VALUE!</v>
      </c>
      <c r="Q1252" s="5" t="e">
        <f t="shared" si="183"/>
        <v>#VALUE!</v>
      </c>
      <c r="R1252" s="5">
        <f t="shared" si="184"/>
        <v>0.13323467750529827</v>
      </c>
      <c r="S1252" s="5">
        <f t="shared" si="185"/>
        <v>-7.69230769230769E-2</v>
      </c>
      <c r="T1252" s="17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17"/>
      <c r="AF1252" s="17"/>
      <c r="AG1252" s="17"/>
      <c r="AH1252" s="17"/>
      <c r="AI1252" s="17"/>
      <c r="AJ1252" s="17"/>
      <c r="AK1252" s="17"/>
      <c r="AL1252" s="17"/>
      <c r="AM1252" s="17"/>
      <c r="AN1252" s="17"/>
      <c r="AO1252" s="17"/>
      <c r="AP1252" s="17"/>
      <c r="AQ1252" s="17"/>
      <c r="AR1252" s="17"/>
      <c r="AS1252" s="17"/>
      <c r="AT1252" s="17"/>
      <c r="AU1252" s="17"/>
      <c r="AV1252" s="17"/>
      <c r="AW1252" s="17"/>
      <c r="AX1252" s="17"/>
      <c r="AY1252" s="17"/>
      <c r="AZ1252" s="17"/>
      <c r="BA1252" s="17"/>
      <c r="BB1252" s="17"/>
      <c r="BC1252" s="17"/>
      <c r="BD1252" s="17"/>
      <c r="BE1252" s="17"/>
      <c r="BF1252" s="17"/>
      <c r="BG1252" s="17"/>
    </row>
    <row r="1253" spans="1:59" s="7" customFormat="1" x14ac:dyDescent="0.2">
      <c r="A1253"/>
      <c r="B1253"/>
      <c r="C1253"/>
      <c r="D1253"/>
      <c r="E1253"/>
      <c r="F1253"/>
      <c r="G1253"/>
      <c r="H1253"/>
      <c r="I1253"/>
      <c r="J1253"/>
      <c r="K1253"/>
      <c r="L1253"/>
      <c r="M1253" s="17"/>
      <c r="N1253" s="5">
        <v>1248</v>
      </c>
      <c r="O1253" s="5" t="str">
        <f t="shared" si="186"/>
        <v>NA</v>
      </c>
      <c r="P1253" s="5" t="e">
        <f t="shared" si="182"/>
        <v>#VALUE!</v>
      </c>
      <c r="Q1253" s="5" t="e">
        <f t="shared" si="183"/>
        <v>#VALUE!</v>
      </c>
      <c r="R1253" s="5">
        <f t="shared" si="184"/>
        <v>0.86602540378443871</v>
      </c>
      <c r="S1253" s="5">
        <f t="shared" si="185"/>
        <v>-0.49999999999999983</v>
      </c>
      <c r="T1253" s="17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17"/>
      <c r="AF1253" s="17"/>
      <c r="AG1253" s="17"/>
      <c r="AH1253" s="17"/>
      <c r="AI1253" s="17"/>
      <c r="AJ1253" s="17"/>
      <c r="AK1253" s="17"/>
      <c r="AL1253" s="17"/>
      <c r="AM1253" s="17"/>
      <c r="AN1253" s="17"/>
      <c r="AO1253" s="17"/>
      <c r="AP1253" s="17"/>
      <c r="AQ1253" s="17"/>
      <c r="AR1253" s="17"/>
      <c r="AS1253" s="17"/>
      <c r="AT1253" s="17"/>
      <c r="AU1253" s="17"/>
      <c r="AV1253" s="17"/>
      <c r="AW1253" s="17"/>
      <c r="AX1253" s="17"/>
      <c r="AY1253" s="17"/>
      <c r="AZ1253" s="17"/>
      <c r="BA1253" s="17"/>
      <c r="BB1253" s="17"/>
      <c r="BC1253" s="17"/>
      <c r="BD1253" s="17"/>
      <c r="BE1253" s="17"/>
      <c r="BF1253" s="17"/>
      <c r="BG1253" s="17"/>
    </row>
    <row r="1254" spans="1:59" s="7" customFormat="1" x14ac:dyDescent="0.2">
      <c r="A1254"/>
      <c r="B1254"/>
      <c r="C1254"/>
      <c r="D1254"/>
      <c r="E1254"/>
      <c r="F1254"/>
      <c r="G1254"/>
      <c r="H1254"/>
      <c r="I1254"/>
      <c r="J1254"/>
      <c r="K1254"/>
      <c r="L1254"/>
      <c r="M1254" s="17"/>
      <c r="N1254" s="5">
        <v>1249</v>
      </c>
      <c r="O1254" s="5" t="str">
        <f t="shared" si="186"/>
        <v>NA</v>
      </c>
      <c r="P1254" s="5" t="e">
        <f t="shared" si="182"/>
        <v>#VALUE!</v>
      </c>
      <c r="Q1254" s="5" t="e">
        <f t="shared" si="183"/>
        <v>#VALUE!</v>
      </c>
      <c r="R1254" s="5">
        <f t="shared" si="184"/>
        <v>-0.59955604877384194</v>
      </c>
      <c r="S1254" s="5">
        <f t="shared" si="185"/>
        <v>-0.50000000000000022</v>
      </c>
      <c r="T1254" s="17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17"/>
      <c r="AF1254" s="17"/>
      <c r="AG1254" s="17"/>
      <c r="AH1254" s="17"/>
      <c r="AI1254" s="17"/>
      <c r="AJ1254" s="17"/>
      <c r="AK1254" s="17"/>
      <c r="AL1254" s="17"/>
      <c r="AM1254" s="17"/>
      <c r="AN1254" s="17"/>
      <c r="AO1254" s="17"/>
      <c r="AP1254" s="17"/>
      <c r="AQ1254" s="17"/>
      <c r="AR1254" s="17"/>
      <c r="AS1254" s="17"/>
      <c r="AT1254" s="17"/>
      <c r="AU1254" s="17"/>
      <c r="AV1254" s="17"/>
      <c r="AW1254" s="17"/>
      <c r="AX1254" s="17"/>
      <c r="AY1254" s="17"/>
      <c r="AZ1254" s="17"/>
      <c r="BA1254" s="17"/>
      <c r="BB1254" s="17"/>
      <c r="BC1254" s="17"/>
      <c r="BD1254" s="17"/>
      <c r="BE1254" s="17"/>
      <c r="BF1254" s="17"/>
      <c r="BG1254" s="17"/>
    </row>
    <row r="1255" spans="1:59" s="7" customForma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 s="17"/>
      <c r="N1255" s="5">
        <v>1250</v>
      </c>
      <c r="O1255" s="5" t="str">
        <f t="shared" si="186"/>
        <v>NA</v>
      </c>
      <c r="P1255" s="5" t="e">
        <f t="shared" si="182"/>
        <v>#VALUE!</v>
      </c>
      <c r="Q1255" s="5" t="e">
        <f t="shared" si="183"/>
        <v>#VALUE!</v>
      </c>
      <c r="R1255" s="5">
        <f t="shared" si="184"/>
        <v>-0.26646935501059649</v>
      </c>
      <c r="S1255" s="5">
        <f t="shared" si="185"/>
        <v>-0.15384615384615397</v>
      </c>
      <c r="T1255" s="17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17"/>
      <c r="AF1255" s="17"/>
      <c r="AG1255" s="17"/>
      <c r="AH1255" s="17"/>
      <c r="AI1255" s="17"/>
      <c r="AJ1255" s="17"/>
      <c r="AK1255" s="17"/>
      <c r="AL1255" s="17"/>
      <c r="AM1255" s="17"/>
      <c r="AN1255" s="17"/>
      <c r="AO1255" s="17"/>
      <c r="AP1255" s="17"/>
      <c r="AQ1255" s="17"/>
      <c r="AR1255" s="17"/>
      <c r="AS1255" s="17"/>
      <c r="AT1255" s="17"/>
      <c r="AU1255" s="17"/>
      <c r="AV1255" s="17"/>
      <c r="AW1255" s="17"/>
      <c r="AX1255" s="17"/>
      <c r="AY1255" s="17"/>
      <c r="AZ1255" s="17"/>
      <c r="BA1255" s="17"/>
      <c r="BB1255" s="17"/>
      <c r="BC1255" s="17"/>
      <c r="BD1255" s="17"/>
      <c r="BE1255" s="17"/>
      <c r="BF1255" s="17"/>
      <c r="BG1255" s="17"/>
    </row>
    <row r="1256" spans="1:59" s="7" customFormat="1" x14ac:dyDescent="0.2">
      <c r="A1256"/>
      <c r="B1256"/>
      <c r="C1256"/>
      <c r="D1256"/>
      <c r="E1256"/>
      <c r="F1256"/>
      <c r="G1256"/>
      <c r="H1256"/>
      <c r="I1256"/>
      <c r="J1256"/>
      <c r="K1256"/>
      <c r="L1256"/>
      <c r="M1256" s="17"/>
      <c r="N1256" s="5">
        <v>1251</v>
      </c>
      <c r="O1256" s="5" t="str">
        <f t="shared" si="186"/>
        <v>NA</v>
      </c>
      <c r="P1256" s="5" t="e">
        <f t="shared" si="182"/>
        <v>#VALUE!</v>
      </c>
      <c r="Q1256" s="5" t="e">
        <f t="shared" si="183"/>
        <v>#VALUE!</v>
      </c>
      <c r="R1256" s="5">
        <f t="shared" si="184"/>
        <v>-0.46632137126854378</v>
      </c>
      <c r="S1256" s="5">
        <f t="shared" si="185"/>
        <v>-0.26923076923076938</v>
      </c>
      <c r="T1256" s="17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17"/>
      <c r="AF1256" s="17"/>
      <c r="AG1256" s="17"/>
      <c r="AH1256" s="17"/>
      <c r="AI1256" s="17"/>
      <c r="AJ1256" s="17"/>
      <c r="AK1256" s="17"/>
      <c r="AL1256" s="17"/>
      <c r="AM1256" s="17"/>
      <c r="AN1256" s="17"/>
      <c r="AO1256" s="17"/>
      <c r="AP1256" s="17"/>
      <c r="AQ1256" s="17"/>
      <c r="AR1256" s="17"/>
      <c r="AS1256" s="17"/>
      <c r="AT1256" s="17"/>
      <c r="AU1256" s="17"/>
      <c r="AV1256" s="17"/>
      <c r="AW1256" s="17"/>
      <c r="AX1256" s="17"/>
      <c r="AY1256" s="17"/>
      <c r="AZ1256" s="17"/>
      <c r="BA1256" s="17"/>
      <c r="BB1256" s="17"/>
      <c r="BC1256" s="17"/>
      <c r="BD1256" s="17"/>
      <c r="BE1256" s="17"/>
      <c r="BF1256" s="17"/>
      <c r="BG1256" s="17"/>
    </row>
    <row r="1257" spans="1:59" s="7" customFormat="1" x14ac:dyDescent="0.2">
      <c r="A1257"/>
      <c r="B1257"/>
      <c r="C1257"/>
      <c r="D1257"/>
      <c r="E1257"/>
      <c r="F1257"/>
      <c r="G1257"/>
      <c r="H1257"/>
      <c r="I1257"/>
      <c r="J1257"/>
      <c r="K1257"/>
      <c r="L1257"/>
      <c r="M1257" s="17"/>
      <c r="N1257" s="5">
        <v>1252</v>
      </c>
      <c r="O1257" s="5" t="str">
        <f t="shared" si="186"/>
        <v>NA</v>
      </c>
      <c r="P1257" s="5" t="e">
        <f t="shared" si="182"/>
        <v>#VALUE!</v>
      </c>
      <c r="Q1257" s="5" t="e">
        <f t="shared" si="183"/>
        <v>#VALUE!</v>
      </c>
      <c r="R1257" s="5">
        <f t="shared" si="184"/>
        <v>-0.53293871002119297</v>
      </c>
      <c r="S1257" s="5">
        <f t="shared" si="185"/>
        <v>7.6923076923076705E-2</v>
      </c>
      <c r="T1257" s="17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17"/>
      <c r="AF1257" s="17"/>
      <c r="AG1257" s="17"/>
      <c r="AH1257" s="17"/>
      <c r="AI1257" s="17"/>
      <c r="AJ1257" s="17"/>
      <c r="AK1257" s="17"/>
      <c r="AL1257" s="17"/>
      <c r="AM1257" s="17"/>
      <c r="AN1257" s="17"/>
      <c r="AO1257" s="17"/>
      <c r="AP1257" s="17"/>
      <c r="AQ1257" s="17"/>
      <c r="AR1257" s="17"/>
      <c r="AS1257" s="17"/>
      <c r="AT1257" s="17"/>
      <c r="AU1257" s="17"/>
      <c r="AV1257" s="17"/>
      <c r="AW1257" s="17"/>
      <c r="AX1257" s="17"/>
      <c r="AY1257" s="17"/>
      <c r="AZ1257" s="17"/>
      <c r="BA1257" s="17"/>
      <c r="BB1257" s="17"/>
      <c r="BC1257" s="17"/>
      <c r="BD1257" s="17"/>
      <c r="BE1257" s="17"/>
      <c r="BF1257" s="17"/>
      <c r="BG1257" s="17"/>
    </row>
    <row r="1258" spans="1:59" s="7" customForma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 s="17"/>
      <c r="N1258" s="5">
        <v>1253</v>
      </c>
      <c r="O1258" s="5" t="str">
        <f t="shared" si="186"/>
        <v>NA</v>
      </c>
      <c r="P1258" s="5" t="e">
        <f t="shared" si="182"/>
        <v>#VALUE!</v>
      </c>
      <c r="Q1258" s="5" t="e">
        <f t="shared" si="183"/>
        <v>#VALUE!</v>
      </c>
      <c r="R1258" s="5">
        <f t="shared" si="184"/>
        <v>4.7121094419562305E-17</v>
      </c>
      <c r="S1258" s="5">
        <f t="shared" si="185"/>
        <v>0.76923076923076916</v>
      </c>
      <c r="T1258" s="17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17"/>
      <c r="AF1258" s="17"/>
      <c r="AG1258" s="17"/>
      <c r="AH1258" s="17"/>
      <c r="AI1258" s="17"/>
      <c r="AJ1258" s="17"/>
      <c r="AK1258" s="17"/>
      <c r="AL1258" s="17"/>
      <c r="AM1258" s="17"/>
      <c r="AN1258" s="17"/>
      <c r="AO1258" s="17"/>
      <c r="AP1258" s="17"/>
      <c r="AQ1258" s="17"/>
      <c r="AR1258" s="17"/>
      <c r="AS1258" s="17"/>
      <c r="AT1258" s="17"/>
      <c r="AU1258" s="17"/>
      <c r="AV1258" s="17"/>
      <c r="AW1258" s="17"/>
      <c r="AX1258" s="17"/>
      <c r="AY1258" s="17"/>
      <c r="AZ1258" s="17"/>
      <c r="BA1258" s="17"/>
      <c r="BB1258" s="17"/>
      <c r="BC1258" s="17"/>
      <c r="BD1258" s="17"/>
      <c r="BE1258" s="17"/>
      <c r="BF1258" s="17"/>
      <c r="BG1258" s="17"/>
    </row>
    <row r="1259" spans="1:59" s="7" customFormat="1" x14ac:dyDescent="0.2">
      <c r="A1259"/>
      <c r="B1259"/>
      <c r="C1259"/>
      <c r="D1259"/>
      <c r="E1259"/>
      <c r="F1259"/>
      <c r="G1259"/>
      <c r="H1259"/>
      <c r="I1259"/>
      <c r="J1259"/>
      <c r="K1259"/>
      <c r="L1259"/>
      <c r="M1259" s="17"/>
      <c r="N1259" s="5">
        <v>1254</v>
      </c>
      <c r="O1259" s="5" t="str">
        <f t="shared" si="186"/>
        <v>NA</v>
      </c>
      <c r="P1259" s="5" t="e">
        <f t="shared" si="182"/>
        <v>#VALUE!</v>
      </c>
      <c r="Q1259" s="5" t="e">
        <f t="shared" si="183"/>
        <v>#VALUE!</v>
      </c>
      <c r="R1259" s="5">
        <f t="shared" si="184"/>
        <v>4.7121094419562314E-18</v>
      </c>
      <c r="S1259" s="5">
        <f t="shared" si="185"/>
        <v>7.6923076923076927E-2</v>
      </c>
      <c r="T1259" s="17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17"/>
      <c r="AF1259" s="17"/>
      <c r="AG1259" s="17"/>
      <c r="AH1259" s="17"/>
      <c r="AI1259" s="17"/>
      <c r="AJ1259" s="17"/>
      <c r="AK1259" s="17"/>
      <c r="AL1259" s="17"/>
      <c r="AM1259" s="17"/>
      <c r="AN1259" s="17"/>
      <c r="AO1259" s="17"/>
      <c r="AP1259" s="17"/>
      <c r="AQ1259" s="17"/>
      <c r="AR1259" s="17"/>
      <c r="AS1259" s="17"/>
      <c r="AT1259" s="17"/>
      <c r="AU1259" s="17"/>
      <c r="AV1259" s="17"/>
      <c r="AW1259" s="17"/>
      <c r="AX1259" s="17"/>
      <c r="AY1259" s="17"/>
      <c r="AZ1259" s="17"/>
      <c r="BA1259" s="17"/>
      <c r="BB1259" s="17"/>
      <c r="BC1259" s="17"/>
      <c r="BD1259" s="17"/>
      <c r="BE1259" s="17"/>
      <c r="BF1259" s="17"/>
      <c r="BG1259" s="17"/>
    </row>
    <row r="1260" spans="1:59" s="7" customFormat="1" x14ac:dyDescent="0.2">
      <c r="A1260"/>
      <c r="B1260"/>
      <c r="C1260"/>
      <c r="D1260"/>
      <c r="E1260"/>
      <c r="F1260"/>
      <c r="G1260"/>
      <c r="H1260"/>
      <c r="I1260"/>
      <c r="J1260"/>
      <c r="K1260"/>
      <c r="L1260"/>
      <c r="M1260" s="17"/>
      <c r="N1260" s="5">
        <v>1255</v>
      </c>
      <c r="O1260" s="5" t="str">
        <f t="shared" si="186"/>
        <v>NA</v>
      </c>
      <c r="P1260" s="5" t="e">
        <f t="shared" si="182"/>
        <v>#VALUE!</v>
      </c>
      <c r="Q1260" s="5" t="e">
        <f t="shared" si="183"/>
        <v>#VALUE!</v>
      </c>
      <c r="R1260" s="5">
        <f t="shared" si="184"/>
        <v>5.6545313303474771E-17</v>
      </c>
      <c r="S1260" s="5">
        <f t="shared" si="185"/>
        <v>0.92307692307692313</v>
      </c>
      <c r="T1260" s="17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17"/>
      <c r="AF1260" s="17"/>
      <c r="AG1260" s="17"/>
      <c r="AH1260" s="17"/>
      <c r="AI1260" s="17"/>
      <c r="AJ1260" s="17"/>
      <c r="AK1260" s="17"/>
      <c r="AL1260" s="17"/>
      <c r="AM1260" s="17"/>
      <c r="AN1260" s="17"/>
      <c r="AO1260" s="17"/>
      <c r="AP1260" s="17"/>
      <c r="AQ1260" s="17"/>
      <c r="AR1260" s="17"/>
      <c r="AS1260" s="17"/>
      <c r="AT1260" s="17"/>
      <c r="AU1260" s="17"/>
      <c r="AV1260" s="17"/>
      <c r="AW1260" s="17"/>
      <c r="AX1260" s="17"/>
      <c r="AY1260" s="17"/>
      <c r="AZ1260" s="17"/>
      <c r="BA1260" s="17"/>
      <c r="BB1260" s="17"/>
      <c r="BC1260" s="17"/>
      <c r="BD1260" s="17"/>
      <c r="BE1260" s="17"/>
      <c r="BF1260" s="17"/>
      <c r="BG1260" s="17"/>
    </row>
    <row r="1261" spans="1:59" s="7" customForma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 s="17"/>
      <c r="N1261" s="5">
        <v>1256</v>
      </c>
      <c r="O1261" s="5" t="str">
        <f t="shared" si="186"/>
        <v>NA</v>
      </c>
      <c r="P1261" s="5" t="e">
        <f t="shared" si="182"/>
        <v>#VALUE!</v>
      </c>
      <c r="Q1261" s="5" t="e">
        <f t="shared" si="183"/>
        <v>#VALUE!</v>
      </c>
      <c r="R1261" s="5">
        <f t="shared" si="184"/>
        <v>0.66617338752649136</v>
      </c>
      <c r="S1261" s="5">
        <f t="shared" si="185"/>
        <v>-0.1538461538461538</v>
      </c>
      <c r="T1261" s="17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17"/>
      <c r="AF1261" s="17"/>
      <c r="AG1261" s="17"/>
      <c r="AH1261" s="17"/>
      <c r="AI1261" s="17"/>
      <c r="AJ1261" s="17"/>
      <c r="AK1261" s="17"/>
      <c r="AL1261" s="17"/>
      <c r="AM1261" s="17"/>
      <c r="AN1261" s="17"/>
      <c r="AO1261" s="17"/>
      <c r="AP1261" s="17"/>
      <c r="AQ1261" s="17"/>
      <c r="AR1261" s="17"/>
      <c r="AS1261" s="17"/>
      <c r="AT1261" s="17"/>
      <c r="AU1261" s="17"/>
      <c r="AV1261" s="17"/>
      <c r="AW1261" s="17"/>
      <c r="AX1261" s="17"/>
      <c r="AY1261" s="17"/>
      <c r="AZ1261" s="17"/>
      <c r="BA1261" s="17"/>
      <c r="BB1261" s="17"/>
      <c r="BC1261" s="17"/>
      <c r="BD1261" s="17"/>
      <c r="BE1261" s="17"/>
      <c r="BF1261" s="17"/>
      <c r="BG1261" s="17"/>
    </row>
    <row r="1262" spans="1:59" s="7" customFormat="1" x14ac:dyDescent="0.2">
      <c r="A1262"/>
      <c r="B1262"/>
      <c r="C1262"/>
      <c r="D1262"/>
      <c r="E1262"/>
      <c r="F1262"/>
      <c r="G1262"/>
      <c r="H1262"/>
      <c r="I1262"/>
      <c r="J1262"/>
      <c r="K1262"/>
      <c r="L1262"/>
      <c r="M1262" s="17"/>
      <c r="N1262" s="5">
        <v>1257</v>
      </c>
      <c r="O1262" s="5" t="str">
        <f t="shared" si="186"/>
        <v>NA</v>
      </c>
      <c r="P1262" s="5" t="e">
        <f t="shared" si="182"/>
        <v>#VALUE!</v>
      </c>
      <c r="Q1262" s="5" t="e">
        <f t="shared" si="183"/>
        <v>#VALUE!</v>
      </c>
      <c r="R1262" s="5">
        <f t="shared" si="184"/>
        <v>0.33308669376324562</v>
      </c>
      <c r="S1262" s="5">
        <f t="shared" si="185"/>
        <v>-0.19230769230769224</v>
      </c>
      <c r="T1262" s="17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17"/>
      <c r="AF1262" s="17"/>
      <c r="AG1262" s="17"/>
      <c r="AH1262" s="17"/>
      <c r="AI1262" s="17"/>
      <c r="AJ1262" s="17"/>
      <c r="AK1262" s="17"/>
      <c r="AL1262" s="17"/>
      <c r="AM1262" s="17"/>
      <c r="AN1262" s="17"/>
      <c r="AO1262" s="17"/>
      <c r="AP1262" s="17"/>
      <c r="AQ1262" s="17"/>
      <c r="AR1262" s="17"/>
      <c r="AS1262" s="17"/>
      <c r="AT1262" s="17"/>
      <c r="AU1262" s="17"/>
      <c r="AV1262" s="17"/>
      <c r="AW1262" s="17"/>
      <c r="AX1262" s="17"/>
      <c r="AY1262" s="17"/>
      <c r="AZ1262" s="17"/>
      <c r="BA1262" s="17"/>
      <c r="BB1262" s="17"/>
      <c r="BC1262" s="17"/>
      <c r="BD1262" s="17"/>
      <c r="BE1262" s="17"/>
      <c r="BF1262" s="17"/>
      <c r="BG1262" s="17"/>
    </row>
    <row r="1263" spans="1:59" s="7" customFormat="1" x14ac:dyDescent="0.2">
      <c r="A1263"/>
      <c r="B1263"/>
      <c r="C1263"/>
      <c r="D1263"/>
      <c r="E1263"/>
      <c r="F1263"/>
      <c r="G1263"/>
      <c r="H1263"/>
      <c r="I1263"/>
      <c r="J1263"/>
      <c r="K1263"/>
      <c r="L1263"/>
      <c r="M1263" s="17"/>
      <c r="N1263" s="5">
        <v>1258</v>
      </c>
      <c r="O1263" s="5" t="str">
        <f t="shared" si="186"/>
        <v>NA</v>
      </c>
      <c r="P1263" s="5" t="e">
        <f t="shared" si="182"/>
        <v>#VALUE!</v>
      </c>
      <c r="Q1263" s="5" t="e">
        <f t="shared" si="183"/>
        <v>#VALUE!</v>
      </c>
      <c r="R1263" s="5">
        <f t="shared" si="184"/>
        <v>0.39970403251589481</v>
      </c>
      <c r="S1263" s="5">
        <f t="shared" si="185"/>
        <v>-0.2307692307692307</v>
      </c>
      <c r="T1263" s="17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17"/>
      <c r="AF1263" s="17"/>
      <c r="AG1263" s="17"/>
      <c r="AH1263" s="17"/>
      <c r="AI1263" s="17"/>
      <c r="AJ1263" s="17"/>
      <c r="AK1263" s="17"/>
      <c r="AL1263" s="17"/>
      <c r="AM1263" s="17"/>
      <c r="AN1263" s="17"/>
      <c r="AO1263" s="17"/>
      <c r="AP1263" s="17"/>
      <c r="AQ1263" s="17"/>
      <c r="AR1263" s="17"/>
      <c r="AS1263" s="17"/>
      <c r="AT1263" s="17"/>
      <c r="AU1263" s="17"/>
      <c r="AV1263" s="17"/>
      <c r="AW1263" s="17"/>
      <c r="AX1263" s="17"/>
      <c r="AY1263" s="17"/>
      <c r="AZ1263" s="17"/>
      <c r="BA1263" s="17"/>
      <c r="BB1263" s="17"/>
      <c r="BC1263" s="17"/>
      <c r="BD1263" s="17"/>
      <c r="BE1263" s="17"/>
      <c r="BF1263" s="17"/>
      <c r="BG1263" s="17"/>
    </row>
    <row r="1264" spans="1:59" s="7" customForma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 s="17"/>
      <c r="N1264" s="5">
        <v>1259</v>
      </c>
      <c r="O1264" s="5" t="str">
        <f t="shared" si="186"/>
        <v>NA</v>
      </c>
      <c r="P1264" s="5" t="e">
        <f t="shared" si="182"/>
        <v>#VALUE!</v>
      </c>
      <c r="Q1264" s="5" t="e">
        <f t="shared" si="183"/>
        <v>#VALUE!</v>
      </c>
      <c r="R1264" s="5">
        <f t="shared" si="184"/>
        <v>0.33308669376324568</v>
      </c>
      <c r="S1264" s="5">
        <f t="shared" si="185"/>
        <v>-0.5</v>
      </c>
      <c r="T1264" s="17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17"/>
      <c r="AF1264" s="17"/>
      <c r="AG1264" s="17"/>
      <c r="AH1264" s="17"/>
      <c r="AI1264" s="17"/>
      <c r="AJ1264" s="17"/>
      <c r="AK1264" s="17"/>
      <c r="AL1264" s="17"/>
      <c r="AM1264" s="17"/>
      <c r="AN1264" s="17"/>
      <c r="AO1264" s="17"/>
      <c r="AP1264" s="17"/>
      <c r="AQ1264" s="17"/>
      <c r="AR1264" s="17"/>
      <c r="AS1264" s="17"/>
      <c r="AT1264" s="17"/>
      <c r="AU1264" s="17"/>
      <c r="AV1264" s="17"/>
      <c r="AW1264" s="17"/>
      <c r="AX1264" s="17"/>
      <c r="AY1264" s="17"/>
      <c r="AZ1264" s="17"/>
      <c r="BA1264" s="17"/>
      <c r="BB1264" s="17"/>
      <c r="BC1264" s="17"/>
      <c r="BD1264" s="17"/>
      <c r="BE1264" s="17"/>
      <c r="BF1264" s="17"/>
      <c r="BG1264" s="17"/>
    </row>
    <row r="1265" spans="1:59" s="7" customFormat="1" x14ac:dyDescent="0.2">
      <c r="A1265"/>
      <c r="B1265"/>
      <c r="C1265"/>
      <c r="D1265"/>
      <c r="E1265"/>
      <c r="F1265"/>
      <c r="G1265"/>
      <c r="H1265"/>
      <c r="I1265"/>
      <c r="J1265"/>
      <c r="K1265"/>
      <c r="L1265"/>
      <c r="M1265" s="17"/>
      <c r="N1265" s="5">
        <v>1260</v>
      </c>
      <c r="O1265" s="5" t="str">
        <f t="shared" si="186"/>
        <v>NA</v>
      </c>
      <c r="P1265" s="5" t="e">
        <f t="shared" si="182"/>
        <v>#VALUE!</v>
      </c>
      <c r="Q1265" s="5" t="e">
        <f t="shared" si="183"/>
        <v>#VALUE!</v>
      </c>
      <c r="R1265" s="5">
        <f t="shared" si="184"/>
        <v>-0.73279072627914021</v>
      </c>
      <c r="S1265" s="5">
        <f t="shared" si="185"/>
        <v>-0.42307692307692335</v>
      </c>
      <c r="T1265" s="17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17"/>
      <c r="AF1265" s="17"/>
      <c r="AG1265" s="17"/>
      <c r="AH1265" s="17"/>
      <c r="AI1265" s="17"/>
      <c r="AJ1265" s="17"/>
      <c r="AK1265" s="17"/>
      <c r="AL1265" s="17"/>
      <c r="AM1265" s="17"/>
      <c r="AN1265" s="17"/>
      <c r="AO1265" s="17"/>
      <c r="AP1265" s="17"/>
      <c r="AQ1265" s="17"/>
      <c r="AR1265" s="17"/>
      <c r="AS1265" s="17"/>
      <c r="AT1265" s="17"/>
      <c r="AU1265" s="17"/>
      <c r="AV1265" s="17"/>
      <c r="AW1265" s="17"/>
      <c r="AX1265" s="17"/>
      <c r="AY1265" s="17"/>
      <c r="AZ1265" s="17"/>
      <c r="BA1265" s="17"/>
      <c r="BB1265" s="17"/>
      <c r="BC1265" s="17"/>
      <c r="BD1265" s="17"/>
      <c r="BE1265" s="17"/>
      <c r="BF1265" s="17"/>
      <c r="BG1265" s="17"/>
    </row>
    <row r="1266" spans="1:59" s="7" customFormat="1" x14ac:dyDescent="0.2">
      <c r="A1266"/>
      <c r="B1266"/>
      <c r="C1266"/>
      <c r="D1266"/>
      <c r="E1266"/>
      <c r="F1266"/>
      <c r="G1266"/>
      <c r="H1266"/>
      <c r="I1266"/>
      <c r="J1266"/>
      <c r="K1266"/>
      <c r="L1266"/>
      <c r="M1266" s="17"/>
      <c r="N1266" s="5">
        <v>1261</v>
      </c>
      <c r="O1266" s="5" t="str">
        <f t="shared" si="186"/>
        <v>NA</v>
      </c>
      <c r="P1266" s="5" t="e">
        <f t="shared" si="182"/>
        <v>#VALUE!</v>
      </c>
      <c r="Q1266" s="5" t="e">
        <f t="shared" si="183"/>
        <v>#VALUE!</v>
      </c>
      <c r="R1266" s="5">
        <f t="shared" si="184"/>
        <v>0</v>
      </c>
      <c r="S1266" s="5">
        <f t="shared" si="185"/>
        <v>0</v>
      </c>
      <c r="T1266" s="17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17"/>
      <c r="AF1266" s="17"/>
      <c r="AG1266" s="17"/>
      <c r="AH1266" s="17"/>
      <c r="AI1266" s="17"/>
      <c r="AJ1266" s="17"/>
      <c r="AK1266" s="17"/>
      <c r="AL1266" s="17"/>
      <c r="AM1266" s="17"/>
      <c r="AN1266" s="17"/>
      <c r="AO1266" s="17"/>
      <c r="AP1266" s="17"/>
      <c r="AQ1266" s="17"/>
      <c r="AR1266" s="17"/>
      <c r="AS1266" s="17"/>
      <c r="AT1266" s="17"/>
      <c r="AU1266" s="17"/>
      <c r="AV1266" s="17"/>
      <c r="AW1266" s="17"/>
      <c r="AX1266" s="17"/>
      <c r="AY1266" s="17"/>
      <c r="AZ1266" s="17"/>
      <c r="BA1266" s="17"/>
      <c r="BB1266" s="17"/>
      <c r="BC1266" s="17"/>
      <c r="BD1266" s="17"/>
      <c r="BE1266" s="17"/>
      <c r="BF1266" s="17"/>
      <c r="BG1266" s="17"/>
    </row>
    <row r="1267" spans="1:59" s="7" customForma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 s="17"/>
      <c r="N1267" s="5">
        <v>1262</v>
      </c>
      <c r="O1267" s="5" t="str">
        <f t="shared" si="186"/>
        <v>NA</v>
      </c>
      <c r="P1267" s="5" t="e">
        <f t="shared" si="182"/>
        <v>#VALUE!</v>
      </c>
      <c r="Q1267" s="5" t="e">
        <f t="shared" si="183"/>
        <v>#VALUE!</v>
      </c>
      <c r="R1267" s="5">
        <f t="shared" si="184"/>
        <v>-0.73279072627914021</v>
      </c>
      <c r="S1267" s="5">
        <f t="shared" si="185"/>
        <v>-0.42307692307692335</v>
      </c>
      <c r="T1267" s="17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17"/>
      <c r="AF1267" s="17"/>
      <c r="AG1267" s="17"/>
      <c r="AH1267" s="17"/>
      <c r="AI1267" s="17"/>
      <c r="AJ1267" s="17"/>
      <c r="AK1267" s="17"/>
      <c r="AL1267" s="17"/>
      <c r="AM1267" s="17"/>
      <c r="AN1267" s="17"/>
      <c r="AO1267" s="17"/>
      <c r="AP1267" s="17"/>
      <c r="AQ1267" s="17"/>
      <c r="AR1267" s="17"/>
      <c r="AS1267" s="17"/>
      <c r="AT1267" s="17"/>
      <c r="AU1267" s="17"/>
      <c r="AV1267" s="17"/>
      <c r="AW1267" s="17"/>
      <c r="AX1267" s="17"/>
      <c r="AY1267" s="17"/>
      <c r="AZ1267" s="17"/>
      <c r="BA1267" s="17"/>
      <c r="BB1267" s="17"/>
      <c r="BC1267" s="17"/>
      <c r="BD1267" s="17"/>
      <c r="BE1267" s="17"/>
      <c r="BF1267" s="17"/>
      <c r="BG1267" s="17"/>
    </row>
    <row r="1268" spans="1:59" s="7" customFormat="1" x14ac:dyDescent="0.2">
      <c r="A1268"/>
      <c r="B1268"/>
      <c r="C1268"/>
      <c r="D1268"/>
      <c r="E1268"/>
      <c r="F1268"/>
      <c r="G1268"/>
      <c r="H1268"/>
      <c r="I1268"/>
      <c r="J1268"/>
      <c r="K1268"/>
      <c r="L1268"/>
      <c r="M1268" s="17"/>
      <c r="N1268" s="5">
        <v>1263</v>
      </c>
      <c r="O1268" s="5" t="str">
        <f t="shared" si="186"/>
        <v>NA</v>
      </c>
      <c r="P1268" s="5" t="e">
        <f t="shared" si="182"/>
        <v>#VALUE!</v>
      </c>
      <c r="Q1268" s="5" t="e">
        <f t="shared" si="183"/>
        <v>#VALUE!</v>
      </c>
      <c r="R1268" s="5">
        <f t="shared" si="184"/>
        <v>-0.26646935501059643</v>
      </c>
      <c r="S1268" s="5">
        <f t="shared" si="185"/>
        <v>0.53846153846153832</v>
      </c>
      <c r="T1268" s="17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17"/>
      <c r="AF1268" s="17"/>
      <c r="AG1268" s="17"/>
      <c r="AH1268" s="17"/>
      <c r="AI1268" s="17"/>
      <c r="AJ1268" s="17"/>
      <c r="AK1268" s="17"/>
      <c r="AL1268" s="17"/>
      <c r="AM1268" s="17"/>
      <c r="AN1268" s="17"/>
      <c r="AO1268" s="17"/>
      <c r="AP1268" s="17"/>
      <c r="AQ1268" s="17"/>
      <c r="AR1268" s="17"/>
      <c r="AS1268" s="17"/>
      <c r="AT1268" s="17"/>
      <c r="AU1268" s="17"/>
      <c r="AV1268" s="17"/>
      <c r="AW1268" s="17"/>
      <c r="AX1268" s="17"/>
      <c r="AY1268" s="17"/>
      <c r="AZ1268" s="17"/>
      <c r="BA1268" s="17"/>
      <c r="BB1268" s="17"/>
      <c r="BC1268" s="17"/>
      <c r="BD1268" s="17"/>
      <c r="BE1268" s="17"/>
      <c r="BF1268" s="17"/>
      <c r="BG1268" s="17"/>
    </row>
    <row r="1269" spans="1:59" s="7" customFormat="1" x14ac:dyDescent="0.2">
      <c r="A1269"/>
      <c r="B1269"/>
      <c r="C1269"/>
      <c r="D1269"/>
      <c r="E1269"/>
      <c r="F1269"/>
      <c r="G1269"/>
      <c r="H1269"/>
      <c r="I1269"/>
      <c r="J1269"/>
      <c r="K1269"/>
      <c r="L1269"/>
      <c r="M1269" s="17"/>
      <c r="N1269" s="5">
        <v>1264</v>
      </c>
      <c r="O1269" s="5" t="str">
        <f t="shared" si="186"/>
        <v>NA</v>
      </c>
      <c r="P1269" s="5" t="e">
        <f t="shared" si="182"/>
        <v>#VALUE!</v>
      </c>
      <c r="Q1269" s="5" t="e">
        <f t="shared" si="183"/>
        <v>#VALUE!</v>
      </c>
      <c r="R1269" s="5">
        <f t="shared" si="184"/>
        <v>2.8272656651737385E-17</v>
      </c>
      <c r="S1269" s="5">
        <f t="shared" si="185"/>
        <v>0.46153846153846156</v>
      </c>
      <c r="T1269" s="17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17"/>
      <c r="AF1269" s="17"/>
      <c r="AG1269" s="17"/>
      <c r="AH1269" s="17"/>
      <c r="AI1269" s="17"/>
      <c r="AJ1269" s="17"/>
      <c r="AK1269" s="17"/>
      <c r="AL1269" s="17"/>
      <c r="AM1269" s="17"/>
      <c r="AN1269" s="17"/>
      <c r="AO1269" s="17"/>
      <c r="AP1269" s="17"/>
      <c r="AQ1269" s="17"/>
      <c r="AR1269" s="17"/>
      <c r="AS1269" s="17"/>
      <c r="AT1269" s="17"/>
      <c r="AU1269" s="17"/>
      <c r="AV1269" s="17"/>
      <c r="AW1269" s="17"/>
      <c r="AX1269" s="17"/>
      <c r="AY1269" s="17"/>
      <c r="AZ1269" s="17"/>
      <c r="BA1269" s="17"/>
      <c r="BB1269" s="17"/>
      <c r="BC1269" s="17"/>
      <c r="BD1269" s="17"/>
      <c r="BE1269" s="17"/>
      <c r="BF1269" s="17"/>
      <c r="BG1269" s="17"/>
    </row>
    <row r="1270" spans="1:59" s="7" customForma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 s="17"/>
      <c r="N1270" s="5">
        <v>1265</v>
      </c>
      <c r="O1270" s="5" t="str">
        <f t="shared" si="186"/>
        <v>NA</v>
      </c>
      <c r="P1270" s="5" t="e">
        <f t="shared" si="182"/>
        <v>#VALUE!</v>
      </c>
      <c r="Q1270" s="5" t="e">
        <f t="shared" si="183"/>
        <v>#VALUE!</v>
      </c>
      <c r="R1270" s="5">
        <f t="shared" si="184"/>
        <v>2.3560547209781155E-17</v>
      </c>
      <c r="S1270" s="5">
        <f t="shared" si="185"/>
        <v>0.38461538461538464</v>
      </c>
      <c r="T1270" s="17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17"/>
      <c r="AF1270" s="17"/>
      <c r="AG1270" s="17"/>
      <c r="AH1270" s="17"/>
      <c r="AI1270" s="17"/>
      <c r="AJ1270" s="17"/>
      <c r="AK1270" s="17"/>
      <c r="AL1270" s="17"/>
      <c r="AM1270" s="17"/>
      <c r="AN1270" s="17"/>
      <c r="AO1270" s="17"/>
      <c r="AP1270" s="17"/>
      <c r="AQ1270" s="17"/>
      <c r="AR1270" s="17"/>
      <c r="AS1270" s="17"/>
      <c r="AT1270" s="17"/>
      <c r="AU1270" s="17"/>
      <c r="AV1270" s="17"/>
      <c r="AW1270" s="17"/>
      <c r="AX1270" s="17"/>
      <c r="AY1270" s="17"/>
      <c r="AZ1270" s="17"/>
      <c r="BA1270" s="17"/>
      <c r="BB1270" s="17"/>
      <c r="BC1270" s="17"/>
      <c r="BD1270" s="17"/>
      <c r="BE1270" s="17"/>
      <c r="BF1270" s="17"/>
      <c r="BG1270" s="17"/>
    </row>
    <row r="1271" spans="1:59" s="7" customFormat="1" x14ac:dyDescent="0.2">
      <c r="A1271"/>
      <c r="B1271"/>
      <c r="C1271"/>
      <c r="D1271"/>
      <c r="E1271"/>
      <c r="F1271"/>
      <c r="G1271"/>
      <c r="H1271"/>
      <c r="I1271"/>
      <c r="J1271"/>
      <c r="K1271"/>
      <c r="L1271"/>
      <c r="M1271" s="17"/>
      <c r="N1271" s="5">
        <v>1266</v>
      </c>
      <c r="O1271" s="5" t="str">
        <f t="shared" si="186"/>
        <v>NA</v>
      </c>
      <c r="P1271" s="5" t="e">
        <f t="shared" si="182"/>
        <v>#VALUE!</v>
      </c>
      <c r="Q1271" s="5" t="e">
        <f t="shared" si="183"/>
        <v>#VALUE!</v>
      </c>
      <c r="R1271" s="5">
        <f t="shared" si="184"/>
        <v>0.19985201625794746</v>
      </c>
      <c r="S1271" s="5">
        <f t="shared" si="185"/>
        <v>0.65384615384615385</v>
      </c>
      <c r="T1271" s="17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17"/>
      <c r="AF1271" s="17"/>
      <c r="AG1271" s="17"/>
      <c r="AH1271" s="17"/>
      <c r="AI1271" s="17"/>
      <c r="AJ1271" s="17"/>
      <c r="AK1271" s="17"/>
      <c r="AL1271" s="17"/>
      <c r="AM1271" s="17"/>
      <c r="AN1271" s="17"/>
      <c r="AO1271" s="17"/>
      <c r="AP1271" s="17"/>
      <c r="AQ1271" s="17"/>
      <c r="AR1271" s="17"/>
      <c r="AS1271" s="17"/>
      <c r="AT1271" s="17"/>
      <c r="AU1271" s="17"/>
      <c r="AV1271" s="17"/>
      <c r="AW1271" s="17"/>
      <c r="AX1271" s="17"/>
      <c r="AY1271" s="17"/>
      <c r="AZ1271" s="17"/>
      <c r="BA1271" s="17"/>
      <c r="BB1271" s="17"/>
      <c r="BC1271" s="17"/>
      <c r="BD1271" s="17"/>
      <c r="BE1271" s="17"/>
      <c r="BF1271" s="17"/>
      <c r="BG1271" s="17"/>
    </row>
    <row r="1272" spans="1:59" s="7" customFormat="1" x14ac:dyDescent="0.2">
      <c r="A1272"/>
      <c r="B1272"/>
      <c r="C1272"/>
      <c r="D1272"/>
      <c r="E1272"/>
      <c r="F1272"/>
      <c r="G1272"/>
      <c r="H1272"/>
      <c r="I1272"/>
      <c r="J1272"/>
      <c r="K1272"/>
      <c r="L1272"/>
      <c r="M1272" s="17"/>
      <c r="N1272" s="5">
        <v>1267</v>
      </c>
      <c r="O1272" s="5" t="str">
        <f t="shared" si="186"/>
        <v>NA</v>
      </c>
      <c r="P1272" s="5" t="e">
        <f t="shared" si="182"/>
        <v>#VALUE!</v>
      </c>
      <c r="Q1272" s="5" t="e">
        <f t="shared" si="183"/>
        <v>#VALUE!</v>
      </c>
      <c r="R1272" s="5">
        <f t="shared" si="184"/>
        <v>0.79940806503178963</v>
      </c>
      <c r="S1272" s="5">
        <f t="shared" si="185"/>
        <v>-0.4615384615384614</v>
      </c>
      <c r="T1272" s="17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17"/>
      <c r="AF1272" s="17"/>
      <c r="AG1272" s="17"/>
      <c r="AH1272" s="17"/>
      <c r="AI1272" s="17"/>
      <c r="AJ1272" s="17"/>
      <c r="AK1272" s="17"/>
      <c r="AL1272" s="17"/>
      <c r="AM1272" s="17"/>
      <c r="AN1272" s="17"/>
      <c r="AO1272" s="17"/>
      <c r="AP1272" s="17"/>
      <c r="AQ1272" s="17"/>
      <c r="AR1272" s="17"/>
      <c r="AS1272" s="17"/>
      <c r="AT1272" s="17"/>
      <c r="AU1272" s="17"/>
      <c r="AV1272" s="17"/>
      <c r="AW1272" s="17"/>
      <c r="AX1272" s="17"/>
      <c r="AY1272" s="17"/>
      <c r="AZ1272" s="17"/>
      <c r="BA1272" s="17"/>
      <c r="BB1272" s="17"/>
      <c r="BC1272" s="17"/>
      <c r="BD1272" s="17"/>
      <c r="BE1272" s="17"/>
      <c r="BF1272" s="17"/>
      <c r="BG1272" s="17"/>
    </row>
    <row r="1273" spans="1:59" s="7" customForma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 s="17"/>
      <c r="N1273" s="5">
        <v>1268</v>
      </c>
      <c r="O1273" s="5" t="str">
        <f t="shared" si="186"/>
        <v>NA</v>
      </c>
      <c r="P1273" s="5" t="e">
        <f t="shared" si="182"/>
        <v>#VALUE!</v>
      </c>
      <c r="Q1273" s="5" t="e">
        <f t="shared" si="183"/>
        <v>#VALUE!</v>
      </c>
      <c r="R1273" s="5">
        <f t="shared" si="184"/>
        <v>6.661733875264908E-2</v>
      </c>
      <c r="S1273" s="5">
        <f t="shared" si="185"/>
        <v>-3.8461538461538422E-2</v>
      </c>
      <c r="T1273" s="17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17"/>
      <c r="AF1273" s="17"/>
      <c r="AG1273" s="17"/>
      <c r="AH1273" s="17"/>
      <c r="AI1273" s="17"/>
      <c r="AJ1273" s="17"/>
      <c r="AK1273" s="17"/>
      <c r="AL1273" s="17"/>
      <c r="AM1273" s="17"/>
      <c r="AN1273" s="17"/>
      <c r="AO1273" s="17"/>
      <c r="AP1273" s="17"/>
      <c r="AQ1273" s="17"/>
      <c r="AR1273" s="17"/>
      <c r="AS1273" s="17"/>
      <c r="AT1273" s="17"/>
      <c r="AU1273" s="17"/>
      <c r="AV1273" s="17"/>
      <c r="AW1273" s="17"/>
      <c r="AX1273" s="17"/>
      <c r="AY1273" s="17"/>
      <c r="AZ1273" s="17"/>
      <c r="BA1273" s="17"/>
      <c r="BB1273" s="17"/>
      <c r="BC1273" s="17"/>
      <c r="BD1273" s="17"/>
      <c r="BE1273" s="17"/>
      <c r="BF1273" s="17"/>
      <c r="BG1273" s="17"/>
    </row>
    <row r="1274" spans="1:59" s="7" customFormat="1" x14ac:dyDescent="0.2">
      <c r="A1274"/>
      <c r="B1274"/>
      <c r="C1274"/>
      <c r="D1274"/>
      <c r="E1274"/>
      <c r="F1274"/>
      <c r="G1274"/>
      <c r="H1274"/>
      <c r="I1274"/>
      <c r="J1274"/>
      <c r="K1274"/>
      <c r="L1274"/>
      <c r="M1274" s="17"/>
      <c r="N1274" s="5">
        <v>1269</v>
      </c>
      <c r="O1274" s="5" t="str">
        <f t="shared" si="186"/>
        <v>NA</v>
      </c>
      <c r="P1274" s="5" t="e">
        <f t="shared" si="182"/>
        <v>#VALUE!</v>
      </c>
      <c r="Q1274" s="5" t="e">
        <f t="shared" si="183"/>
        <v>#VALUE!</v>
      </c>
      <c r="R1274" s="5">
        <f t="shared" si="184"/>
        <v>0.66617338752649136</v>
      </c>
      <c r="S1274" s="5">
        <f t="shared" si="185"/>
        <v>-0.38461538461538453</v>
      </c>
      <c r="T1274" s="17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17"/>
      <c r="AF1274" s="17"/>
      <c r="AG1274" s="17"/>
      <c r="AH1274" s="17"/>
      <c r="AI1274" s="17"/>
      <c r="AJ1274" s="17"/>
      <c r="AK1274" s="17"/>
      <c r="AL1274" s="17"/>
      <c r="AM1274" s="17"/>
      <c r="AN1274" s="17"/>
      <c r="AO1274" s="17"/>
      <c r="AP1274" s="17"/>
      <c r="AQ1274" s="17"/>
      <c r="AR1274" s="17"/>
      <c r="AS1274" s="17"/>
      <c r="AT1274" s="17"/>
      <c r="AU1274" s="17"/>
      <c r="AV1274" s="17"/>
      <c r="AW1274" s="17"/>
      <c r="AX1274" s="17"/>
      <c r="AY1274" s="17"/>
      <c r="AZ1274" s="17"/>
      <c r="BA1274" s="17"/>
      <c r="BB1274" s="17"/>
      <c r="BC1274" s="17"/>
      <c r="BD1274" s="17"/>
      <c r="BE1274" s="17"/>
      <c r="BF1274" s="17"/>
      <c r="BG1274" s="17"/>
    </row>
    <row r="1275" spans="1:59" s="7" customFormat="1" x14ac:dyDescent="0.2">
      <c r="A1275"/>
      <c r="B1275"/>
      <c r="C1275"/>
      <c r="D1275"/>
      <c r="E1275"/>
      <c r="F1275"/>
      <c r="G1275"/>
      <c r="H1275"/>
      <c r="I1275"/>
      <c r="J1275"/>
      <c r="K1275"/>
      <c r="L1275"/>
      <c r="M1275" s="17"/>
      <c r="N1275" s="5">
        <v>1270</v>
      </c>
      <c r="O1275" s="5" t="str">
        <f t="shared" si="186"/>
        <v>NA</v>
      </c>
      <c r="P1275" s="5" t="e">
        <f t="shared" si="182"/>
        <v>#VALUE!</v>
      </c>
      <c r="Q1275" s="5" t="e">
        <f t="shared" si="183"/>
        <v>#VALUE!</v>
      </c>
      <c r="R1275" s="5">
        <f t="shared" si="184"/>
        <v>-0.19985201625794735</v>
      </c>
      <c r="S1275" s="5">
        <f t="shared" si="185"/>
        <v>-0.50000000000000022</v>
      </c>
      <c r="T1275" s="17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17"/>
      <c r="AF1275" s="17"/>
      <c r="AG1275" s="17"/>
      <c r="AH1275" s="17"/>
      <c r="AI1275" s="17"/>
      <c r="AJ1275" s="17"/>
      <c r="AK1275" s="17"/>
      <c r="AL1275" s="17"/>
      <c r="AM1275" s="17"/>
      <c r="AN1275" s="17"/>
      <c r="AO1275" s="17"/>
      <c r="AP1275" s="17"/>
      <c r="AQ1275" s="17"/>
      <c r="AR1275" s="17"/>
      <c r="AS1275" s="17"/>
      <c r="AT1275" s="17"/>
      <c r="AU1275" s="17"/>
      <c r="AV1275" s="17"/>
      <c r="AW1275" s="17"/>
      <c r="AX1275" s="17"/>
      <c r="AY1275" s="17"/>
      <c r="AZ1275" s="17"/>
      <c r="BA1275" s="17"/>
      <c r="BB1275" s="17"/>
      <c r="BC1275" s="17"/>
      <c r="BD1275" s="17"/>
      <c r="BE1275" s="17"/>
      <c r="BF1275" s="17"/>
      <c r="BG1275" s="17"/>
    </row>
    <row r="1276" spans="1:59" s="7" customFormat="1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 s="17"/>
      <c r="N1276" s="5">
        <v>1271</v>
      </c>
      <c r="O1276" s="5" t="str">
        <f t="shared" si="186"/>
        <v>NA</v>
      </c>
      <c r="P1276" s="5" t="e">
        <f t="shared" si="182"/>
        <v>#VALUE!</v>
      </c>
      <c r="Q1276" s="5" t="e">
        <f t="shared" si="183"/>
        <v>#VALUE!</v>
      </c>
      <c r="R1276" s="5">
        <f t="shared" si="184"/>
        <v>-0.46632137126854378</v>
      </c>
      <c r="S1276" s="5">
        <f t="shared" si="185"/>
        <v>-0.26923076923076938</v>
      </c>
      <c r="T1276" s="17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17"/>
      <c r="AF1276" s="17"/>
      <c r="AG1276" s="17"/>
      <c r="AH1276" s="17"/>
      <c r="AI1276" s="17"/>
      <c r="AJ1276" s="17"/>
      <c r="AK1276" s="17"/>
      <c r="AL1276" s="17"/>
      <c r="AM1276" s="17"/>
      <c r="AN1276" s="17"/>
      <c r="AO1276" s="17"/>
      <c r="AP1276" s="17"/>
      <c r="AQ1276" s="17"/>
      <c r="AR1276" s="17"/>
      <c r="AS1276" s="17"/>
      <c r="AT1276" s="17"/>
      <c r="AU1276" s="17"/>
      <c r="AV1276" s="17"/>
      <c r="AW1276" s="17"/>
      <c r="AX1276" s="17"/>
      <c r="AY1276" s="17"/>
      <c r="AZ1276" s="17"/>
      <c r="BA1276" s="17"/>
      <c r="BB1276" s="17"/>
      <c r="BC1276" s="17"/>
      <c r="BD1276" s="17"/>
      <c r="BE1276" s="17"/>
      <c r="BF1276" s="17"/>
      <c r="BG1276" s="17"/>
    </row>
    <row r="1277" spans="1:59" s="7" customFormat="1" x14ac:dyDescent="0.2">
      <c r="A1277"/>
      <c r="B1277"/>
      <c r="C1277"/>
      <c r="D1277"/>
      <c r="E1277"/>
      <c r="F1277"/>
      <c r="G1277"/>
      <c r="H1277"/>
      <c r="I1277"/>
      <c r="J1277"/>
      <c r="K1277"/>
      <c r="L1277"/>
      <c r="M1277" s="17"/>
      <c r="N1277" s="5">
        <v>1272</v>
      </c>
      <c r="O1277" s="5" t="str">
        <f t="shared" si="186"/>
        <v>NA</v>
      </c>
      <c r="P1277" s="5" t="e">
        <f t="shared" si="182"/>
        <v>#VALUE!</v>
      </c>
      <c r="Q1277" s="5" t="e">
        <f t="shared" si="183"/>
        <v>#VALUE!</v>
      </c>
      <c r="R1277" s="5">
        <f t="shared" si="184"/>
        <v>-0.26646935501059649</v>
      </c>
      <c r="S1277" s="5">
        <f t="shared" si="185"/>
        <v>-0.15384615384615397</v>
      </c>
      <c r="T1277" s="17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17"/>
      <c r="AF1277" s="17"/>
      <c r="AG1277" s="17"/>
      <c r="AH1277" s="17"/>
      <c r="AI1277" s="17"/>
      <c r="AJ1277" s="17"/>
      <c r="AK1277" s="17"/>
      <c r="AL1277" s="17"/>
      <c r="AM1277" s="17"/>
      <c r="AN1277" s="17"/>
      <c r="AO1277" s="17"/>
      <c r="AP1277" s="17"/>
      <c r="AQ1277" s="17"/>
      <c r="AR1277" s="17"/>
      <c r="AS1277" s="17"/>
      <c r="AT1277" s="17"/>
      <c r="AU1277" s="17"/>
      <c r="AV1277" s="17"/>
      <c r="AW1277" s="17"/>
      <c r="AX1277" s="17"/>
      <c r="AY1277" s="17"/>
      <c r="AZ1277" s="17"/>
      <c r="BA1277" s="17"/>
      <c r="BB1277" s="17"/>
      <c r="BC1277" s="17"/>
      <c r="BD1277" s="17"/>
      <c r="BE1277" s="17"/>
      <c r="BF1277" s="17"/>
      <c r="BG1277" s="17"/>
    </row>
    <row r="1278" spans="1:59" s="7" customFormat="1" x14ac:dyDescent="0.2">
      <c r="A1278"/>
      <c r="B1278"/>
      <c r="C1278"/>
      <c r="D1278"/>
      <c r="E1278"/>
      <c r="F1278"/>
      <c r="G1278"/>
      <c r="H1278"/>
      <c r="I1278"/>
      <c r="J1278"/>
      <c r="K1278"/>
      <c r="L1278"/>
      <c r="M1278" s="17"/>
      <c r="N1278" s="5">
        <v>1273</v>
      </c>
      <c r="O1278" s="5" t="str">
        <f t="shared" si="186"/>
        <v>NA</v>
      </c>
      <c r="P1278" s="5" t="e">
        <f t="shared" si="182"/>
        <v>#VALUE!</v>
      </c>
      <c r="Q1278" s="5" t="e">
        <f t="shared" si="183"/>
        <v>#VALUE!</v>
      </c>
      <c r="R1278" s="5">
        <f t="shared" si="184"/>
        <v>-0.73279072627914021</v>
      </c>
      <c r="S1278" s="5">
        <f t="shared" si="185"/>
        <v>-0.2692307692307695</v>
      </c>
      <c r="T1278" s="17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17"/>
      <c r="AF1278" s="17"/>
      <c r="AG1278" s="17"/>
      <c r="AH1278" s="17"/>
      <c r="AI1278" s="17"/>
      <c r="AJ1278" s="17"/>
      <c r="AK1278" s="17"/>
      <c r="AL1278" s="17"/>
      <c r="AM1278" s="17"/>
      <c r="AN1278" s="17"/>
      <c r="AO1278" s="17"/>
      <c r="AP1278" s="17"/>
      <c r="AQ1278" s="17"/>
      <c r="AR1278" s="17"/>
      <c r="AS1278" s="17"/>
      <c r="AT1278" s="17"/>
      <c r="AU1278" s="17"/>
      <c r="AV1278" s="17"/>
      <c r="AW1278" s="17"/>
      <c r="AX1278" s="17"/>
      <c r="AY1278" s="17"/>
      <c r="AZ1278" s="17"/>
      <c r="BA1278" s="17"/>
      <c r="BB1278" s="17"/>
      <c r="BC1278" s="17"/>
      <c r="BD1278" s="17"/>
      <c r="BE1278" s="17"/>
      <c r="BF1278" s="17"/>
      <c r="BG1278" s="17"/>
    </row>
    <row r="1279" spans="1:59" s="7" customFormat="1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 s="17"/>
      <c r="N1279" s="5">
        <v>1274</v>
      </c>
      <c r="O1279" s="5" t="str">
        <f t="shared" si="186"/>
        <v>NA</v>
      </c>
      <c r="P1279" s="5" t="e">
        <f t="shared" si="182"/>
        <v>#VALUE!</v>
      </c>
      <c r="Q1279" s="5" t="e">
        <f t="shared" si="183"/>
        <v>#VALUE!</v>
      </c>
      <c r="R1279" s="5">
        <f t="shared" si="184"/>
        <v>6.1257422745431001E-17</v>
      </c>
      <c r="S1279" s="5">
        <f t="shared" si="185"/>
        <v>1</v>
      </c>
      <c r="T1279" s="17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17"/>
      <c r="AF1279" s="17"/>
      <c r="AG1279" s="17"/>
      <c r="AH1279" s="17"/>
      <c r="AI1279" s="17"/>
      <c r="AJ1279" s="17"/>
      <c r="AK1279" s="17"/>
      <c r="AL1279" s="17"/>
      <c r="AM1279" s="17"/>
      <c r="AN1279" s="17"/>
      <c r="AO1279" s="17"/>
      <c r="AP1279" s="17"/>
      <c r="AQ1279" s="17"/>
      <c r="AR1279" s="17"/>
      <c r="AS1279" s="17"/>
      <c r="AT1279" s="17"/>
      <c r="AU1279" s="17"/>
      <c r="AV1279" s="17"/>
      <c r="AW1279" s="17"/>
      <c r="AX1279" s="17"/>
      <c r="AY1279" s="17"/>
      <c r="AZ1279" s="17"/>
      <c r="BA1279" s="17"/>
      <c r="BB1279" s="17"/>
      <c r="BC1279" s="17"/>
      <c r="BD1279" s="17"/>
      <c r="BE1279" s="17"/>
      <c r="BF1279" s="17"/>
      <c r="BG1279" s="17"/>
    </row>
    <row r="1280" spans="1:59" s="7" customFormat="1" x14ac:dyDescent="0.2">
      <c r="A1280"/>
      <c r="B1280"/>
      <c r="C1280"/>
      <c r="D1280"/>
      <c r="E1280"/>
      <c r="F1280"/>
      <c r="G1280"/>
      <c r="H1280"/>
      <c r="I1280"/>
      <c r="J1280"/>
      <c r="K1280"/>
      <c r="L1280"/>
      <c r="M1280" s="17"/>
      <c r="N1280" s="5">
        <v>1275</v>
      </c>
      <c r="O1280" s="5" t="str">
        <f t="shared" si="186"/>
        <v>NA</v>
      </c>
      <c r="P1280" s="5" t="e">
        <f t="shared" si="182"/>
        <v>#VALUE!</v>
      </c>
      <c r="Q1280" s="5" t="e">
        <f t="shared" si="183"/>
        <v>#VALUE!</v>
      </c>
      <c r="R1280" s="5">
        <f t="shared" si="184"/>
        <v>9.4242188839124628E-18</v>
      </c>
      <c r="S1280" s="5">
        <f t="shared" si="185"/>
        <v>0.15384615384615385</v>
      </c>
      <c r="T1280" s="17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17"/>
      <c r="AF1280" s="17"/>
      <c r="AG1280" s="17"/>
      <c r="AH1280" s="17"/>
      <c r="AI1280" s="17"/>
      <c r="AJ1280" s="17"/>
      <c r="AK1280" s="17"/>
      <c r="AL1280" s="17"/>
      <c r="AM1280" s="17"/>
      <c r="AN1280" s="17"/>
      <c r="AO1280" s="17"/>
      <c r="AP1280" s="17"/>
      <c r="AQ1280" s="17"/>
      <c r="AR1280" s="17"/>
      <c r="AS1280" s="17"/>
      <c r="AT1280" s="17"/>
      <c r="AU1280" s="17"/>
      <c r="AV1280" s="17"/>
      <c r="AW1280" s="17"/>
      <c r="AX1280" s="17"/>
      <c r="AY1280" s="17"/>
      <c r="AZ1280" s="17"/>
      <c r="BA1280" s="17"/>
      <c r="BB1280" s="17"/>
      <c r="BC1280" s="17"/>
      <c r="BD1280" s="17"/>
      <c r="BE1280" s="17"/>
      <c r="BF1280" s="17"/>
      <c r="BG1280" s="17"/>
    </row>
    <row r="1281" spans="1:59" s="7" customFormat="1" x14ac:dyDescent="0.2">
      <c r="A1281"/>
      <c r="B1281"/>
      <c r="C1281"/>
      <c r="D1281"/>
      <c r="E1281"/>
      <c r="F1281"/>
      <c r="G1281"/>
      <c r="H1281"/>
      <c r="I1281"/>
      <c r="J1281"/>
      <c r="K1281"/>
      <c r="L1281"/>
      <c r="M1281" s="17"/>
      <c r="N1281" s="5">
        <v>1276</v>
      </c>
      <c r="O1281" s="5" t="str">
        <f t="shared" si="186"/>
        <v>NA</v>
      </c>
      <c r="P1281" s="5" t="e">
        <f t="shared" si="182"/>
        <v>#VALUE!</v>
      </c>
      <c r="Q1281" s="5" t="e">
        <f t="shared" si="183"/>
        <v>#VALUE!</v>
      </c>
      <c r="R1281" s="5">
        <f t="shared" si="184"/>
        <v>4.2408984977606075E-17</v>
      </c>
      <c r="S1281" s="5">
        <f t="shared" si="185"/>
        <v>0.69230769230769229</v>
      </c>
      <c r="T1281" s="17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17"/>
      <c r="AF1281" s="17"/>
      <c r="AG1281" s="17"/>
      <c r="AH1281" s="17"/>
      <c r="AI1281" s="17"/>
      <c r="AJ1281" s="17"/>
      <c r="AK1281" s="17"/>
      <c r="AL1281" s="17"/>
      <c r="AM1281" s="17"/>
      <c r="AN1281" s="17"/>
      <c r="AO1281" s="17"/>
      <c r="AP1281" s="17"/>
      <c r="AQ1281" s="17"/>
      <c r="AR1281" s="17"/>
      <c r="AS1281" s="17"/>
      <c r="AT1281" s="17"/>
      <c r="AU1281" s="17"/>
      <c r="AV1281" s="17"/>
      <c r="AW1281" s="17"/>
      <c r="AX1281" s="17"/>
      <c r="AY1281" s="17"/>
      <c r="AZ1281" s="17"/>
      <c r="BA1281" s="17"/>
      <c r="BB1281" s="17"/>
      <c r="BC1281" s="17"/>
      <c r="BD1281" s="17"/>
      <c r="BE1281" s="17"/>
      <c r="BF1281" s="17"/>
      <c r="BG1281" s="17"/>
    </row>
    <row r="1282" spans="1:59" s="7" customFormat="1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 s="17"/>
      <c r="N1282" s="5">
        <v>1277</v>
      </c>
      <c r="O1282" s="5" t="str">
        <f t="shared" si="186"/>
        <v>NA</v>
      </c>
      <c r="P1282" s="5" t="e">
        <f t="shared" si="182"/>
        <v>#VALUE!</v>
      </c>
      <c r="Q1282" s="5" t="e">
        <f t="shared" si="183"/>
        <v>#VALUE!</v>
      </c>
      <c r="R1282" s="5">
        <f t="shared" si="184"/>
        <v>0.46632137126854395</v>
      </c>
      <c r="S1282" s="5">
        <f t="shared" si="185"/>
        <v>0.19230769230769246</v>
      </c>
      <c r="T1282" s="17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17"/>
      <c r="AF1282" s="17"/>
      <c r="AG1282" s="17"/>
      <c r="AH1282" s="17"/>
      <c r="AI1282" s="17"/>
      <c r="AJ1282" s="17"/>
      <c r="AK1282" s="17"/>
      <c r="AL1282" s="17"/>
      <c r="AM1282" s="17"/>
      <c r="AN1282" s="17"/>
      <c r="AO1282" s="17"/>
      <c r="AP1282" s="17"/>
      <c r="AQ1282" s="17"/>
      <c r="AR1282" s="17"/>
      <c r="AS1282" s="17"/>
      <c r="AT1282" s="17"/>
      <c r="AU1282" s="17"/>
      <c r="AV1282" s="17"/>
      <c r="AW1282" s="17"/>
      <c r="AX1282" s="17"/>
      <c r="AY1282" s="17"/>
      <c r="AZ1282" s="17"/>
      <c r="BA1282" s="17"/>
      <c r="BB1282" s="17"/>
      <c r="BC1282" s="17"/>
      <c r="BD1282" s="17"/>
      <c r="BE1282" s="17"/>
      <c r="BF1282" s="17"/>
      <c r="BG1282" s="17"/>
    </row>
    <row r="1283" spans="1:59" s="7" customFormat="1" x14ac:dyDescent="0.2">
      <c r="A1283"/>
      <c r="B1283"/>
      <c r="C1283"/>
      <c r="D1283"/>
      <c r="E1283"/>
      <c r="F1283"/>
      <c r="G1283"/>
      <c r="H1283"/>
      <c r="I1283"/>
      <c r="J1283"/>
      <c r="K1283"/>
      <c r="L1283"/>
      <c r="M1283" s="17"/>
      <c r="N1283" s="5">
        <v>1278</v>
      </c>
      <c r="O1283" s="5" t="str">
        <f t="shared" si="186"/>
        <v>NA</v>
      </c>
      <c r="P1283" s="5" t="e">
        <f t="shared" si="182"/>
        <v>#VALUE!</v>
      </c>
      <c r="Q1283" s="5" t="e">
        <f t="shared" si="183"/>
        <v>#VALUE!</v>
      </c>
      <c r="R1283" s="5">
        <f t="shared" si="184"/>
        <v>0.53293871002119308</v>
      </c>
      <c r="S1283" s="5">
        <f t="shared" si="185"/>
        <v>-0.3076923076923076</v>
      </c>
      <c r="T1283" s="17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17"/>
      <c r="AF1283" s="17"/>
      <c r="AG1283" s="17"/>
      <c r="AH1283" s="17"/>
      <c r="AI1283" s="17"/>
      <c r="AJ1283" s="17"/>
      <c r="AK1283" s="17"/>
      <c r="AL1283" s="17"/>
      <c r="AM1283" s="17"/>
      <c r="AN1283" s="17"/>
      <c r="AO1283" s="17"/>
      <c r="AP1283" s="17"/>
      <c r="AQ1283" s="17"/>
      <c r="AR1283" s="17"/>
      <c r="AS1283" s="17"/>
      <c r="AT1283" s="17"/>
      <c r="AU1283" s="17"/>
      <c r="AV1283" s="17"/>
      <c r="AW1283" s="17"/>
      <c r="AX1283" s="17"/>
      <c r="AY1283" s="17"/>
      <c r="AZ1283" s="17"/>
      <c r="BA1283" s="17"/>
      <c r="BB1283" s="17"/>
      <c r="BC1283" s="17"/>
      <c r="BD1283" s="17"/>
      <c r="BE1283" s="17"/>
      <c r="BF1283" s="17"/>
      <c r="BG1283" s="17"/>
    </row>
    <row r="1284" spans="1:59" s="7" customFormat="1" x14ac:dyDescent="0.2">
      <c r="A1284"/>
      <c r="B1284"/>
      <c r="C1284"/>
      <c r="D1284"/>
      <c r="E1284"/>
      <c r="F1284"/>
      <c r="G1284"/>
      <c r="H1284"/>
      <c r="I1284"/>
      <c r="J1284"/>
      <c r="K1284"/>
      <c r="L1284"/>
      <c r="M1284" s="17"/>
      <c r="N1284" s="5">
        <v>1279</v>
      </c>
      <c r="O1284" s="5" t="str">
        <f t="shared" si="186"/>
        <v>NA</v>
      </c>
      <c r="P1284" s="5" t="e">
        <f t="shared" si="182"/>
        <v>#VALUE!</v>
      </c>
      <c r="Q1284" s="5" t="e">
        <f t="shared" si="183"/>
        <v>#VALUE!</v>
      </c>
      <c r="R1284" s="5">
        <f t="shared" si="184"/>
        <v>0.19985201625794741</v>
      </c>
      <c r="S1284" s="5">
        <f t="shared" si="185"/>
        <v>-0.11538461538461535</v>
      </c>
      <c r="T1284" s="17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17"/>
      <c r="AF1284" s="17"/>
      <c r="AG1284" s="17"/>
      <c r="AH1284" s="17"/>
      <c r="AI1284" s="17"/>
      <c r="AJ1284" s="17"/>
      <c r="AK1284" s="17"/>
      <c r="AL1284" s="17"/>
      <c r="AM1284" s="17"/>
      <c r="AN1284" s="17"/>
      <c r="AO1284" s="17"/>
      <c r="AP1284" s="17"/>
      <c r="AQ1284" s="17"/>
      <c r="AR1284" s="17"/>
      <c r="AS1284" s="17"/>
      <c r="AT1284" s="17"/>
      <c r="AU1284" s="17"/>
      <c r="AV1284" s="17"/>
      <c r="AW1284" s="17"/>
      <c r="AX1284" s="17"/>
      <c r="AY1284" s="17"/>
      <c r="AZ1284" s="17"/>
      <c r="BA1284" s="17"/>
      <c r="BB1284" s="17"/>
      <c r="BC1284" s="17"/>
      <c r="BD1284" s="17"/>
      <c r="BE1284" s="17"/>
      <c r="BF1284" s="17"/>
      <c r="BG1284" s="17"/>
    </row>
    <row r="1285" spans="1:59" s="7" customFormat="1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 s="17"/>
      <c r="N1285" s="5">
        <v>1280</v>
      </c>
      <c r="O1285" s="5" t="str">
        <f t="shared" si="186"/>
        <v>NA</v>
      </c>
      <c r="P1285" s="5" t="e">
        <f t="shared" ref="P1285:P1348" si="187">(1-MOD(O1285-1,$B$1)/$B$1)*VLOOKUP(IF(INT((O1285-1)/$B$1)=$A$1,1,INT((O1285-1)/$B$1)+1),$A$7:$C$57,2)+MOD(O1285-1,$B$1)/$B$1*VLOOKUP(IF(INT((O1285-1)/$B$1)+1=$A$1,1,(INT((O1285-1)/$B$1)+2)),$A$7:$C$57,2)</f>
        <v>#VALUE!</v>
      </c>
      <c r="Q1285" s="5" t="e">
        <f t="shared" ref="Q1285:Q1348" si="188">(1-MOD(O1285-1,$B$1)/$B$1)*VLOOKUP(IF(INT((O1285-1)/$B$1)=$A$1,1,INT((O1285-1)/$B$1)+1),$A$7:$C$57,3)+MOD(O1285-1,$B$1)/$B$1*VLOOKUP(IF(INT((O1285-1)/$B$1)+1=$A$1,1,(INT((O1285-1)/$B$1)+2)),$A$7:$C$57,3)</f>
        <v>#VALUE!</v>
      </c>
      <c r="R1285" s="5">
        <f t="shared" ref="R1285:R1348" si="189">VLOOKUP(MOD(N1285*$C$1,$A$1*$B$1),$N$5:$Q$2019,3)</f>
        <v>0.73279072627914055</v>
      </c>
      <c r="S1285" s="5">
        <f t="shared" ref="S1285:S1348" si="190">VLOOKUP(MOD(N1285*$C$1,$A$1*$B$1),$N$5:$Q$2019,4)</f>
        <v>-0.49999999999999989</v>
      </c>
      <c r="T1285" s="17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17"/>
      <c r="AF1285" s="17"/>
      <c r="AG1285" s="17"/>
      <c r="AH1285" s="17"/>
      <c r="AI1285" s="17"/>
      <c r="AJ1285" s="17"/>
      <c r="AK1285" s="17"/>
      <c r="AL1285" s="17"/>
      <c r="AM1285" s="17"/>
      <c r="AN1285" s="17"/>
      <c r="AO1285" s="17"/>
      <c r="AP1285" s="17"/>
      <c r="AQ1285" s="17"/>
      <c r="AR1285" s="17"/>
      <c r="AS1285" s="17"/>
      <c r="AT1285" s="17"/>
      <c r="AU1285" s="17"/>
      <c r="AV1285" s="17"/>
      <c r="AW1285" s="17"/>
      <c r="AX1285" s="17"/>
      <c r="AY1285" s="17"/>
      <c r="AZ1285" s="17"/>
      <c r="BA1285" s="17"/>
      <c r="BB1285" s="17"/>
      <c r="BC1285" s="17"/>
      <c r="BD1285" s="17"/>
      <c r="BE1285" s="17"/>
      <c r="BF1285" s="17"/>
      <c r="BG1285" s="17"/>
    </row>
    <row r="1286" spans="1:59" s="7" customFormat="1" x14ac:dyDescent="0.2">
      <c r="A1286"/>
      <c r="B1286"/>
      <c r="C1286"/>
      <c r="D1286"/>
      <c r="E1286"/>
      <c r="F1286"/>
      <c r="G1286"/>
      <c r="H1286"/>
      <c r="I1286"/>
      <c r="J1286"/>
      <c r="K1286"/>
      <c r="L1286"/>
      <c r="M1286" s="17"/>
      <c r="N1286" s="5">
        <v>1281</v>
      </c>
      <c r="O1286" s="5" t="str">
        <f t="shared" ref="O1286:O1349" si="191">IF($N$4&gt;=O1285,O1285+1,"NA")</f>
        <v>NA</v>
      </c>
      <c r="P1286" s="5" t="e">
        <f t="shared" si="187"/>
        <v>#VALUE!</v>
      </c>
      <c r="Q1286" s="5" t="e">
        <f t="shared" si="188"/>
        <v>#VALUE!</v>
      </c>
      <c r="R1286" s="5">
        <f t="shared" si="189"/>
        <v>-0.73279072627914033</v>
      </c>
      <c r="S1286" s="5">
        <f t="shared" si="190"/>
        <v>-0.50000000000000033</v>
      </c>
      <c r="T1286" s="17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17"/>
      <c r="AF1286" s="17"/>
      <c r="AG1286" s="17"/>
      <c r="AH1286" s="17"/>
      <c r="AI1286" s="17"/>
      <c r="AJ1286" s="17"/>
      <c r="AK1286" s="17"/>
      <c r="AL1286" s="17"/>
      <c r="AM1286" s="17"/>
      <c r="AN1286" s="17"/>
      <c r="AO1286" s="17"/>
      <c r="AP1286" s="17"/>
      <c r="AQ1286" s="17"/>
      <c r="AR1286" s="17"/>
      <c r="AS1286" s="17"/>
      <c r="AT1286" s="17"/>
      <c r="AU1286" s="17"/>
      <c r="AV1286" s="17"/>
      <c r="AW1286" s="17"/>
      <c r="AX1286" s="17"/>
      <c r="AY1286" s="17"/>
      <c r="AZ1286" s="17"/>
      <c r="BA1286" s="17"/>
      <c r="BB1286" s="17"/>
      <c r="BC1286" s="17"/>
      <c r="BD1286" s="17"/>
      <c r="BE1286" s="17"/>
      <c r="BF1286" s="17"/>
      <c r="BG1286" s="17"/>
    </row>
    <row r="1287" spans="1:59" s="7" customFormat="1" x14ac:dyDescent="0.2">
      <c r="A1287"/>
      <c r="B1287"/>
      <c r="C1287"/>
      <c r="D1287"/>
      <c r="E1287"/>
      <c r="F1287"/>
      <c r="G1287"/>
      <c r="H1287"/>
      <c r="I1287"/>
      <c r="J1287"/>
      <c r="K1287"/>
      <c r="L1287"/>
      <c r="M1287" s="17"/>
      <c r="N1287" s="5">
        <v>1282</v>
      </c>
      <c r="O1287" s="5" t="str">
        <f t="shared" si="191"/>
        <v>NA</v>
      </c>
      <c r="P1287" s="5" t="e">
        <f t="shared" si="187"/>
        <v>#VALUE!</v>
      </c>
      <c r="Q1287" s="5" t="e">
        <f t="shared" si="188"/>
        <v>#VALUE!</v>
      </c>
      <c r="R1287" s="5">
        <f t="shared" si="189"/>
        <v>-0.1998520162579473</v>
      </c>
      <c r="S1287" s="5">
        <f t="shared" si="190"/>
        <v>-0.11538461538461545</v>
      </c>
      <c r="T1287" s="17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17"/>
      <c r="AF1287" s="17"/>
      <c r="AG1287" s="17"/>
      <c r="AH1287" s="17"/>
      <c r="AI1287" s="17"/>
      <c r="AJ1287" s="17"/>
      <c r="AK1287" s="17"/>
      <c r="AL1287" s="17"/>
      <c r="AM1287" s="17"/>
      <c r="AN1287" s="17"/>
      <c r="AO1287" s="17"/>
      <c r="AP1287" s="17"/>
      <c r="AQ1287" s="17"/>
      <c r="AR1287" s="17"/>
      <c r="AS1287" s="17"/>
      <c r="AT1287" s="17"/>
      <c r="AU1287" s="17"/>
      <c r="AV1287" s="17"/>
      <c r="AW1287" s="17"/>
      <c r="AX1287" s="17"/>
      <c r="AY1287" s="17"/>
      <c r="AZ1287" s="17"/>
      <c r="BA1287" s="17"/>
      <c r="BB1287" s="17"/>
      <c r="BC1287" s="17"/>
      <c r="BD1287" s="17"/>
      <c r="BE1287" s="17"/>
      <c r="BF1287" s="17"/>
      <c r="BG1287" s="17"/>
    </row>
    <row r="1288" spans="1:59" s="7" customFormat="1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 s="17"/>
      <c r="N1288" s="5">
        <v>1283</v>
      </c>
      <c r="O1288" s="5" t="str">
        <f t="shared" si="191"/>
        <v>NA</v>
      </c>
      <c r="P1288" s="5" t="e">
        <f t="shared" si="187"/>
        <v>#VALUE!</v>
      </c>
      <c r="Q1288" s="5" t="e">
        <f t="shared" si="188"/>
        <v>#VALUE!</v>
      </c>
      <c r="R1288" s="5">
        <f t="shared" si="189"/>
        <v>-0.53293871002119297</v>
      </c>
      <c r="S1288" s="5">
        <f t="shared" si="190"/>
        <v>-0.30769230769230793</v>
      </c>
      <c r="T1288" s="17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17"/>
      <c r="AF1288" s="17"/>
      <c r="AG1288" s="17"/>
      <c r="AH1288" s="17"/>
      <c r="AI1288" s="17"/>
      <c r="AJ1288" s="17"/>
      <c r="AK1288" s="17"/>
      <c r="AL1288" s="17"/>
      <c r="AM1288" s="17"/>
      <c r="AN1288" s="17"/>
      <c r="AO1288" s="17"/>
      <c r="AP1288" s="17"/>
      <c r="AQ1288" s="17"/>
      <c r="AR1288" s="17"/>
      <c r="AS1288" s="17"/>
      <c r="AT1288" s="17"/>
      <c r="AU1288" s="17"/>
      <c r="AV1288" s="17"/>
      <c r="AW1288" s="17"/>
      <c r="AX1288" s="17"/>
      <c r="AY1288" s="17"/>
      <c r="AZ1288" s="17"/>
      <c r="BA1288" s="17"/>
      <c r="BB1288" s="17"/>
      <c r="BC1288" s="17"/>
      <c r="BD1288" s="17"/>
      <c r="BE1288" s="17"/>
      <c r="BF1288" s="17"/>
      <c r="BG1288" s="17"/>
    </row>
    <row r="1289" spans="1:59" s="7" customFormat="1" x14ac:dyDescent="0.2">
      <c r="A1289"/>
      <c r="B1289"/>
      <c r="C1289"/>
      <c r="D1289"/>
      <c r="E1289"/>
      <c r="F1289"/>
      <c r="G1289"/>
      <c r="H1289"/>
      <c r="I1289"/>
      <c r="J1289"/>
      <c r="K1289"/>
      <c r="L1289"/>
      <c r="M1289" s="17"/>
      <c r="N1289" s="5">
        <v>1284</v>
      </c>
      <c r="O1289" s="5" t="str">
        <f t="shared" si="191"/>
        <v>NA</v>
      </c>
      <c r="P1289" s="5" t="e">
        <f t="shared" si="187"/>
        <v>#VALUE!</v>
      </c>
      <c r="Q1289" s="5" t="e">
        <f t="shared" si="188"/>
        <v>#VALUE!</v>
      </c>
      <c r="R1289" s="5">
        <f t="shared" si="189"/>
        <v>-0.46632137126854373</v>
      </c>
      <c r="S1289" s="5">
        <f t="shared" si="190"/>
        <v>0.19230769230769218</v>
      </c>
      <c r="T1289" s="17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17"/>
      <c r="AF1289" s="17"/>
      <c r="AG1289" s="17"/>
      <c r="AH1289" s="17"/>
      <c r="AI1289" s="17"/>
      <c r="AJ1289" s="17"/>
      <c r="AK1289" s="17"/>
      <c r="AL1289" s="17"/>
      <c r="AM1289" s="17"/>
      <c r="AN1289" s="17"/>
      <c r="AO1289" s="17"/>
      <c r="AP1289" s="17"/>
      <c r="AQ1289" s="17"/>
      <c r="AR1289" s="17"/>
      <c r="AS1289" s="17"/>
      <c r="AT1289" s="17"/>
      <c r="AU1289" s="17"/>
      <c r="AV1289" s="17"/>
      <c r="AW1289" s="17"/>
      <c r="AX1289" s="17"/>
      <c r="AY1289" s="17"/>
      <c r="AZ1289" s="17"/>
      <c r="BA1289" s="17"/>
      <c r="BB1289" s="17"/>
      <c r="BC1289" s="17"/>
      <c r="BD1289" s="17"/>
      <c r="BE1289" s="17"/>
      <c r="BF1289" s="17"/>
      <c r="BG1289" s="17"/>
    </row>
    <row r="1290" spans="1:59" s="7" customFormat="1" x14ac:dyDescent="0.2">
      <c r="A1290"/>
      <c r="B1290"/>
      <c r="C1290"/>
      <c r="D1290"/>
      <c r="E1290"/>
      <c r="F1290"/>
      <c r="G1290"/>
      <c r="H1290"/>
      <c r="I1290"/>
      <c r="J1290"/>
      <c r="K1290"/>
      <c r="L1290"/>
      <c r="M1290" s="17"/>
      <c r="N1290" s="5">
        <v>1285</v>
      </c>
      <c r="O1290" s="5" t="str">
        <f t="shared" si="191"/>
        <v>NA</v>
      </c>
      <c r="P1290" s="5" t="e">
        <f t="shared" si="187"/>
        <v>#VALUE!</v>
      </c>
      <c r="Q1290" s="5" t="e">
        <f t="shared" si="188"/>
        <v>#VALUE!</v>
      </c>
      <c r="R1290" s="5">
        <f t="shared" si="189"/>
        <v>4.2408984977606075E-17</v>
      </c>
      <c r="S1290" s="5">
        <f t="shared" si="190"/>
        <v>0.69230769230769229</v>
      </c>
      <c r="T1290" s="17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17"/>
      <c r="AF1290" s="17"/>
      <c r="AG1290" s="17"/>
      <c r="AH1290" s="17"/>
      <c r="AI1290" s="17"/>
      <c r="AJ1290" s="17"/>
      <c r="AK1290" s="17"/>
      <c r="AL1290" s="17"/>
      <c r="AM1290" s="17"/>
      <c r="AN1290" s="17"/>
      <c r="AO1290" s="17"/>
      <c r="AP1290" s="17"/>
      <c r="AQ1290" s="17"/>
      <c r="AR1290" s="17"/>
      <c r="AS1290" s="17"/>
      <c r="AT1290" s="17"/>
      <c r="AU1290" s="17"/>
      <c r="AV1290" s="17"/>
      <c r="AW1290" s="17"/>
      <c r="AX1290" s="17"/>
      <c r="AY1290" s="17"/>
      <c r="AZ1290" s="17"/>
      <c r="BA1290" s="17"/>
      <c r="BB1290" s="17"/>
      <c r="BC1290" s="17"/>
      <c r="BD1290" s="17"/>
      <c r="BE1290" s="17"/>
      <c r="BF1290" s="17"/>
      <c r="BG1290" s="17"/>
    </row>
    <row r="1291" spans="1:59" s="7" customFormat="1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 s="17"/>
      <c r="N1291" s="5">
        <v>1286</v>
      </c>
      <c r="O1291" s="5" t="str">
        <f t="shared" si="191"/>
        <v>NA</v>
      </c>
      <c r="P1291" s="5" t="e">
        <f t="shared" si="187"/>
        <v>#VALUE!</v>
      </c>
      <c r="Q1291" s="5" t="e">
        <f t="shared" si="188"/>
        <v>#VALUE!</v>
      </c>
      <c r="R1291" s="5">
        <f t="shared" si="189"/>
        <v>9.4242188839124628E-18</v>
      </c>
      <c r="S1291" s="5">
        <f t="shared" si="190"/>
        <v>0.15384615384615385</v>
      </c>
      <c r="T1291" s="17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17"/>
      <c r="AF1291" s="17"/>
      <c r="AG1291" s="17"/>
      <c r="AH1291" s="17"/>
      <c r="AI1291" s="17"/>
      <c r="AJ1291" s="17"/>
      <c r="AK1291" s="17"/>
      <c r="AL1291" s="17"/>
      <c r="AM1291" s="17"/>
      <c r="AN1291" s="17"/>
      <c r="AO1291" s="17"/>
      <c r="AP1291" s="17"/>
      <c r="AQ1291" s="17"/>
      <c r="AR1291" s="17"/>
      <c r="AS1291" s="17"/>
      <c r="AT1291" s="17"/>
      <c r="AU1291" s="17"/>
      <c r="AV1291" s="17"/>
      <c r="AW1291" s="17"/>
      <c r="AX1291" s="17"/>
      <c r="AY1291" s="17"/>
      <c r="AZ1291" s="17"/>
      <c r="BA1291" s="17"/>
      <c r="BB1291" s="17"/>
      <c r="BC1291" s="17"/>
      <c r="BD1291" s="17"/>
      <c r="BE1291" s="17"/>
      <c r="BF1291" s="17"/>
      <c r="BG1291" s="17"/>
    </row>
    <row r="1292" spans="1:59" s="7" customFormat="1" x14ac:dyDescent="0.2">
      <c r="A1292"/>
      <c r="B1292"/>
      <c r="C1292"/>
      <c r="D1292"/>
      <c r="E1292"/>
      <c r="F1292"/>
      <c r="G1292"/>
      <c r="H1292"/>
      <c r="I1292"/>
      <c r="J1292"/>
      <c r="K1292"/>
      <c r="L1292"/>
      <c r="M1292" s="17"/>
      <c r="N1292" s="5">
        <v>1287</v>
      </c>
      <c r="O1292" s="5" t="str">
        <f t="shared" si="191"/>
        <v>NA</v>
      </c>
      <c r="P1292" s="5" t="e">
        <f t="shared" si="187"/>
        <v>#VALUE!</v>
      </c>
      <c r="Q1292" s="5" t="e">
        <f t="shared" si="188"/>
        <v>#VALUE!</v>
      </c>
      <c r="R1292" s="5">
        <f t="shared" si="189"/>
        <v>6.1257422745431001E-17</v>
      </c>
      <c r="S1292" s="5">
        <f t="shared" si="190"/>
        <v>1</v>
      </c>
      <c r="T1292" s="17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17"/>
      <c r="AF1292" s="17"/>
      <c r="AG1292" s="17"/>
      <c r="AH1292" s="17"/>
      <c r="AI1292" s="17"/>
      <c r="AJ1292" s="17"/>
      <c r="AK1292" s="17"/>
      <c r="AL1292" s="17"/>
      <c r="AM1292" s="17"/>
      <c r="AN1292" s="17"/>
      <c r="AO1292" s="17"/>
      <c r="AP1292" s="17"/>
      <c r="AQ1292" s="17"/>
      <c r="AR1292" s="17"/>
      <c r="AS1292" s="17"/>
      <c r="AT1292" s="17"/>
      <c r="AU1292" s="17"/>
      <c r="AV1292" s="17"/>
      <c r="AW1292" s="17"/>
      <c r="AX1292" s="17"/>
      <c r="AY1292" s="17"/>
      <c r="AZ1292" s="17"/>
      <c r="BA1292" s="17"/>
      <c r="BB1292" s="17"/>
      <c r="BC1292" s="17"/>
      <c r="BD1292" s="17"/>
      <c r="BE1292" s="17"/>
      <c r="BF1292" s="17"/>
      <c r="BG1292" s="17"/>
    </row>
    <row r="1293" spans="1:59" s="7" customFormat="1" x14ac:dyDescent="0.2">
      <c r="A1293"/>
      <c r="B1293"/>
      <c r="C1293"/>
      <c r="D1293"/>
      <c r="E1293"/>
      <c r="F1293"/>
      <c r="G1293"/>
      <c r="H1293"/>
      <c r="I1293"/>
      <c r="J1293"/>
      <c r="K1293"/>
      <c r="L1293"/>
      <c r="M1293" s="17"/>
      <c r="N1293" s="5">
        <v>1288</v>
      </c>
      <c r="O1293" s="5" t="str">
        <f t="shared" si="191"/>
        <v>NA</v>
      </c>
      <c r="P1293" s="5" t="e">
        <f t="shared" si="187"/>
        <v>#VALUE!</v>
      </c>
      <c r="Q1293" s="5" t="e">
        <f t="shared" si="188"/>
        <v>#VALUE!</v>
      </c>
      <c r="R1293" s="5">
        <f t="shared" si="189"/>
        <v>0.73279072627914044</v>
      </c>
      <c r="S1293" s="5">
        <f t="shared" si="190"/>
        <v>-0.26923076923076905</v>
      </c>
      <c r="T1293" s="17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17"/>
      <c r="AF1293" s="17"/>
      <c r="AG1293" s="17"/>
      <c r="AH1293" s="17"/>
      <c r="AI1293" s="17"/>
      <c r="AJ1293" s="17"/>
      <c r="AK1293" s="17"/>
      <c r="AL1293" s="17"/>
      <c r="AM1293" s="17"/>
      <c r="AN1293" s="17"/>
      <c r="AO1293" s="17"/>
      <c r="AP1293" s="17"/>
      <c r="AQ1293" s="17"/>
      <c r="AR1293" s="17"/>
      <c r="AS1293" s="17"/>
      <c r="AT1293" s="17"/>
      <c r="AU1293" s="17"/>
      <c r="AV1293" s="17"/>
      <c r="AW1293" s="17"/>
      <c r="AX1293" s="17"/>
      <c r="AY1293" s="17"/>
      <c r="AZ1293" s="17"/>
      <c r="BA1293" s="17"/>
      <c r="BB1293" s="17"/>
      <c r="BC1293" s="17"/>
      <c r="BD1293" s="17"/>
      <c r="BE1293" s="17"/>
      <c r="BF1293" s="17"/>
      <c r="BG1293" s="17"/>
    </row>
    <row r="1294" spans="1:59" s="7" customFormat="1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 s="17"/>
      <c r="N1294" s="5">
        <v>1289</v>
      </c>
      <c r="O1294" s="5" t="str">
        <f t="shared" si="191"/>
        <v>NA</v>
      </c>
      <c r="P1294" s="5" t="e">
        <f t="shared" si="187"/>
        <v>#VALUE!</v>
      </c>
      <c r="Q1294" s="5" t="e">
        <f t="shared" si="188"/>
        <v>#VALUE!</v>
      </c>
      <c r="R1294" s="5">
        <f t="shared" si="189"/>
        <v>0.26646935501059654</v>
      </c>
      <c r="S1294" s="5">
        <f t="shared" si="190"/>
        <v>-0.1538461538461538</v>
      </c>
      <c r="T1294" s="17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17"/>
      <c r="AF1294" s="17"/>
      <c r="AG1294" s="17"/>
      <c r="AH1294" s="17"/>
      <c r="AI1294" s="17"/>
      <c r="AJ1294" s="17"/>
      <c r="AK1294" s="17"/>
      <c r="AL1294" s="17"/>
      <c r="AM1294" s="17"/>
      <c r="AN1294" s="17"/>
      <c r="AO1294" s="17"/>
      <c r="AP1294" s="17"/>
      <c r="AQ1294" s="17"/>
      <c r="AR1294" s="17"/>
      <c r="AS1294" s="17"/>
      <c r="AT1294" s="17"/>
      <c r="AU1294" s="17"/>
      <c r="AV1294" s="17"/>
      <c r="AW1294" s="17"/>
      <c r="AX1294" s="17"/>
      <c r="AY1294" s="17"/>
      <c r="AZ1294" s="17"/>
      <c r="BA1294" s="17"/>
      <c r="BB1294" s="17"/>
      <c r="BC1294" s="17"/>
      <c r="BD1294" s="17"/>
      <c r="BE1294" s="17"/>
      <c r="BF1294" s="17"/>
      <c r="BG1294" s="17"/>
    </row>
    <row r="1295" spans="1:59" s="7" customFormat="1" x14ac:dyDescent="0.2">
      <c r="A1295"/>
      <c r="B1295"/>
      <c r="C1295"/>
      <c r="D1295"/>
      <c r="E1295"/>
      <c r="F1295"/>
      <c r="G1295"/>
      <c r="H1295"/>
      <c r="I1295"/>
      <c r="J1295"/>
      <c r="K1295"/>
      <c r="L1295"/>
      <c r="M1295" s="17"/>
      <c r="N1295" s="5">
        <v>1290</v>
      </c>
      <c r="O1295" s="5" t="str">
        <f t="shared" si="191"/>
        <v>NA</v>
      </c>
      <c r="P1295" s="5" t="e">
        <f t="shared" si="187"/>
        <v>#VALUE!</v>
      </c>
      <c r="Q1295" s="5" t="e">
        <f t="shared" si="188"/>
        <v>#VALUE!</v>
      </c>
      <c r="R1295" s="5">
        <f t="shared" si="189"/>
        <v>0.46632137126854389</v>
      </c>
      <c r="S1295" s="5">
        <f t="shared" si="190"/>
        <v>-0.26923076923076911</v>
      </c>
      <c r="T1295" s="17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17"/>
      <c r="AF1295" s="17"/>
      <c r="AG1295" s="17"/>
      <c r="AH1295" s="17"/>
      <c r="AI1295" s="17"/>
      <c r="AJ1295" s="17"/>
      <c r="AK1295" s="17"/>
      <c r="AL1295" s="17"/>
      <c r="AM1295" s="17"/>
      <c r="AN1295" s="17"/>
      <c r="AO1295" s="17"/>
      <c r="AP1295" s="17"/>
      <c r="AQ1295" s="17"/>
      <c r="AR1295" s="17"/>
      <c r="AS1295" s="17"/>
      <c r="AT1295" s="17"/>
      <c r="AU1295" s="17"/>
      <c r="AV1295" s="17"/>
      <c r="AW1295" s="17"/>
      <c r="AX1295" s="17"/>
      <c r="AY1295" s="17"/>
      <c r="AZ1295" s="17"/>
      <c r="BA1295" s="17"/>
      <c r="BB1295" s="17"/>
      <c r="BC1295" s="17"/>
      <c r="BD1295" s="17"/>
      <c r="BE1295" s="17"/>
      <c r="BF1295" s="17"/>
      <c r="BG1295" s="17"/>
    </row>
    <row r="1296" spans="1:59" s="7" customFormat="1" x14ac:dyDescent="0.2">
      <c r="A1296"/>
      <c r="B1296"/>
      <c r="C1296"/>
      <c r="D1296"/>
      <c r="E1296"/>
      <c r="F1296"/>
      <c r="G1296"/>
      <c r="H1296"/>
      <c r="I1296"/>
      <c r="J1296"/>
      <c r="K1296"/>
      <c r="L1296"/>
      <c r="M1296" s="17"/>
      <c r="N1296" s="5">
        <v>1291</v>
      </c>
      <c r="O1296" s="5" t="str">
        <f t="shared" si="191"/>
        <v>NA</v>
      </c>
      <c r="P1296" s="5" t="e">
        <f t="shared" si="187"/>
        <v>#VALUE!</v>
      </c>
      <c r="Q1296" s="5" t="e">
        <f t="shared" si="188"/>
        <v>#VALUE!</v>
      </c>
      <c r="R1296" s="5">
        <f t="shared" si="189"/>
        <v>0.19985201625794752</v>
      </c>
      <c r="S1296" s="5">
        <f t="shared" si="190"/>
        <v>-0.5</v>
      </c>
      <c r="T1296" s="17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17"/>
      <c r="AF1296" s="17"/>
      <c r="AG1296" s="17"/>
      <c r="AH1296" s="17"/>
      <c r="AI1296" s="17"/>
      <c r="AJ1296" s="17"/>
      <c r="AK1296" s="17"/>
      <c r="AL1296" s="17"/>
      <c r="AM1296" s="17"/>
      <c r="AN1296" s="17"/>
      <c r="AO1296" s="17"/>
      <c r="AP1296" s="17"/>
      <c r="AQ1296" s="17"/>
      <c r="AR1296" s="17"/>
      <c r="AS1296" s="17"/>
      <c r="AT1296" s="17"/>
      <c r="AU1296" s="17"/>
      <c r="AV1296" s="17"/>
      <c r="AW1296" s="17"/>
      <c r="AX1296" s="17"/>
      <c r="AY1296" s="17"/>
      <c r="AZ1296" s="17"/>
      <c r="BA1296" s="17"/>
      <c r="BB1296" s="17"/>
      <c r="BC1296" s="17"/>
      <c r="BD1296" s="17"/>
      <c r="BE1296" s="17"/>
      <c r="BF1296" s="17"/>
      <c r="BG1296" s="17"/>
    </row>
    <row r="1297" spans="1:59" s="7" customFormat="1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 s="17"/>
      <c r="N1297" s="5">
        <v>1292</v>
      </c>
      <c r="O1297" s="5" t="str">
        <f t="shared" si="191"/>
        <v>NA</v>
      </c>
      <c r="P1297" s="5" t="e">
        <f t="shared" si="187"/>
        <v>#VALUE!</v>
      </c>
      <c r="Q1297" s="5" t="e">
        <f t="shared" si="188"/>
        <v>#VALUE!</v>
      </c>
      <c r="R1297" s="5">
        <f t="shared" si="189"/>
        <v>-0.66617338752649113</v>
      </c>
      <c r="S1297" s="5">
        <f t="shared" si="190"/>
        <v>-0.38461538461538486</v>
      </c>
      <c r="T1297" s="17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17"/>
      <c r="AF1297" s="17"/>
      <c r="AG1297" s="17"/>
      <c r="AH1297" s="17"/>
      <c r="AI1297" s="17"/>
      <c r="AJ1297" s="17"/>
      <c r="AK1297" s="17"/>
      <c r="AL1297" s="17"/>
      <c r="AM1297" s="17"/>
      <c r="AN1297" s="17"/>
      <c r="AO1297" s="17"/>
      <c r="AP1297" s="17"/>
      <c r="AQ1297" s="17"/>
      <c r="AR1297" s="17"/>
      <c r="AS1297" s="17"/>
      <c r="AT1297" s="17"/>
      <c r="AU1297" s="17"/>
      <c r="AV1297" s="17"/>
      <c r="AW1297" s="17"/>
      <c r="AX1297" s="17"/>
      <c r="AY1297" s="17"/>
      <c r="AZ1297" s="17"/>
      <c r="BA1297" s="17"/>
      <c r="BB1297" s="17"/>
      <c r="BC1297" s="17"/>
      <c r="BD1297" s="17"/>
      <c r="BE1297" s="17"/>
      <c r="BF1297" s="17"/>
      <c r="BG1297" s="17"/>
    </row>
    <row r="1298" spans="1:59" s="7" customFormat="1" x14ac:dyDescent="0.2">
      <c r="A1298"/>
      <c r="B1298"/>
      <c r="C1298"/>
      <c r="D1298"/>
      <c r="E1298"/>
      <c r="F1298"/>
      <c r="G1298"/>
      <c r="H1298"/>
      <c r="I1298"/>
      <c r="J1298"/>
      <c r="K1298"/>
      <c r="L1298"/>
      <c r="M1298" s="17"/>
      <c r="N1298" s="5">
        <v>1293</v>
      </c>
      <c r="O1298" s="5" t="str">
        <f t="shared" si="191"/>
        <v>NA</v>
      </c>
      <c r="P1298" s="5" t="e">
        <f t="shared" si="187"/>
        <v>#VALUE!</v>
      </c>
      <c r="Q1298" s="5" t="e">
        <f t="shared" si="188"/>
        <v>#VALUE!</v>
      </c>
      <c r="R1298" s="5">
        <f t="shared" si="189"/>
        <v>-6.6617338752649122E-2</v>
      </c>
      <c r="S1298" s="5">
        <f t="shared" si="190"/>
        <v>-3.8461538461538491E-2</v>
      </c>
      <c r="T1298" s="17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17"/>
      <c r="AF1298" s="17"/>
      <c r="AG1298" s="17"/>
      <c r="AH1298" s="17"/>
      <c r="AI1298" s="17"/>
      <c r="AJ1298" s="17"/>
      <c r="AK1298" s="17"/>
      <c r="AL1298" s="17"/>
      <c r="AM1298" s="17"/>
      <c r="AN1298" s="17"/>
      <c r="AO1298" s="17"/>
      <c r="AP1298" s="17"/>
      <c r="AQ1298" s="17"/>
      <c r="AR1298" s="17"/>
      <c r="AS1298" s="17"/>
      <c r="AT1298" s="17"/>
      <c r="AU1298" s="17"/>
      <c r="AV1298" s="17"/>
      <c r="AW1298" s="17"/>
      <c r="AX1298" s="17"/>
      <c r="AY1298" s="17"/>
      <c r="AZ1298" s="17"/>
      <c r="BA1298" s="17"/>
      <c r="BB1298" s="17"/>
      <c r="BC1298" s="17"/>
      <c r="BD1298" s="17"/>
      <c r="BE1298" s="17"/>
      <c r="BF1298" s="17"/>
      <c r="BG1298" s="17"/>
    </row>
    <row r="1299" spans="1:59" s="7" customFormat="1" x14ac:dyDescent="0.2">
      <c r="A1299"/>
      <c r="B1299"/>
      <c r="C1299"/>
      <c r="D1299"/>
      <c r="E1299"/>
      <c r="F1299"/>
      <c r="G1299"/>
      <c r="H1299"/>
      <c r="I1299"/>
      <c r="J1299"/>
      <c r="K1299"/>
      <c r="L1299"/>
      <c r="M1299" s="17"/>
      <c r="N1299" s="5">
        <v>1294</v>
      </c>
      <c r="O1299" s="5" t="str">
        <f t="shared" si="191"/>
        <v>NA</v>
      </c>
      <c r="P1299" s="5" t="e">
        <f t="shared" si="187"/>
        <v>#VALUE!</v>
      </c>
      <c r="Q1299" s="5" t="e">
        <f t="shared" si="188"/>
        <v>#VALUE!</v>
      </c>
      <c r="R1299" s="5">
        <f t="shared" si="189"/>
        <v>-0.79940806503178941</v>
      </c>
      <c r="S1299" s="5">
        <f t="shared" si="190"/>
        <v>-0.4615384615384619</v>
      </c>
      <c r="T1299" s="17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17"/>
      <c r="AF1299" s="17"/>
      <c r="AG1299" s="17"/>
      <c r="AH1299" s="17"/>
      <c r="AI1299" s="17"/>
      <c r="AJ1299" s="17"/>
      <c r="AK1299" s="17"/>
      <c r="AL1299" s="17"/>
      <c r="AM1299" s="17"/>
      <c r="AN1299" s="17"/>
      <c r="AO1299" s="17"/>
      <c r="AP1299" s="17"/>
      <c r="AQ1299" s="17"/>
      <c r="AR1299" s="17"/>
      <c r="AS1299" s="17"/>
      <c r="AT1299" s="17"/>
      <c r="AU1299" s="17"/>
      <c r="AV1299" s="17"/>
      <c r="AW1299" s="17"/>
      <c r="AX1299" s="17"/>
      <c r="AY1299" s="17"/>
      <c r="AZ1299" s="17"/>
      <c r="BA1299" s="17"/>
      <c r="BB1299" s="17"/>
      <c r="BC1299" s="17"/>
      <c r="BD1299" s="17"/>
      <c r="BE1299" s="17"/>
      <c r="BF1299" s="17"/>
      <c r="BG1299" s="17"/>
    </row>
    <row r="1300" spans="1:59" s="7" customFormat="1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 s="17"/>
      <c r="N1300" s="5">
        <v>1295</v>
      </c>
      <c r="O1300" s="5" t="str">
        <f t="shared" si="191"/>
        <v>NA</v>
      </c>
      <c r="P1300" s="5" t="e">
        <f t="shared" si="187"/>
        <v>#VALUE!</v>
      </c>
      <c r="Q1300" s="5" t="e">
        <f t="shared" si="188"/>
        <v>#VALUE!</v>
      </c>
      <c r="R1300" s="5">
        <f t="shared" si="189"/>
        <v>-0.19985201625794724</v>
      </c>
      <c r="S1300" s="5">
        <f t="shared" si="190"/>
        <v>0.65384615384615385</v>
      </c>
      <c r="T1300" s="17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17"/>
      <c r="AF1300" s="17"/>
      <c r="AG1300" s="17"/>
      <c r="AH1300" s="17"/>
      <c r="AI1300" s="17"/>
      <c r="AJ1300" s="17"/>
      <c r="AK1300" s="17"/>
      <c r="AL1300" s="17"/>
      <c r="AM1300" s="17"/>
      <c r="AN1300" s="17"/>
      <c r="AO1300" s="17"/>
      <c r="AP1300" s="17"/>
      <c r="AQ1300" s="17"/>
      <c r="AR1300" s="17"/>
      <c r="AS1300" s="17"/>
      <c r="AT1300" s="17"/>
      <c r="AU1300" s="17"/>
      <c r="AV1300" s="17"/>
      <c r="AW1300" s="17"/>
      <c r="AX1300" s="17"/>
      <c r="AY1300" s="17"/>
      <c r="AZ1300" s="17"/>
      <c r="BA1300" s="17"/>
      <c r="BB1300" s="17"/>
      <c r="BC1300" s="17"/>
      <c r="BD1300" s="17"/>
      <c r="BE1300" s="17"/>
      <c r="BF1300" s="17"/>
      <c r="BG1300" s="17"/>
    </row>
    <row r="1301" spans="1:59" s="7" customFormat="1" x14ac:dyDescent="0.2">
      <c r="A1301"/>
      <c r="B1301"/>
      <c r="C1301"/>
      <c r="D1301"/>
      <c r="E1301"/>
      <c r="F1301"/>
      <c r="G1301"/>
      <c r="H1301"/>
      <c r="I1301"/>
      <c r="J1301"/>
      <c r="K1301"/>
      <c r="L1301"/>
      <c r="M1301" s="17"/>
      <c r="N1301" s="5">
        <v>1296</v>
      </c>
      <c r="O1301" s="5" t="str">
        <f t="shared" si="191"/>
        <v>NA</v>
      </c>
      <c r="P1301" s="5" t="e">
        <f t="shared" si="187"/>
        <v>#VALUE!</v>
      </c>
      <c r="Q1301" s="5" t="e">
        <f t="shared" si="188"/>
        <v>#VALUE!</v>
      </c>
      <c r="R1301" s="5">
        <f t="shared" si="189"/>
        <v>2.3560547209781152E-17</v>
      </c>
      <c r="S1301" s="5">
        <f t="shared" si="190"/>
        <v>0.38461538461538458</v>
      </c>
      <c r="T1301" s="17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17"/>
      <c r="AF1301" s="17"/>
      <c r="AG1301" s="17"/>
      <c r="AH1301" s="17"/>
      <c r="AI1301" s="17"/>
      <c r="AJ1301" s="17"/>
      <c r="AK1301" s="17"/>
      <c r="AL1301" s="17"/>
      <c r="AM1301" s="17"/>
      <c r="AN1301" s="17"/>
      <c r="AO1301" s="17"/>
      <c r="AP1301" s="17"/>
      <c r="AQ1301" s="17"/>
      <c r="AR1301" s="17"/>
      <c r="AS1301" s="17"/>
      <c r="AT1301" s="17"/>
      <c r="AU1301" s="17"/>
      <c r="AV1301" s="17"/>
      <c r="AW1301" s="17"/>
      <c r="AX1301" s="17"/>
      <c r="AY1301" s="17"/>
      <c r="AZ1301" s="17"/>
      <c r="BA1301" s="17"/>
      <c r="BB1301" s="17"/>
      <c r="BC1301" s="17"/>
      <c r="BD1301" s="17"/>
      <c r="BE1301" s="17"/>
      <c r="BF1301" s="17"/>
      <c r="BG1301" s="17"/>
    </row>
    <row r="1302" spans="1:59" s="7" customFormat="1" x14ac:dyDescent="0.2">
      <c r="A1302"/>
      <c r="B1302"/>
      <c r="C1302"/>
      <c r="D1302"/>
      <c r="E1302"/>
      <c r="F1302"/>
      <c r="G1302"/>
      <c r="H1302"/>
      <c r="I1302"/>
      <c r="J1302"/>
      <c r="K1302"/>
      <c r="L1302"/>
      <c r="M1302" s="17"/>
      <c r="N1302" s="5">
        <v>1297</v>
      </c>
      <c r="O1302" s="5" t="str">
        <f t="shared" si="191"/>
        <v>NA</v>
      </c>
      <c r="P1302" s="5" t="e">
        <f t="shared" si="187"/>
        <v>#VALUE!</v>
      </c>
      <c r="Q1302" s="5" t="e">
        <f t="shared" si="188"/>
        <v>#VALUE!</v>
      </c>
      <c r="R1302" s="5">
        <f t="shared" si="189"/>
        <v>2.8272656651737385E-17</v>
      </c>
      <c r="S1302" s="5">
        <f t="shared" si="190"/>
        <v>0.46153846153846156</v>
      </c>
      <c r="T1302" s="17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17"/>
      <c r="AF1302" s="17"/>
      <c r="AG1302" s="17"/>
      <c r="AH1302" s="17"/>
      <c r="AI1302" s="17"/>
      <c r="AJ1302" s="17"/>
      <c r="AK1302" s="17"/>
      <c r="AL1302" s="17"/>
      <c r="AM1302" s="17"/>
      <c r="AN1302" s="17"/>
      <c r="AO1302" s="17"/>
      <c r="AP1302" s="17"/>
      <c r="AQ1302" s="17"/>
      <c r="AR1302" s="17"/>
      <c r="AS1302" s="17"/>
      <c r="AT1302" s="17"/>
      <c r="AU1302" s="17"/>
      <c r="AV1302" s="17"/>
      <c r="AW1302" s="17"/>
      <c r="AX1302" s="17"/>
      <c r="AY1302" s="17"/>
      <c r="AZ1302" s="17"/>
      <c r="BA1302" s="17"/>
      <c r="BB1302" s="17"/>
      <c r="BC1302" s="17"/>
      <c r="BD1302" s="17"/>
      <c r="BE1302" s="17"/>
      <c r="BF1302" s="17"/>
      <c r="BG1302" s="17"/>
    </row>
    <row r="1303" spans="1:59" s="7" customFormat="1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 s="17"/>
      <c r="N1303" s="5">
        <v>1298</v>
      </c>
      <c r="O1303" s="5" t="str">
        <f t="shared" si="191"/>
        <v>NA</v>
      </c>
      <c r="P1303" s="5" t="e">
        <f t="shared" si="187"/>
        <v>#VALUE!</v>
      </c>
      <c r="Q1303" s="5" t="e">
        <f t="shared" si="188"/>
        <v>#VALUE!</v>
      </c>
      <c r="R1303" s="5">
        <f t="shared" si="189"/>
        <v>0.2664693550105966</v>
      </c>
      <c r="S1303" s="5">
        <f t="shared" si="190"/>
        <v>0.53846153846153855</v>
      </c>
      <c r="T1303" s="17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17"/>
      <c r="AF1303" s="17"/>
      <c r="AG1303" s="17"/>
      <c r="AH1303" s="17"/>
      <c r="AI1303" s="17"/>
      <c r="AJ1303" s="17"/>
      <c r="AK1303" s="17"/>
      <c r="AL1303" s="17"/>
      <c r="AM1303" s="17"/>
      <c r="AN1303" s="17"/>
      <c r="AO1303" s="17"/>
      <c r="AP1303" s="17"/>
      <c r="AQ1303" s="17"/>
      <c r="AR1303" s="17"/>
      <c r="AS1303" s="17"/>
      <c r="AT1303" s="17"/>
      <c r="AU1303" s="17"/>
      <c r="AV1303" s="17"/>
      <c r="AW1303" s="17"/>
      <c r="AX1303" s="17"/>
      <c r="AY1303" s="17"/>
      <c r="AZ1303" s="17"/>
      <c r="BA1303" s="17"/>
      <c r="BB1303" s="17"/>
      <c r="BC1303" s="17"/>
      <c r="BD1303" s="17"/>
      <c r="BE1303" s="17"/>
      <c r="BF1303" s="17"/>
      <c r="BG1303" s="17"/>
    </row>
    <row r="1304" spans="1:59" s="7" customFormat="1" x14ac:dyDescent="0.2">
      <c r="A1304"/>
      <c r="B1304"/>
      <c r="C1304"/>
      <c r="D1304"/>
      <c r="E1304"/>
      <c r="F1304"/>
      <c r="G1304"/>
      <c r="H1304"/>
      <c r="I1304"/>
      <c r="J1304"/>
      <c r="K1304"/>
      <c r="L1304"/>
      <c r="M1304" s="17"/>
      <c r="N1304" s="5">
        <v>1299</v>
      </c>
      <c r="O1304" s="5" t="str">
        <f t="shared" si="191"/>
        <v>NA</v>
      </c>
      <c r="P1304" s="5" t="e">
        <f t="shared" si="187"/>
        <v>#VALUE!</v>
      </c>
      <c r="Q1304" s="5" t="e">
        <f t="shared" si="188"/>
        <v>#VALUE!</v>
      </c>
      <c r="R1304" s="5">
        <f t="shared" si="189"/>
        <v>0.73279072627914044</v>
      </c>
      <c r="S1304" s="5">
        <f t="shared" si="190"/>
        <v>-0.42307692307692291</v>
      </c>
      <c r="T1304" s="17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17"/>
      <c r="AF1304" s="17"/>
      <c r="AG1304" s="17"/>
      <c r="AH1304" s="17"/>
      <c r="AI1304" s="17"/>
      <c r="AJ1304" s="17"/>
      <c r="AK1304" s="17"/>
      <c r="AL1304" s="17"/>
      <c r="AM1304" s="17"/>
      <c r="AN1304" s="17"/>
      <c r="AO1304" s="17"/>
      <c r="AP1304" s="17"/>
      <c r="AQ1304" s="17"/>
      <c r="AR1304" s="17"/>
      <c r="AS1304" s="17"/>
      <c r="AT1304" s="17"/>
      <c r="AU1304" s="17"/>
      <c r="AV1304" s="17"/>
      <c r="AW1304" s="17"/>
      <c r="AX1304" s="17"/>
      <c r="AY1304" s="17"/>
      <c r="AZ1304" s="17"/>
      <c r="BA1304" s="17"/>
      <c r="BB1304" s="17"/>
      <c r="BC1304" s="17"/>
      <c r="BD1304" s="17"/>
      <c r="BE1304" s="17"/>
      <c r="BF1304" s="17"/>
      <c r="BG1304" s="17"/>
    </row>
    <row r="1305" spans="1:59" s="7" customFormat="1" x14ac:dyDescent="0.2">
      <c r="A1305"/>
      <c r="B1305"/>
      <c r="C1305"/>
      <c r="D1305"/>
      <c r="E1305"/>
      <c r="F1305"/>
      <c r="G1305"/>
      <c r="H1305"/>
      <c r="I1305"/>
      <c r="J1305"/>
      <c r="K1305"/>
      <c r="L1305"/>
      <c r="M1305" s="17"/>
      <c r="N1305" s="5">
        <v>1300</v>
      </c>
      <c r="O1305" s="5" t="str">
        <f t="shared" si="191"/>
        <v>NA</v>
      </c>
      <c r="P1305" s="5" t="e">
        <f t="shared" si="187"/>
        <v>#VALUE!</v>
      </c>
      <c r="Q1305" s="5" t="e">
        <f t="shared" si="188"/>
        <v>#VALUE!</v>
      </c>
      <c r="R1305" s="5">
        <f t="shared" si="189"/>
        <v>0</v>
      </c>
      <c r="S1305" s="5">
        <f t="shared" si="190"/>
        <v>0</v>
      </c>
      <c r="T1305" s="17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17"/>
      <c r="AF1305" s="17"/>
      <c r="AG1305" s="17"/>
      <c r="AH1305" s="17"/>
      <c r="AI1305" s="17"/>
      <c r="AJ1305" s="17"/>
      <c r="AK1305" s="17"/>
      <c r="AL1305" s="17"/>
      <c r="AM1305" s="17"/>
      <c r="AN1305" s="17"/>
      <c r="AO1305" s="17"/>
      <c r="AP1305" s="17"/>
      <c r="AQ1305" s="17"/>
      <c r="AR1305" s="17"/>
      <c r="AS1305" s="17"/>
      <c r="AT1305" s="17"/>
      <c r="AU1305" s="17"/>
      <c r="AV1305" s="17"/>
      <c r="AW1305" s="17"/>
      <c r="AX1305" s="17"/>
      <c r="AY1305" s="17"/>
      <c r="AZ1305" s="17"/>
      <c r="BA1305" s="17"/>
      <c r="BB1305" s="17"/>
      <c r="BC1305" s="17"/>
      <c r="BD1305" s="17"/>
      <c r="BE1305" s="17"/>
      <c r="BF1305" s="17"/>
      <c r="BG1305" s="17"/>
    </row>
    <row r="1306" spans="1:59" s="7" customFormat="1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 s="17"/>
      <c r="N1306" s="5">
        <v>1301</v>
      </c>
      <c r="O1306" s="5" t="str">
        <f t="shared" si="191"/>
        <v>NA</v>
      </c>
      <c r="P1306" s="5" t="e">
        <f t="shared" si="187"/>
        <v>#VALUE!</v>
      </c>
      <c r="Q1306" s="5" t="e">
        <f t="shared" si="188"/>
        <v>#VALUE!</v>
      </c>
      <c r="R1306" s="5">
        <f t="shared" si="189"/>
        <v>0.73279072627914044</v>
      </c>
      <c r="S1306" s="5">
        <f t="shared" si="190"/>
        <v>-0.42307692307692291</v>
      </c>
      <c r="T1306" s="17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17"/>
      <c r="AF1306" s="17"/>
      <c r="AG1306" s="17"/>
      <c r="AH1306" s="17"/>
      <c r="AI1306" s="17"/>
      <c r="AJ1306" s="17"/>
      <c r="AK1306" s="17"/>
      <c r="AL1306" s="17"/>
      <c r="AM1306" s="17"/>
      <c r="AN1306" s="17"/>
      <c r="AO1306" s="17"/>
      <c r="AP1306" s="17"/>
      <c r="AQ1306" s="17"/>
      <c r="AR1306" s="17"/>
      <c r="AS1306" s="17"/>
      <c r="AT1306" s="17"/>
      <c r="AU1306" s="17"/>
      <c r="AV1306" s="17"/>
      <c r="AW1306" s="17"/>
      <c r="AX1306" s="17"/>
      <c r="AY1306" s="17"/>
      <c r="AZ1306" s="17"/>
      <c r="BA1306" s="17"/>
      <c r="BB1306" s="17"/>
      <c r="BC1306" s="17"/>
      <c r="BD1306" s="17"/>
      <c r="BE1306" s="17"/>
      <c r="BF1306" s="17"/>
      <c r="BG1306" s="17"/>
    </row>
    <row r="1307" spans="1:59" s="7" customFormat="1" x14ac:dyDescent="0.2">
      <c r="A1307"/>
      <c r="B1307"/>
      <c r="C1307"/>
      <c r="D1307"/>
      <c r="E1307"/>
      <c r="F1307"/>
      <c r="G1307"/>
      <c r="H1307"/>
      <c r="I1307"/>
      <c r="J1307"/>
      <c r="K1307"/>
      <c r="L1307"/>
      <c r="M1307" s="17"/>
      <c r="N1307" s="5">
        <v>1302</v>
      </c>
      <c r="O1307" s="5" t="str">
        <f t="shared" si="191"/>
        <v>NA</v>
      </c>
      <c r="P1307" s="5" t="e">
        <f t="shared" si="187"/>
        <v>#VALUE!</v>
      </c>
      <c r="Q1307" s="5" t="e">
        <f t="shared" si="188"/>
        <v>#VALUE!</v>
      </c>
      <c r="R1307" s="5">
        <f t="shared" si="189"/>
        <v>-0.33308669376324551</v>
      </c>
      <c r="S1307" s="5">
        <f t="shared" si="190"/>
        <v>-0.50000000000000022</v>
      </c>
      <c r="T1307" s="17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17"/>
      <c r="AF1307" s="17"/>
      <c r="AG1307" s="17"/>
      <c r="AH1307" s="17"/>
      <c r="AI1307" s="17"/>
      <c r="AJ1307" s="17"/>
      <c r="AK1307" s="17"/>
      <c r="AL1307" s="17"/>
      <c r="AM1307" s="17"/>
      <c r="AN1307" s="17"/>
      <c r="AO1307" s="17"/>
      <c r="AP1307" s="17"/>
      <c r="AQ1307" s="17"/>
      <c r="AR1307" s="17"/>
      <c r="AS1307" s="17"/>
      <c r="AT1307" s="17"/>
      <c r="AU1307" s="17"/>
      <c r="AV1307" s="17"/>
      <c r="AW1307" s="17"/>
      <c r="AX1307" s="17"/>
      <c r="AY1307" s="17"/>
      <c r="AZ1307" s="17"/>
      <c r="BA1307" s="17"/>
      <c r="BB1307" s="17"/>
      <c r="BC1307" s="17"/>
      <c r="BD1307" s="17"/>
      <c r="BE1307" s="17"/>
      <c r="BF1307" s="17"/>
      <c r="BG1307" s="17"/>
    </row>
    <row r="1308" spans="1:59" s="7" customFormat="1" x14ac:dyDescent="0.2">
      <c r="A1308"/>
      <c r="B1308"/>
      <c r="C1308"/>
      <c r="D1308"/>
      <c r="E1308"/>
      <c r="F1308"/>
      <c r="G1308"/>
      <c r="H1308"/>
      <c r="I1308"/>
      <c r="J1308"/>
      <c r="K1308"/>
      <c r="L1308"/>
      <c r="M1308" s="17"/>
      <c r="N1308" s="5">
        <v>1303</v>
      </c>
      <c r="O1308" s="5" t="str">
        <f t="shared" si="191"/>
        <v>NA</v>
      </c>
      <c r="P1308" s="5" t="e">
        <f t="shared" si="187"/>
        <v>#VALUE!</v>
      </c>
      <c r="Q1308" s="5" t="e">
        <f t="shared" si="188"/>
        <v>#VALUE!</v>
      </c>
      <c r="R1308" s="5">
        <f t="shared" si="189"/>
        <v>-0.3997040325158947</v>
      </c>
      <c r="S1308" s="5">
        <f t="shared" si="190"/>
        <v>-0.23076923076923095</v>
      </c>
      <c r="T1308" s="17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17"/>
      <c r="AF1308" s="17"/>
      <c r="AG1308" s="17"/>
      <c r="AH1308" s="17"/>
      <c r="AI1308" s="17"/>
      <c r="AJ1308" s="17"/>
      <c r="AK1308" s="17"/>
      <c r="AL1308" s="17"/>
      <c r="AM1308" s="17"/>
      <c r="AN1308" s="17"/>
      <c r="AO1308" s="17"/>
      <c r="AP1308" s="17"/>
      <c r="AQ1308" s="17"/>
      <c r="AR1308" s="17"/>
      <c r="AS1308" s="17"/>
      <c r="AT1308" s="17"/>
      <c r="AU1308" s="17"/>
      <c r="AV1308" s="17"/>
      <c r="AW1308" s="17"/>
      <c r="AX1308" s="17"/>
      <c r="AY1308" s="17"/>
      <c r="AZ1308" s="17"/>
      <c r="BA1308" s="17"/>
      <c r="BB1308" s="17"/>
      <c r="BC1308" s="17"/>
      <c r="BD1308" s="17"/>
      <c r="BE1308" s="17"/>
      <c r="BF1308" s="17"/>
      <c r="BG1308" s="17"/>
    </row>
    <row r="1309" spans="1:59" s="7" customFormat="1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 s="17"/>
      <c r="N1309" s="5">
        <v>1304</v>
      </c>
      <c r="O1309" s="5" t="str">
        <f t="shared" si="191"/>
        <v>NA</v>
      </c>
      <c r="P1309" s="5" t="e">
        <f t="shared" si="187"/>
        <v>#VALUE!</v>
      </c>
      <c r="Q1309" s="5" t="e">
        <f t="shared" si="188"/>
        <v>#VALUE!</v>
      </c>
      <c r="R1309" s="5">
        <f t="shared" si="189"/>
        <v>-0.33308669376324557</v>
      </c>
      <c r="S1309" s="5">
        <f t="shared" si="190"/>
        <v>-0.19230769230769246</v>
      </c>
      <c r="T1309" s="17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17"/>
      <c r="AF1309" s="17"/>
      <c r="AG1309" s="17"/>
      <c r="AH1309" s="17"/>
      <c r="AI1309" s="17"/>
      <c r="AJ1309" s="17"/>
      <c r="AK1309" s="17"/>
      <c r="AL1309" s="17"/>
      <c r="AM1309" s="17"/>
      <c r="AN1309" s="17"/>
      <c r="AO1309" s="17"/>
      <c r="AP1309" s="17"/>
      <c r="AQ1309" s="17"/>
      <c r="AR1309" s="17"/>
      <c r="AS1309" s="17"/>
      <c r="AT1309" s="17"/>
      <c r="AU1309" s="17"/>
      <c r="AV1309" s="17"/>
      <c r="AW1309" s="17"/>
      <c r="AX1309" s="17"/>
      <c r="AY1309" s="17"/>
      <c r="AZ1309" s="17"/>
      <c r="BA1309" s="17"/>
      <c r="BB1309" s="17"/>
      <c r="BC1309" s="17"/>
      <c r="BD1309" s="17"/>
      <c r="BE1309" s="17"/>
      <c r="BF1309" s="17"/>
      <c r="BG1309" s="17"/>
    </row>
    <row r="1310" spans="1:59" s="7" customFormat="1" x14ac:dyDescent="0.2">
      <c r="A1310"/>
      <c r="B1310"/>
      <c r="C1310"/>
      <c r="D1310"/>
      <c r="E1310"/>
      <c r="F1310"/>
      <c r="G1310"/>
      <c r="H1310"/>
      <c r="I1310"/>
      <c r="J1310"/>
      <c r="K1310"/>
      <c r="L1310"/>
      <c r="M1310" s="17"/>
      <c r="N1310" s="5">
        <v>1305</v>
      </c>
      <c r="O1310" s="5" t="str">
        <f t="shared" si="191"/>
        <v>NA</v>
      </c>
      <c r="P1310" s="5" t="e">
        <f t="shared" si="187"/>
        <v>#VALUE!</v>
      </c>
      <c r="Q1310" s="5" t="e">
        <f t="shared" si="188"/>
        <v>#VALUE!</v>
      </c>
      <c r="R1310" s="5">
        <f t="shared" si="189"/>
        <v>-0.66617338752649113</v>
      </c>
      <c r="S1310" s="5">
        <f t="shared" si="190"/>
        <v>-0.15384615384615408</v>
      </c>
      <c r="T1310" s="17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17"/>
      <c r="AF1310" s="17"/>
      <c r="AG1310" s="17"/>
      <c r="AH1310" s="17"/>
      <c r="AI1310" s="17"/>
      <c r="AJ1310" s="17"/>
      <c r="AK1310" s="17"/>
      <c r="AL1310" s="17"/>
      <c r="AM1310" s="17"/>
      <c r="AN1310" s="17"/>
      <c r="AO1310" s="17"/>
      <c r="AP1310" s="17"/>
      <c r="AQ1310" s="17"/>
      <c r="AR1310" s="17"/>
      <c r="AS1310" s="17"/>
      <c r="AT1310" s="17"/>
      <c r="AU1310" s="17"/>
      <c r="AV1310" s="17"/>
      <c r="AW1310" s="17"/>
      <c r="AX1310" s="17"/>
      <c r="AY1310" s="17"/>
      <c r="AZ1310" s="17"/>
      <c r="BA1310" s="17"/>
      <c r="BB1310" s="17"/>
      <c r="BC1310" s="17"/>
      <c r="BD1310" s="17"/>
      <c r="BE1310" s="17"/>
      <c r="BF1310" s="17"/>
      <c r="BG1310" s="17"/>
    </row>
    <row r="1311" spans="1:59" s="7" customFormat="1" x14ac:dyDescent="0.2">
      <c r="A1311"/>
      <c r="B1311"/>
      <c r="C1311"/>
      <c r="D1311"/>
      <c r="E1311"/>
      <c r="F1311"/>
      <c r="G1311"/>
      <c r="H1311"/>
      <c r="I1311"/>
      <c r="J1311"/>
      <c r="K1311"/>
      <c r="L1311"/>
      <c r="M1311" s="17"/>
      <c r="N1311" s="5">
        <v>1306</v>
      </c>
      <c r="O1311" s="5" t="str">
        <f t="shared" si="191"/>
        <v>NA</v>
      </c>
      <c r="P1311" s="5" t="e">
        <f t="shared" si="187"/>
        <v>#VALUE!</v>
      </c>
      <c r="Q1311" s="5" t="e">
        <f t="shared" si="188"/>
        <v>#VALUE!</v>
      </c>
      <c r="R1311" s="5">
        <f t="shared" si="189"/>
        <v>5.6545313303474771E-17</v>
      </c>
      <c r="S1311" s="5">
        <f t="shared" si="190"/>
        <v>0.92307692307692313</v>
      </c>
      <c r="T1311" s="17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17"/>
      <c r="AF1311" s="17"/>
      <c r="AG1311" s="17"/>
      <c r="AH1311" s="17"/>
      <c r="AI1311" s="17"/>
      <c r="AJ1311" s="17"/>
      <c r="AK1311" s="17"/>
      <c r="AL1311" s="17"/>
      <c r="AM1311" s="17"/>
      <c r="AN1311" s="17"/>
      <c r="AO1311" s="17"/>
      <c r="AP1311" s="17"/>
      <c r="AQ1311" s="17"/>
      <c r="AR1311" s="17"/>
      <c r="AS1311" s="17"/>
      <c r="AT1311" s="17"/>
      <c r="AU1311" s="17"/>
      <c r="AV1311" s="17"/>
      <c r="AW1311" s="17"/>
      <c r="AX1311" s="17"/>
      <c r="AY1311" s="17"/>
      <c r="AZ1311" s="17"/>
      <c r="BA1311" s="17"/>
      <c r="BB1311" s="17"/>
      <c r="BC1311" s="17"/>
      <c r="BD1311" s="17"/>
      <c r="BE1311" s="17"/>
      <c r="BF1311" s="17"/>
      <c r="BG1311" s="17"/>
    </row>
    <row r="1312" spans="1:59" s="7" customFormat="1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 s="17"/>
      <c r="N1312" s="5">
        <v>1307</v>
      </c>
      <c r="O1312" s="5" t="str">
        <f t="shared" si="191"/>
        <v>NA</v>
      </c>
      <c r="P1312" s="5" t="e">
        <f t="shared" si="187"/>
        <v>#VALUE!</v>
      </c>
      <c r="Q1312" s="5" t="e">
        <f t="shared" si="188"/>
        <v>#VALUE!</v>
      </c>
      <c r="R1312" s="5">
        <f t="shared" si="189"/>
        <v>4.7121094419562276E-18</v>
      </c>
      <c r="S1312" s="5">
        <f t="shared" si="190"/>
        <v>7.6923076923076872E-2</v>
      </c>
      <c r="T1312" s="17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17"/>
      <c r="AF1312" s="17"/>
      <c r="AG1312" s="17"/>
      <c r="AH1312" s="17"/>
      <c r="AI1312" s="17"/>
      <c r="AJ1312" s="17"/>
      <c r="AK1312" s="17"/>
      <c r="AL1312" s="17"/>
      <c r="AM1312" s="17"/>
      <c r="AN1312" s="17"/>
      <c r="AO1312" s="17"/>
      <c r="AP1312" s="17"/>
      <c r="AQ1312" s="17"/>
      <c r="AR1312" s="17"/>
      <c r="AS1312" s="17"/>
      <c r="AT1312" s="17"/>
      <c r="AU1312" s="17"/>
      <c r="AV1312" s="17"/>
      <c r="AW1312" s="17"/>
      <c r="AX1312" s="17"/>
      <c r="AY1312" s="17"/>
      <c r="AZ1312" s="17"/>
      <c r="BA1312" s="17"/>
      <c r="BB1312" s="17"/>
      <c r="BC1312" s="17"/>
      <c r="BD1312" s="17"/>
      <c r="BE1312" s="17"/>
      <c r="BF1312" s="17"/>
      <c r="BG1312" s="17"/>
    </row>
    <row r="1313" spans="1:59" s="7" customFormat="1" x14ac:dyDescent="0.2">
      <c r="A1313"/>
      <c r="B1313"/>
      <c r="C1313"/>
      <c r="D1313"/>
      <c r="E1313"/>
      <c r="F1313"/>
      <c r="G1313"/>
      <c r="H1313"/>
      <c r="I1313"/>
      <c r="J1313"/>
      <c r="K1313"/>
      <c r="L1313"/>
      <c r="M1313" s="17"/>
      <c r="N1313" s="5">
        <v>1308</v>
      </c>
      <c r="O1313" s="5" t="str">
        <f t="shared" si="191"/>
        <v>NA</v>
      </c>
      <c r="P1313" s="5" t="e">
        <f t="shared" si="187"/>
        <v>#VALUE!</v>
      </c>
      <c r="Q1313" s="5" t="e">
        <f t="shared" si="188"/>
        <v>#VALUE!</v>
      </c>
      <c r="R1313" s="5">
        <f t="shared" si="189"/>
        <v>4.7121094419562311E-17</v>
      </c>
      <c r="S1313" s="5">
        <f t="shared" si="190"/>
        <v>0.76923076923076927</v>
      </c>
      <c r="T1313" s="17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17"/>
      <c r="AF1313" s="17"/>
      <c r="AG1313" s="17"/>
      <c r="AH1313" s="17"/>
      <c r="AI1313" s="17"/>
      <c r="AJ1313" s="17"/>
      <c r="AK1313" s="17"/>
      <c r="AL1313" s="17"/>
      <c r="AM1313" s="17"/>
      <c r="AN1313" s="17"/>
      <c r="AO1313" s="17"/>
      <c r="AP1313" s="17"/>
      <c r="AQ1313" s="17"/>
      <c r="AR1313" s="17"/>
      <c r="AS1313" s="17"/>
      <c r="AT1313" s="17"/>
      <c r="AU1313" s="17"/>
      <c r="AV1313" s="17"/>
      <c r="AW1313" s="17"/>
      <c r="AX1313" s="17"/>
      <c r="AY1313" s="17"/>
      <c r="AZ1313" s="17"/>
      <c r="BA1313" s="17"/>
      <c r="BB1313" s="17"/>
      <c r="BC1313" s="17"/>
      <c r="BD1313" s="17"/>
      <c r="BE1313" s="17"/>
      <c r="BF1313" s="17"/>
      <c r="BG1313" s="17"/>
    </row>
    <row r="1314" spans="1:59" s="7" customFormat="1" x14ac:dyDescent="0.2">
      <c r="A1314"/>
      <c r="B1314"/>
      <c r="C1314"/>
      <c r="D1314"/>
      <c r="E1314"/>
      <c r="F1314"/>
      <c r="G1314"/>
      <c r="H1314"/>
      <c r="I1314"/>
      <c r="J1314"/>
      <c r="K1314"/>
      <c r="L1314"/>
      <c r="M1314" s="17"/>
      <c r="N1314" s="5">
        <v>1309</v>
      </c>
      <c r="O1314" s="5" t="str">
        <f t="shared" si="191"/>
        <v>NA</v>
      </c>
      <c r="P1314" s="5" t="e">
        <f t="shared" si="187"/>
        <v>#VALUE!</v>
      </c>
      <c r="Q1314" s="5" t="e">
        <f t="shared" si="188"/>
        <v>#VALUE!</v>
      </c>
      <c r="R1314" s="5">
        <f t="shared" si="189"/>
        <v>0.53293871002119308</v>
      </c>
      <c r="S1314" s="5">
        <f t="shared" si="190"/>
        <v>7.6923076923076983E-2</v>
      </c>
      <c r="T1314" s="17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17"/>
      <c r="AF1314" s="17"/>
      <c r="AG1314" s="17"/>
      <c r="AH1314" s="17"/>
      <c r="AI1314" s="17"/>
      <c r="AJ1314" s="17"/>
      <c r="AK1314" s="17"/>
      <c r="AL1314" s="17"/>
      <c r="AM1314" s="17"/>
      <c r="AN1314" s="17"/>
      <c r="AO1314" s="17"/>
      <c r="AP1314" s="17"/>
      <c r="AQ1314" s="17"/>
      <c r="AR1314" s="17"/>
      <c r="AS1314" s="17"/>
      <c r="AT1314" s="17"/>
      <c r="AU1314" s="17"/>
      <c r="AV1314" s="17"/>
      <c r="AW1314" s="17"/>
      <c r="AX1314" s="17"/>
      <c r="AY1314" s="17"/>
      <c r="AZ1314" s="17"/>
      <c r="BA1314" s="17"/>
      <c r="BB1314" s="17"/>
      <c r="BC1314" s="17"/>
      <c r="BD1314" s="17"/>
      <c r="BE1314" s="17"/>
      <c r="BF1314" s="17"/>
      <c r="BG1314" s="17"/>
    </row>
    <row r="1315" spans="1:59" s="7" customFormat="1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 s="17"/>
      <c r="N1315" s="5">
        <v>1310</v>
      </c>
      <c r="O1315" s="5" t="str">
        <f t="shared" si="191"/>
        <v>NA</v>
      </c>
      <c r="P1315" s="5" t="e">
        <f t="shared" si="187"/>
        <v>#VALUE!</v>
      </c>
      <c r="Q1315" s="5" t="e">
        <f t="shared" si="188"/>
        <v>#VALUE!</v>
      </c>
      <c r="R1315" s="5">
        <f t="shared" si="189"/>
        <v>0.46632137126854389</v>
      </c>
      <c r="S1315" s="5">
        <f t="shared" si="190"/>
        <v>-0.26923076923076911</v>
      </c>
      <c r="T1315" s="17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17"/>
      <c r="AF1315" s="17"/>
      <c r="AG1315" s="17"/>
      <c r="AH1315" s="17"/>
      <c r="AI1315" s="17"/>
      <c r="AJ1315" s="17"/>
      <c r="AK1315" s="17"/>
      <c r="AL1315" s="17"/>
      <c r="AM1315" s="17"/>
      <c r="AN1315" s="17"/>
      <c r="AO1315" s="17"/>
      <c r="AP1315" s="17"/>
      <c r="AQ1315" s="17"/>
      <c r="AR1315" s="17"/>
      <c r="AS1315" s="17"/>
      <c r="AT1315" s="17"/>
      <c r="AU1315" s="17"/>
      <c r="AV1315" s="17"/>
      <c r="AW1315" s="17"/>
      <c r="AX1315" s="17"/>
      <c r="AY1315" s="17"/>
      <c r="AZ1315" s="17"/>
      <c r="BA1315" s="17"/>
      <c r="BB1315" s="17"/>
      <c r="BC1315" s="17"/>
      <c r="BD1315" s="17"/>
      <c r="BE1315" s="17"/>
      <c r="BF1315" s="17"/>
      <c r="BG1315" s="17"/>
    </row>
    <row r="1316" spans="1:59" s="7" customFormat="1" x14ac:dyDescent="0.2">
      <c r="A1316"/>
      <c r="B1316"/>
      <c r="C1316"/>
      <c r="D1316"/>
      <c r="E1316"/>
      <c r="F1316"/>
      <c r="G1316"/>
      <c r="H1316"/>
      <c r="I1316"/>
      <c r="J1316"/>
      <c r="K1316"/>
      <c r="L1316"/>
      <c r="M1316" s="17"/>
      <c r="N1316" s="5">
        <v>1311</v>
      </c>
      <c r="O1316" s="5" t="str">
        <f t="shared" si="191"/>
        <v>NA</v>
      </c>
      <c r="P1316" s="5" t="e">
        <f t="shared" si="187"/>
        <v>#VALUE!</v>
      </c>
      <c r="Q1316" s="5" t="e">
        <f t="shared" si="188"/>
        <v>#VALUE!</v>
      </c>
      <c r="R1316" s="5">
        <f t="shared" si="189"/>
        <v>0.26646935501059654</v>
      </c>
      <c r="S1316" s="5">
        <f t="shared" si="190"/>
        <v>-0.1538461538461538</v>
      </c>
      <c r="T1316" s="17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17"/>
      <c r="AF1316" s="17"/>
      <c r="AG1316" s="17"/>
      <c r="AH1316" s="17"/>
      <c r="AI1316" s="17"/>
      <c r="AJ1316" s="17"/>
      <c r="AK1316" s="17"/>
      <c r="AL1316" s="17"/>
      <c r="AM1316" s="17"/>
      <c r="AN1316" s="17"/>
      <c r="AO1316" s="17"/>
      <c r="AP1316" s="17"/>
      <c r="AQ1316" s="17"/>
      <c r="AR1316" s="17"/>
      <c r="AS1316" s="17"/>
      <c r="AT1316" s="17"/>
      <c r="AU1316" s="17"/>
      <c r="AV1316" s="17"/>
      <c r="AW1316" s="17"/>
      <c r="AX1316" s="17"/>
      <c r="AY1316" s="17"/>
      <c r="AZ1316" s="17"/>
      <c r="BA1316" s="17"/>
      <c r="BB1316" s="17"/>
      <c r="BC1316" s="17"/>
      <c r="BD1316" s="17"/>
      <c r="BE1316" s="17"/>
      <c r="BF1316" s="17"/>
      <c r="BG1316" s="17"/>
    </row>
    <row r="1317" spans="1:59" s="7" customFormat="1" x14ac:dyDescent="0.2">
      <c r="A1317"/>
      <c r="B1317"/>
      <c r="C1317"/>
      <c r="D1317"/>
      <c r="E1317"/>
      <c r="F1317"/>
      <c r="G1317"/>
      <c r="H1317"/>
      <c r="I1317"/>
      <c r="J1317"/>
      <c r="K1317"/>
      <c r="L1317"/>
      <c r="M1317" s="17"/>
      <c r="N1317" s="5">
        <v>1312</v>
      </c>
      <c r="O1317" s="5" t="str">
        <f t="shared" si="191"/>
        <v>NA</v>
      </c>
      <c r="P1317" s="5" t="e">
        <f t="shared" si="187"/>
        <v>#VALUE!</v>
      </c>
      <c r="Q1317" s="5" t="e">
        <f t="shared" si="188"/>
        <v>#VALUE!</v>
      </c>
      <c r="R1317" s="5">
        <f t="shared" si="189"/>
        <v>0.59955604877384217</v>
      </c>
      <c r="S1317" s="5">
        <f t="shared" si="190"/>
        <v>-0.49999999999999989</v>
      </c>
      <c r="T1317" s="17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17"/>
      <c r="AF1317" s="17"/>
      <c r="AG1317" s="17"/>
      <c r="AH1317" s="17"/>
      <c r="AI1317" s="17"/>
      <c r="AJ1317" s="17"/>
      <c r="AK1317" s="17"/>
      <c r="AL1317" s="17"/>
      <c r="AM1317" s="17"/>
      <c r="AN1317" s="17"/>
      <c r="AO1317" s="17"/>
      <c r="AP1317" s="17"/>
      <c r="AQ1317" s="17"/>
      <c r="AR1317" s="17"/>
      <c r="AS1317" s="17"/>
      <c r="AT1317" s="17"/>
      <c r="AU1317" s="17"/>
      <c r="AV1317" s="17"/>
      <c r="AW1317" s="17"/>
      <c r="AX1317" s="17"/>
      <c r="AY1317" s="17"/>
      <c r="AZ1317" s="17"/>
      <c r="BA1317" s="17"/>
      <c r="BB1317" s="17"/>
      <c r="BC1317" s="17"/>
      <c r="BD1317" s="17"/>
      <c r="BE1317" s="17"/>
      <c r="BF1317" s="17"/>
      <c r="BG1317" s="17"/>
    </row>
    <row r="1318" spans="1:59" s="7" customFormat="1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 s="17"/>
      <c r="N1318" s="5">
        <v>1313</v>
      </c>
      <c r="O1318" s="5" t="str">
        <f t="shared" si="191"/>
        <v>NA</v>
      </c>
      <c r="P1318" s="5" t="e">
        <f t="shared" si="187"/>
        <v>#VALUE!</v>
      </c>
      <c r="Q1318" s="5" t="e">
        <f t="shared" si="188"/>
        <v>#VALUE!</v>
      </c>
      <c r="R1318" s="5">
        <f t="shared" si="189"/>
        <v>-0.86602540378443849</v>
      </c>
      <c r="S1318" s="5">
        <f t="shared" si="190"/>
        <v>-0.50000000000000033</v>
      </c>
      <c r="T1318" s="17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17"/>
      <c r="AF1318" s="17"/>
      <c r="AG1318" s="17"/>
      <c r="AH1318" s="17"/>
      <c r="AI1318" s="17"/>
      <c r="AJ1318" s="17"/>
      <c r="AK1318" s="17"/>
      <c r="AL1318" s="17"/>
      <c r="AM1318" s="17"/>
      <c r="AN1318" s="17"/>
      <c r="AO1318" s="17"/>
      <c r="AP1318" s="17"/>
      <c r="AQ1318" s="17"/>
      <c r="AR1318" s="17"/>
      <c r="AS1318" s="17"/>
      <c r="AT1318" s="17"/>
      <c r="AU1318" s="17"/>
      <c r="AV1318" s="17"/>
      <c r="AW1318" s="17"/>
      <c r="AX1318" s="17"/>
      <c r="AY1318" s="17"/>
      <c r="AZ1318" s="17"/>
      <c r="BA1318" s="17"/>
      <c r="BB1318" s="17"/>
      <c r="BC1318" s="17"/>
      <c r="BD1318" s="17"/>
      <c r="BE1318" s="17"/>
      <c r="BF1318" s="17"/>
      <c r="BG1318" s="17"/>
    </row>
    <row r="1319" spans="1:59" s="7" customFormat="1" x14ac:dyDescent="0.2">
      <c r="A1319"/>
      <c r="B1319"/>
      <c r="C1319"/>
      <c r="D1319"/>
      <c r="E1319"/>
      <c r="F1319"/>
      <c r="G1319"/>
      <c r="H1319"/>
      <c r="I1319"/>
      <c r="J1319"/>
      <c r="K1319"/>
      <c r="L1319"/>
      <c r="M1319" s="17"/>
      <c r="N1319" s="5">
        <v>1314</v>
      </c>
      <c r="O1319" s="5" t="str">
        <f t="shared" si="191"/>
        <v>NA</v>
      </c>
      <c r="P1319" s="5" t="e">
        <f t="shared" si="187"/>
        <v>#VALUE!</v>
      </c>
      <c r="Q1319" s="5" t="e">
        <f t="shared" si="188"/>
        <v>#VALUE!</v>
      </c>
      <c r="R1319" s="5">
        <f t="shared" si="189"/>
        <v>-0.13323467750529824</v>
      </c>
      <c r="S1319" s="5">
        <f t="shared" si="190"/>
        <v>-7.6923076923076983E-2</v>
      </c>
      <c r="T1319" s="17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17"/>
      <c r="AF1319" s="17"/>
      <c r="AG1319" s="17"/>
      <c r="AH1319" s="17"/>
      <c r="AI1319" s="17"/>
      <c r="AJ1319" s="17"/>
      <c r="AK1319" s="17"/>
      <c r="AL1319" s="17"/>
      <c r="AM1319" s="17"/>
      <c r="AN1319" s="17"/>
      <c r="AO1319" s="17"/>
      <c r="AP1319" s="17"/>
      <c r="AQ1319" s="17"/>
      <c r="AR1319" s="17"/>
      <c r="AS1319" s="17"/>
      <c r="AT1319" s="17"/>
      <c r="AU1319" s="17"/>
      <c r="AV1319" s="17"/>
      <c r="AW1319" s="17"/>
      <c r="AX1319" s="17"/>
      <c r="AY1319" s="17"/>
      <c r="AZ1319" s="17"/>
      <c r="BA1319" s="17"/>
      <c r="BB1319" s="17"/>
      <c r="BC1319" s="17"/>
      <c r="BD1319" s="17"/>
      <c r="BE1319" s="17"/>
      <c r="BF1319" s="17"/>
      <c r="BG1319" s="17"/>
    </row>
    <row r="1320" spans="1:59" s="7" customFormat="1" x14ac:dyDescent="0.2">
      <c r="A1320"/>
      <c r="B1320"/>
      <c r="C1320"/>
      <c r="D1320"/>
      <c r="E1320"/>
      <c r="F1320"/>
      <c r="G1320"/>
      <c r="H1320"/>
      <c r="I1320"/>
      <c r="J1320"/>
      <c r="K1320"/>
      <c r="L1320"/>
      <c r="M1320" s="17"/>
      <c r="N1320" s="5">
        <v>1315</v>
      </c>
      <c r="O1320" s="5" t="str">
        <f t="shared" si="191"/>
        <v>NA</v>
      </c>
      <c r="P1320" s="5" t="e">
        <f t="shared" si="187"/>
        <v>#VALUE!</v>
      </c>
      <c r="Q1320" s="5" t="e">
        <f t="shared" si="188"/>
        <v>#VALUE!</v>
      </c>
      <c r="R1320" s="5">
        <f t="shared" si="189"/>
        <v>-0.59955604877384205</v>
      </c>
      <c r="S1320" s="5">
        <f t="shared" si="190"/>
        <v>-0.34615384615384637</v>
      </c>
      <c r="T1320" s="17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17"/>
      <c r="AF1320" s="17"/>
      <c r="AG1320" s="17"/>
      <c r="AH1320" s="17"/>
      <c r="AI1320" s="17"/>
      <c r="AJ1320" s="17"/>
      <c r="AK1320" s="17"/>
      <c r="AL1320" s="17"/>
      <c r="AM1320" s="17"/>
      <c r="AN1320" s="17"/>
      <c r="AO1320" s="17"/>
      <c r="AP1320" s="17"/>
      <c r="AQ1320" s="17"/>
      <c r="AR1320" s="17"/>
      <c r="AS1320" s="17"/>
      <c r="AT1320" s="17"/>
      <c r="AU1320" s="17"/>
      <c r="AV1320" s="17"/>
      <c r="AW1320" s="17"/>
      <c r="AX1320" s="17"/>
      <c r="AY1320" s="17"/>
      <c r="AZ1320" s="17"/>
      <c r="BA1320" s="17"/>
      <c r="BB1320" s="17"/>
      <c r="BC1320" s="17"/>
      <c r="BD1320" s="17"/>
      <c r="BE1320" s="17"/>
      <c r="BF1320" s="17"/>
      <c r="BG1320" s="17"/>
    </row>
    <row r="1321" spans="1:59" s="7" customFormat="1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 s="17"/>
      <c r="N1321" s="5">
        <v>1316</v>
      </c>
      <c r="O1321" s="5" t="str">
        <f t="shared" si="191"/>
        <v>NA</v>
      </c>
      <c r="P1321" s="5" t="e">
        <f t="shared" si="187"/>
        <v>#VALUE!</v>
      </c>
      <c r="Q1321" s="5" t="e">
        <f t="shared" si="188"/>
        <v>#VALUE!</v>
      </c>
      <c r="R1321" s="5">
        <f t="shared" si="189"/>
        <v>-0.39970403251589465</v>
      </c>
      <c r="S1321" s="5">
        <f t="shared" si="190"/>
        <v>0.30769230769230749</v>
      </c>
      <c r="T1321" s="17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17"/>
      <c r="AF1321" s="17"/>
      <c r="AG1321" s="17"/>
      <c r="AH1321" s="17"/>
      <c r="AI1321" s="17"/>
      <c r="AJ1321" s="17"/>
      <c r="AK1321" s="17"/>
      <c r="AL1321" s="17"/>
      <c r="AM1321" s="17"/>
      <c r="AN1321" s="17"/>
      <c r="AO1321" s="17"/>
      <c r="AP1321" s="17"/>
      <c r="AQ1321" s="17"/>
      <c r="AR1321" s="17"/>
      <c r="AS1321" s="17"/>
      <c r="AT1321" s="17"/>
      <c r="AU1321" s="17"/>
      <c r="AV1321" s="17"/>
      <c r="AW1321" s="17"/>
      <c r="AX1321" s="17"/>
      <c r="AY1321" s="17"/>
      <c r="AZ1321" s="17"/>
      <c r="BA1321" s="17"/>
      <c r="BB1321" s="17"/>
      <c r="BC1321" s="17"/>
      <c r="BD1321" s="17"/>
      <c r="BE1321" s="17"/>
      <c r="BF1321" s="17"/>
      <c r="BG1321" s="17"/>
    </row>
    <row r="1322" spans="1:59" s="7" customFormat="1" x14ac:dyDescent="0.2">
      <c r="A1322"/>
      <c r="B1322"/>
      <c r="C1322"/>
      <c r="D1322"/>
      <c r="E1322"/>
      <c r="F1322"/>
      <c r="G1322"/>
      <c r="H1322"/>
      <c r="I1322"/>
      <c r="J1322"/>
      <c r="K1322"/>
      <c r="L1322"/>
      <c r="M1322" s="17"/>
      <c r="N1322" s="5">
        <v>1317</v>
      </c>
      <c r="O1322" s="5" t="str">
        <f t="shared" si="191"/>
        <v>NA</v>
      </c>
      <c r="P1322" s="5" t="e">
        <f t="shared" si="187"/>
        <v>#VALUE!</v>
      </c>
      <c r="Q1322" s="5" t="e">
        <f t="shared" si="188"/>
        <v>#VALUE!</v>
      </c>
      <c r="R1322" s="5">
        <f t="shared" si="189"/>
        <v>3.7696875535649851E-17</v>
      </c>
      <c r="S1322" s="5">
        <f t="shared" si="190"/>
        <v>0.61538461538461542</v>
      </c>
      <c r="T1322" s="17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17"/>
      <c r="AF1322" s="17"/>
      <c r="AG1322" s="17"/>
      <c r="AH1322" s="17"/>
      <c r="AI1322" s="17"/>
      <c r="AJ1322" s="17"/>
      <c r="AK1322" s="17"/>
      <c r="AL1322" s="17"/>
      <c r="AM1322" s="17"/>
      <c r="AN1322" s="17"/>
      <c r="AO1322" s="17"/>
      <c r="AP1322" s="17"/>
      <c r="AQ1322" s="17"/>
      <c r="AR1322" s="17"/>
      <c r="AS1322" s="17"/>
      <c r="AT1322" s="17"/>
      <c r="AU1322" s="17"/>
      <c r="AV1322" s="17"/>
      <c r="AW1322" s="17"/>
      <c r="AX1322" s="17"/>
      <c r="AY1322" s="17"/>
      <c r="AZ1322" s="17"/>
      <c r="BA1322" s="17"/>
      <c r="BB1322" s="17"/>
      <c r="BC1322" s="17"/>
      <c r="BD1322" s="17"/>
      <c r="BE1322" s="17"/>
      <c r="BF1322" s="17"/>
      <c r="BG1322" s="17"/>
    </row>
    <row r="1323" spans="1:59" s="7" customFormat="1" x14ac:dyDescent="0.2">
      <c r="A1323"/>
      <c r="B1323"/>
      <c r="C1323"/>
      <c r="D1323"/>
      <c r="E1323"/>
      <c r="F1323"/>
      <c r="G1323"/>
      <c r="H1323"/>
      <c r="I1323"/>
      <c r="J1323"/>
      <c r="K1323"/>
      <c r="L1323"/>
      <c r="M1323" s="17"/>
      <c r="N1323" s="5">
        <v>1318</v>
      </c>
      <c r="O1323" s="5" t="str">
        <f t="shared" si="191"/>
        <v>NA</v>
      </c>
      <c r="P1323" s="5" t="e">
        <f t="shared" si="187"/>
        <v>#VALUE!</v>
      </c>
      <c r="Q1323" s="5" t="e">
        <f t="shared" si="188"/>
        <v>#VALUE!</v>
      </c>
      <c r="R1323" s="5">
        <f t="shared" si="189"/>
        <v>1.4136328325868693E-17</v>
      </c>
      <c r="S1323" s="5">
        <f t="shared" si="190"/>
        <v>0.23076923076923078</v>
      </c>
      <c r="T1323" s="17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17"/>
      <c r="AF1323" s="17"/>
      <c r="AG1323" s="17"/>
      <c r="AH1323" s="17"/>
      <c r="AI1323" s="17"/>
      <c r="AJ1323" s="17"/>
      <c r="AK1323" s="17"/>
      <c r="AL1323" s="17"/>
      <c r="AM1323" s="17"/>
      <c r="AN1323" s="17"/>
      <c r="AO1323" s="17"/>
      <c r="AP1323" s="17"/>
      <c r="AQ1323" s="17"/>
      <c r="AR1323" s="17"/>
      <c r="AS1323" s="17"/>
      <c r="AT1323" s="17"/>
      <c r="AU1323" s="17"/>
      <c r="AV1323" s="17"/>
      <c r="AW1323" s="17"/>
      <c r="AX1323" s="17"/>
      <c r="AY1323" s="17"/>
      <c r="AZ1323" s="17"/>
      <c r="BA1323" s="17"/>
      <c r="BB1323" s="17"/>
      <c r="BC1323" s="17"/>
      <c r="BD1323" s="17"/>
      <c r="BE1323" s="17"/>
      <c r="BF1323" s="17"/>
      <c r="BG1323" s="17"/>
    </row>
    <row r="1324" spans="1:59" s="7" customFormat="1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 s="17"/>
      <c r="N1324" s="5">
        <v>1319</v>
      </c>
      <c r="O1324" s="5" t="str">
        <f t="shared" si="191"/>
        <v>NA</v>
      </c>
      <c r="P1324" s="5" t="e">
        <f t="shared" si="187"/>
        <v>#VALUE!</v>
      </c>
      <c r="Q1324" s="5" t="e">
        <f t="shared" si="188"/>
        <v>#VALUE!</v>
      </c>
      <c r="R1324" s="5">
        <f t="shared" si="189"/>
        <v>6.6617338752649191E-2</v>
      </c>
      <c r="S1324" s="5">
        <f t="shared" si="190"/>
        <v>0.88461538461538469</v>
      </c>
      <c r="T1324" s="17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17"/>
      <c r="AF1324" s="17"/>
      <c r="AG1324" s="17"/>
      <c r="AH1324" s="17"/>
      <c r="AI1324" s="17"/>
      <c r="AJ1324" s="17"/>
      <c r="AK1324" s="17"/>
      <c r="AL1324" s="17"/>
      <c r="AM1324" s="17"/>
      <c r="AN1324" s="17"/>
      <c r="AO1324" s="17"/>
      <c r="AP1324" s="17"/>
      <c r="AQ1324" s="17"/>
      <c r="AR1324" s="17"/>
      <c r="AS1324" s="17"/>
      <c r="AT1324" s="17"/>
      <c r="AU1324" s="17"/>
      <c r="AV1324" s="17"/>
      <c r="AW1324" s="17"/>
      <c r="AX1324" s="17"/>
      <c r="AY1324" s="17"/>
      <c r="AZ1324" s="17"/>
      <c r="BA1324" s="17"/>
      <c r="BB1324" s="17"/>
      <c r="BC1324" s="17"/>
      <c r="BD1324" s="17"/>
      <c r="BE1324" s="17"/>
      <c r="BF1324" s="17"/>
      <c r="BG1324" s="17"/>
    </row>
    <row r="1325" spans="1:59" s="7" customFormat="1" x14ac:dyDescent="0.2">
      <c r="A1325"/>
      <c r="B1325"/>
      <c r="C1325"/>
      <c r="D1325"/>
      <c r="E1325"/>
      <c r="F1325"/>
      <c r="G1325"/>
      <c r="H1325"/>
      <c r="I1325"/>
      <c r="J1325"/>
      <c r="K1325"/>
      <c r="L1325"/>
      <c r="M1325" s="17"/>
      <c r="N1325" s="5">
        <v>1320</v>
      </c>
      <c r="O1325" s="5" t="str">
        <f t="shared" si="191"/>
        <v>NA</v>
      </c>
      <c r="P1325" s="5" t="e">
        <f t="shared" si="187"/>
        <v>#VALUE!</v>
      </c>
      <c r="Q1325" s="5" t="e">
        <f t="shared" si="188"/>
        <v>#VALUE!</v>
      </c>
      <c r="R1325" s="5">
        <f t="shared" si="189"/>
        <v>0.79940806503178963</v>
      </c>
      <c r="S1325" s="5">
        <f t="shared" si="190"/>
        <v>-0.38461538461538453</v>
      </c>
      <c r="T1325" s="17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17"/>
      <c r="AF1325" s="17"/>
      <c r="AG1325" s="17"/>
      <c r="AH1325" s="17"/>
      <c r="AI1325" s="17"/>
      <c r="AJ1325" s="17"/>
      <c r="AK1325" s="17"/>
      <c r="AL1325" s="17"/>
      <c r="AM1325" s="17"/>
      <c r="AN1325" s="17"/>
      <c r="AO1325" s="17"/>
      <c r="AP1325" s="17"/>
      <c r="AQ1325" s="17"/>
      <c r="AR1325" s="17"/>
      <c r="AS1325" s="17"/>
      <c r="AT1325" s="17"/>
      <c r="AU1325" s="17"/>
      <c r="AV1325" s="17"/>
      <c r="AW1325" s="17"/>
      <c r="AX1325" s="17"/>
      <c r="AY1325" s="17"/>
      <c r="AZ1325" s="17"/>
      <c r="BA1325" s="17"/>
      <c r="BB1325" s="17"/>
      <c r="BC1325" s="17"/>
      <c r="BD1325" s="17"/>
      <c r="BE1325" s="17"/>
      <c r="BF1325" s="17"/>
      <c r="BG1325" s="17"/>
    </row>
    <row r="1326" spans="1:59" s="7" customFormat="1" x14ac:dyDescent="0.2">
      <c r="A1326"/>
      <c r="B1326"/>
      <c r="C1326"/>
      <c r="D1326"/>
      <c r="E1326"/>
      <c r="F1326"/>
      <c r="G1326"/>
      <c r="H1326"/>
      <c r="I1326"/>
      <c r="J1326"/>
      <c r="K1326"/>
      <c r="L1326"/>
      <c r="M1326" s="17"/>
      <c r="N1326" s="5">
        <v>1321</v>
      </c>
      <c r="O1326" s="5" t="str">
        <f t="shared" si="191"/>
        <v>NA</v>
      </c>
      <c r="P1326" s="5" t="e">
        <f t="shared" si="187"/>
        <v>#VALUE!</v>
      </c>
      <c r="Q1326" s="5" t="e">
        <f t="shared" si="188"/>
        <v>#VALUE!</v>
      </c>
      <c r="R1326" s="5">
        <f t="shared" si="189"/>
        <v>0.19985201625794735</v>
      </c>
      <c r="S1326" s="5">
        <f t="shared" si="190"/>
        <v>-0.11538461538461532</v>
      </c>
      <c r="T1326" s="17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17"/>
      <c r="AF1326" s="17"/>
      <c r="AG1326" s="17"/>
      <c r="AH1326" s="17"/>
      <c r="AI1326" s="17"/>
      <c r="AJ1326" s="17"/>
      <c r="AK1326" s="17"/>
      <c r="AL1326" s="17"/>
      <c r="AM1326" s="17"/>
      <c r="AN1326" s="17"/>
      <c r="AO1326" s="17"/>
      <c r="AP1326" s="17"/>
      <c r="AQ1326" s="17"/>
      <c r="AR1326" s="17"/>
      <c r="AS1326" s="17"/>
      <c r="AT1326" s="17"/>
      <c r="AU1326" s="17"/>
      <c r="AV1326" s="17"/>
      <c r="AW1326" s="17"/>
      <c r="AX1326" s="17"/>
      <c r="AY1326" s="17"/>
      <c r="AZ1326" s="17"/>
      <c r="BA1326" s="17"/>
      <c r="BB1326" s="17"/>
      <c r="BC1326" s="17"/>
      <c r="BD1326" s="17"/>
      <c r="BE1326" s="17"/>
      <c r="BF1326" s="17"/>
      <c r="BG1326" s="17"/>
    </row>
    <row r="1327" spans="1:59" s="7" customFormat="1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 s="17"/>
      <c r="N1327" s="5">
        <v>1322</v>
      </c>
      <c r="O1327" s="5" t="str">
        <f t="shared" si="191"/>
        <v>NA</v>
      </c>
      <c r="P1327" s="5" t="e">
        <f t="shared" si="187"/>
        <v>#VALUE!</v>
      </c>
      <c r="Q1327" s="5" t="e">
        <f t="shared" si="188"/>
        <v>#VALUE!</v>
      </c>
      <c r="R1327" s="5">
        <f t="shared" si="189"/>
        <v>0.53293871002119308</v>
      </c>
      <c r="S1327" s="5">
        <f t="shared" si="190"/>
        <v>-0.3076923076923076</v>
      </c>
      <c r="T1327" s="17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17"/>
      <c r="AF1327" s="17"/>
      <c r="AG1327" s="17"/>
      <c r="AH1327" s="17"/>
      <c r="AI1327" s="17"/>
      <c r="AJ1327" s="17"/>
      <c r="AK1327" s="17"/>
      <c r="AL1327" s="17"/>
      <c r="AM1327" s="17"/>
      <c r="AN1327" s="17"/>
      <c r="AO1327" s="17"/>
      <c r="AP1327" s="17"/>
      <c r="AQ1327" s="17"/>
      <c r="AR1327" s="17"/>
      <c r="AS1327" s="17"/>
      <c r="AT1327" s="17"/>
      <c r="AU1327" s="17"/>
      <c r="AV1327" s="17"/>
      <c r="AW1327" s="17"/>
      <c r="AX1327" s="17"/>
      <c r="AY1327" s="17"/>
      <c r="AZ1327" s="17"/>
      <c r="BA1327" s="17"/>
      <c r="BB1327" s="17"/>
      <c r="BC1327" s="17"/>
      <c r="BD1327" s="17"/>
      <c r="BE1327" s="17"/>
      <c r="BF1327" s="17"/>
      <c r="BG1327" s="17"/>
    </row>
    <row r="1328" spans="1:59" s="7" customFormat="1" x14ac:dyDescent="0.2">
      <c r="A1328"/>
      <c r="B1328"/>
      <c r="C1328"/>
      <c r="D1328"/>
      <c r="E1328"/>
      <c r="F1328"/>
      <c r="G1328"/>
      <c r="H1328"/>
      <c r="I1328"/>
      <c r="J1328"/>
      <c r="K1328"/>
      <c r="L1328"/>
      <c r="M1328" s="17"/>
      <c r="N1328" s="5">
        <v>1323</v>
      </c>
      <c r="O1328" s="5" t="str">
        <f t="shared" si="191"/>
        <v>NA</v>
      </c>
      <c r="P1328" s="5" t="e">
        <f t="shared" si="187"/>
        <v>#VALUE!</v>
      </c>
      <c r="Q1328" s="5" t="e">
        <f t="shared" si="188"/>
        <v>#VALUE!</v>
      </c>
      <c r="R1328" s="5">
        <f t="shared" si="189"/>
        <v>6.6617338752649191E-2</v>
      </c>
      <c r="S1328" s="5">
        <f t="shared" si="190"/>
        <v>-0.5</v>
      </c>
      <c r="T1328" s="17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17"/>
      <c r="AF1328" s="17"/>
      <c r="AG1328" s="17"/>
      <c r="AH1328" s="17"/>
      <c r="AI1328" s="17"/>
      <c r="AJ1328" s="17"/>
      <c r="AK1328" s="17"/>
      <c r="AL1328" s="17"/>
      <c r="AM1328" s="17"/>
      <c r="AN1328" s="17"/>
      <c r="AO1328" s="17"/>
      <c r="AP1328" s="17"/>
      <c r="AQ1328" s="17"/>
      <c r="AR1328" s="17"/>
      <c r="AS1328" s="17"/>
      <c r="AT1328" s="17"/>
      <c r="AU1328" s="17"/>
      <c r="AV1328" s="17"/>
      <c r="AW1328" s="17"/>
      <c r="AX1328" s="17"/>
      <c r="AY1328" s="17"/>
      <c r="AZ1328" s="17"/>
      <c r="BA1328" s="17"/>
      <c r="BB1328" s="17"/>
      <c r="BC1328" s="17"/>
      <c r="BD1328" s="17"/>
      <c r="BE1328" s="17"/>
      <c r="BF1328" s="17"/>
      <c r="BG1328" s="17"/>
    </row>
    <row r="1329" spans="1:59" s="7" customFormat="1" x14ac:dyDescent="0.2">
      <c r="A1329"/>
      <c r="B1329"/>
      <c r="C1329"/>
      <c r="D1329"/>
      <c r="E1329"/>
      <c r="F1329"/>
      <c r="G1329"/>
      <c r="H1329"/>
      <c r="I1329"/>
      <c r="J1329"/>
      <c r="K1329"/>
      <c r="L1329"/>
      <c r="M1329" s="17"/>
      <c r="N1329" s="5">
        <v>1324</v>
      </c>
      <c r="O1329" s="5" t="str">
        <f t="shared" si="191"/>
        <v>NA</v>
      </c>
      <c r="P1329" s="5" t="e">
        <f t="shared" si="187"/>
        <v>#VALUE!</v>
      </c>
      <c r="Q1329" s="5" t="e">
        <f t="shared" si="188"/>
        <v>#VALUE!</v>
      </c>
      <c r="R1329" s="5">
        <f t="shared" si="189"/>
        <v>-0.59955604877384205</v>
      </c>
      <c r="S1329" s="5">
        <f t="shared" si="190"/>
        <v>-0.34615384615384637</v>
      </c>
      <c r="T1329" s="17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17"/>
      <c r="AF1329" s="17"/>
      <c r="AG1329" s="17"/>
      <c r="AH1329" s="17"/>
      <c r="AI1329" s="17"/>
      <c r="AJ1329" s="17"/>
      <c r="AK1329" s="17"/>
      <c r="AL1329" s="17"/>
      <c r="AM1329" s="17"/>
      <c r="AN1329" s="17"/>
      <c r="AO1329" s="17"/>
      <c r="AP1329" s="17"/>
      <c r="AQ1329" s="17"/>
      <c r="AR1329" s="17"/>
      <c r="AS1329" s="17"/>
      <c r="AT1329" s="17"/>
      <c r="AU1329" s="17"/>
      <c r="AV1329" s="17"/>
      <c r="AW1329" s="17"/>
      <c r="AX1329" s="17"/>
      <c r="AY1329" s="17"/>
      <c r="AZ1329" s="17"/>
      <c r="BA1329" s="17"/>
      <c r="BB1329" s="17"/>
      <c r="BC1329" s="17"/>
      <c r="BD1329" s="17"/>
      <c r="BE1329" s="17"/>
      <c r="BF1329" s="17"/>
      <c r="BG1329" s="17"/>
    </row>
    <row r="1330" spans="1:59" s="7" customFormat="1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 s="17"/>
      <c r="N1330" s="5">
        <v>1325</v>
      </c>
      <c r="O1330" s="5" t="str">
        <f t="shared" si="191"/>
        <v>NA</v>
      </c>
      <c r="P1330" s="5" t="e">
        <f t="shared" si="187"/>
        <v>#VALUE!</v>
      </c>
      <c r="Q1330" s="5" t="e">
        <f t="shared" si="188"/>
        <v>#VALUE!</v>
      </c>
      <c r="R1330" s="5">
        <f t="shared" si="189"/>
        <v>-0.13323467750529824</v>
      </c>
      <c r="S1330" s="5">
        <f t="shared" si="190"/>
        <v>-7.6923076923076983E-2</v>
      </c>
      <c r="T1330" s="17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17"/>
      <c r="AF1330" s="17"/>
      <c r="AG1330" s="17"/>
      <c r="AH1330" s="17"/>
      <c r="AI1330" s="17"/>
      <c r="AJ1330" s="17"/>
      <c r="AK1330" s="17"/>
      <c r="AL1330" s="17"/>
      <c r="AM1330" s="17"/>
      <c r="AN1330" s="17"/>
      <c r="AO1330" s="17"/>
      <c r="AP1330" s="17"/>
      <c r="AQ1330" s="17"/>
      <c r="AR1330" s="17"/>
      <c r="AS1330" s="17"/>
      <c r="AT1330" s="17"/>
      <c r="AU1330" s="17"/>
      <c r="AV1330" s="17"/>
      <c r="AW1330" s="17"/>
      <c r="AX1330" s="17"/>
      <c r="AY1330" s="17"/>
      <c r="AZ1330" s="17"/>
      <c r="BA1330" s="17"/>
      <c r="BB1330" s="17"/>
      <c r="BC1330" s="17"/>
      <c r="BD1330" s="17"/>
      <c r="BE1330" s="17"/>
      <c r="BF1330" s="17"/>
      <c r="BG1330" s="17"/>
    </row>
    <row r="1331" spans="1:59" s="7" customFormat="1" x14ac:dyDescent="0.2">
      <c r="A1331"/>
      <c r="B1331"/>
      <c r="C1331"/>
      <c r="D1331"/>
      <c r="E1331"/>
      <c r="F1331"/>
      <c r="G1331"/>
      <c r="H1331"/>
      <c r="I1331"/>
      <c r="J1331"/>
      <c r="K1331"/>
      <c r="L1331"/>
      <c r="M1331" s="17"/>
      <c r="N1331" s="5">
        <v>1326</v>
      </c>
      <c r="O1331" s="5" t="str">
        <f t="shared" si="191"/>
        <v>NA</v>
      </c>
      <c r="P1331" s="5" t="e">
        <f t="shared" si="187"/>
        <v>#VALUE!</v>
      </c>
      <c r="Q1331" s="5" t="e">
        <f t="shared" si="188"/>
        <v>#VALUE!</v>
      </c>
      <c r="R1331" s="5">
        <f t="shared" si="189"/>
        <v>-0.86602540378443849</v>
      </c>
      <c r="S1331" s="5">
        <f t="shared" si="190"/>
        <v>-0.50000000000000033</v>
      </c>
      <c r="T1331" s="17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17"/>
      <c r="AF1331" s="17"/>
      <c r="AG1331" s="17"/>
      <c r="AH1331" s="17"/>
      <c r="AI1331" s="17"/>
      <c r="AJ1331" s="17"/>
      <c r="AK1331" s="17"/>
      <c r="AL1331" s="17"/>
      <c r="AM1331" s="17"/>
      <c r="AN1331" s="17"/>
      <c r="AO1331" s="17"/>
      <c r="AP1331" s="17"/>
      <c r="AQ1331" s="17"/>
      <c r="AR1331" s="17"/>
      <c r="AS1331" s="17"/>
      <c r="AT1331" s="17"/>
      <c r="AU1331" s="17"/>
      <c r="AV1331" s="17"/>
      <c r="AW1331" s="17"/>
      <c r="AX1331" s="17"/>
      <c r="AY1331" s="17"/>
      <c r="AZ1331" s="17"/>
      <c r="BA1331" s="17"/>
      <c r="BB1331" s="17"/>
      <c r="BC1331" s="17"/>
      <c r="BD1331" s="17"/>
      <c r="BE1331" s="17"/>
      <c r="BF1331" s="17"/>
      <c r="BG1331" s="17"/>
    </row>
    <row r="1332" spans="1:59" s="7" customFormat="1" x14ac:dyDescent="0.2">
      <c r="A1332"/>
      <c r="B1332"/>
      <c r="C1332"/>
      <c r="D1332"/>
      <c r="E1332"/>
      <c r="F1332"/>
      <c r="G1332"/>
      <c r="H1332"/>
      <c r="I1332"/>
      <c r="J1332"/>
      <c r="K1332"/>
      <c r="L1332"/>
      <c r="M1332" s="17"/>
      <c r="N1332" s="5">
        <v>1327</v>
      </c>
      <c r="O1332" s="5" t="str">
        <f t="shared" si="191"/>
        <v>NA</v>
      </c>
      <c r="P1332" s="5" t="e">
        <f t="shared" si="187"/>
        <v>#VALUE!</v>
      </c>
      <c r="Q1332" s="5" t="e">
        <f t="shared" si="188"/>
        <v>#VALUE!</v>
      </c>
      <c r="R1332" s="5">
        <f t="shared" si="189"/>
        <v>-0.13323467750529819</v>
      </c>
      <c r="S1332" s="5">
        <f t="shared" si="190"/>
        <v>0.76923076923076916</v>
      </c>
      <c r="T1332" s="17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17"/>
      <c r="AF1332" s="17"/>
      <c r="AG1332" s="17"/>
      <c r="AH1332" s="17"/>
      <c r="AI1332" s="17"/>
      <c r="AJ1332" s="17"/>
      <c r="AK1332" s="17"/>
      <c r="AL1332" s="17"/>
      <c r="AM1332" s="17"/>
      <c r="AN1332" s="17"/>
      <c r="AO1332" s="17"/>
      <c r="AP1332" s="17"/>
      <c r="AQ1332" s="17"/>
      <c r="AR1332" s="17"/>
      <c r="AS1332" s="17"/>
      <c r="AT1332" s="17"/>
      <c r="AU1332" s="17"/>
      <c r="AV1332" s="17"/>
      <c r="AW1332" s="17"/>
      <c r="AX1332" s="17"/>
      <c r="AY1332" s="17"/>
      <c r="AZ1332" s="17"/>
      <c r="BA1332" s="17"/>
      <c r="BB1332" s="17"/>
      <c r="BC1332" s="17"/>
      <c r="BD1332" s="17"/>
      <c r="BE1332" s="17"/>
      <c r="BF1332" s="17"/>
      <c r="BG1332" s="17"/>
    </row>
    <row r="1333" spans="1:59" s="7" customFormat="1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 s="17"/>
      <c r="N1333" s="5">
        <v>1328</v>
      </c>
      <c r="O1333" s="5" t="str">
        <f t="shared" si="191"/>
        <v>NA</v>
      </c>
      <c r="P1333" s="5" t="e">
        <f t="shared" si="187"/>
        <v>#VALUE!</v>
      </c>
      <c r="Q1333" s="5" t="e">
        <f t="shared" si="188"/>
        <v>#VALUE!</v>
      </c>
      <c r="R1333" s="5">
        <f t="shared" si="189"/>
        <v>1.8848437767824926E-17</v>
      </c>
      <c r="S1333" s="5">
        <f t="shared" si="190"/>
        <v>0.30769230769230771</v>
      </c>
      <c r="T1333" s="17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17"/>
      <c r="AF1333" s="17"/>
      <c r="AG1333" s="17"/>
      <c r="AH1333" s="17"/>
      <c r="AI1333" s="17"/>
      <c r="AJ1333" s="17"/>
      <c r="AK1333" s="17"/>
      <c r="AL1333" s="17"/>
      <c r="AM1333" s="17"/>
      <c r="AN1333" s="17"/>
      <c r="AO1333" s="17"/>
      <c r="AP1333" s="17"/>
      <c r="AQ1333" s="17"/>
      <c r="AR1333" s="17"/>
      <c r="AS1333" s="17"/>
      <c r="AT1333" s="17"/>
      <c r="AU1333" s="17"/>
      <c r="AV1333" s="17"/>
      <c r="AW1333" s="17"/>
      <c r="AX1333" s="17"/>
      <c r="AY1333" s="17"/>
      <c r="AZ1333" s="17"/>
      <c r="BA1333" s="17"/>
      <c r="BB1333" s="17"/>
      <c r="BC1333" s="17"/>
      <c r="BD1333" s="17"/>
      <c r="BE1333" s="17"/>
      <c r="BF1333" s="17"/>
      <c r="BG1333" s="17"/>
    </row>
    <row r="1334" spans="1:59" s="7" customFormat="1" x14ac:dyDescent="0.2">
      <c r="A1334"/>
      <c r="B1334"/>
      <c r="C1334"/>
      <c r="D1334"/>
      <c r="E1334"/>
      <c r="F1334"/>
      <c r="G1334"/>
      <c r="H1334"/>
      <c r="I1334"/>
      <c r="J1334"/>
      <c r="K1334"/>
      <c r="L1334"/>
      <c r="M1334" s="17"/>
      <c r="N1334" s="5">
        <v>1329</v>
      </c>
      <c r="O1334" s="5" t="str">
        <f t="shared" si="191"/>
        <v>NA</v>
      </c>
      <c r="P1334" s="5" t="e">
        <f t="shared" si="187"/>
        <v>#VALUE!</v>
      </c>
      <c r="Q1334" s="5" t="e">
        <f t="shared" si="188"/>
        <v>#VALUE!</v>
      </c>
      <c r="R1334" s="5">
        <f t="shared" si="189"/>
        <v>3.2984766093693615E-17</v>
      </c>
      <c r="S1334" s="5">
        <f t="shared" si="190"/>
        <v>0.53846153846153844</v>
      </c>
      <c r="T1334" s="17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17"/>
      <c r="AF1334" s="17"/>
      <c r="AG1334" s="17"/>
      <c r="AH1334" s="17"/>
      <c r="AI1334" s="17"/>
      <c r="AJ1334" s="17"/>
      <c r="AK1334" s="17"/>
      <c r="AL1334" s="17"/>
      <c r="AM1334" s="17"/>
      <c r="AN1334" s="17"/>
      <c r="AO1334" s="17"/>
      <c r="AP1334" s="17"/>
      <c r="AQ1334" s="17"/>
      <c r="AR1334" s="17"/>
      <c r="AS1334" s="17"/>
      <c r="AT1334" s="17"/>
      <c r="AU1334" s="17"/>
      <c r="AV1334" s="17"/>
      <c r="AW1334" s="17"/>
      <c r="AX1334" s="17"/>
      <c r="AY1334" s="17"/>
      <c r="AZ1334" s="17"/>
      <c r="BA1334" s="17"/>
      <c r="BB1334" s="17"/>
      <c r="BC1334" s="17"/>
      <c r="BD1334" s="17"/>
      <c r="BE1334" s="17"/>
      <c r="BF1334" s="17"/>
      <c r="BG1334" s="17"/>
    </row>
    <row r="1335" spans="1:59" s="7" customFormat="1" x14ac:dyDescent="0.2">
      <c r="A1335"/>
      <c r="B1335"/>
      <c r="C1335"/>
      <c r="D1335"/>
      <c r="E1335"/>
      <c r="F1335"/>
      <c r="G1335"/>
      <c r="H1335"/>
      <c r="I1335"/>
      <c r="J1335"/>
      <c r="K1335"/>
      <c r="L1335"/>
      <c r="M1335" s="17"/>
      <c r="N1335" s="5">
        <v>1330</v>
      </c>
      <c r="O1335" s="5" t="str">
        <f t="shared" si="191"/>
        <v>NA</v>
      </c>
      <c r="P1335" s="5" t="e">
        <f t="shared" si="187"/>
        <v>#VALUE!</v>
      </c>
      <c r="Q1335" s="5" t="e">
        <f t="shared" si="188"/>
        <v>#VALUE!</v>
      </c>
      <c r="R1335" s="5">
        <f t="shared" si="189"/>
        <v>0.33308669376324573</v>
      </c>
      <c r="S1335" s="5">
        <f t="shared" si="190"/>
        <v>0.42307692307692313</v>
      </c>
      <c r="T1335" s="17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17"/>
      <c r="AF1335" s="17"/>
      <c r="AG1335" s="17"/>
      <c r="AH1335" s="17"/>
      <c r="AI1335" s="17"/>
      <c r="AJ1335" s="17"/>
      <c r="AK1335" s="17"/>
      <c r="AL1335" s="17"/>
      <c r="AM1335" s="17"/>
      <c r="AN1335" s="17"/>
      <c r="AO1335" s="17"/>
      <c r="AP1335" s="17"/>
      <c r="AQ1335" s="17"/>
      <c r="AR1335" s="17"/>
      <c r="AS1335" s="17"/>
      <c r="AT1335" s="17"/>
      <c r="AU1335" s="17"/>
      <c r="AV1335" s="17"/>
      <c r="AW1335" s="17"/>
      <c r="AX1335" s="17"/>
      <c r="AY1335" s="17"/>
      <c r="AZ1335" s="17"/>
      <c r="BA1335" s="17"/>
      <c r="BB1335" s="17"/>
      <c r="BC1335" s="17"/>
      <c r="BD1335" s="17"/>
      <c r="BE1335" s="17"/>
      <c r="BF1335" s="17"/>
      <c r="BG1335" s="17"/>
    </row>
    <row r="1336" spans="1:59" s="7" customFormat="1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 s="17"/>
      <c r="N1336" s="5">
        <v>1331</v>
      </c>
      <c r="O1336" s="5" t="str">
        <f t="shared" si="191"/>
        <v>NA</v>
      </c>
      <c r="P1336" s="5" t="e">
        <f t="shared" si="187"/>
        <v>#VALUE!</v>
      </c>
      <c r="Q1336" s="5" t="e">
        <f t="shared" si="188"/>
        <v>#VALUE!</v>
      </c>
      <c r="R1336" s="5">
        <f t="shared" si="189"/>
        <v>0.66617338752649125</v>
      </c>
      <c r="S1336" s="5">
        <f t="shared" si="190"/>
        <v>-0.38461538461538447</v>
      </c>
      <c r="T1336" s="17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17"/>
      <c r="AF1336" s="17"/>
      <c r="AG1336" s="17"/>
      <c r="AH1336" s="17"/>
      <c r="AI1336" s="17"/>
      <c r="AJ1336" s="17"/>
      <c r="AK1336" s="17"/>
      <c r="AL1336" s="17"/>
      <c r="AM1336" s="17"/>
      <c r="AN1336" s="17"/>
      <c r="AO1336" s="17"/>
      <c r="AP1336" s="17"/>
      <c r="AQ1336" s="17"/>
      <c r="AR1336" s="17"/>
      <c r="AS1336" s="17"/>
      <c r="AT1336" s="17"/>
      <c r="AU1336" s="17"/>
      <c r="AV1336" s="17"/>
      <c r="AW1336" s="17"/>
      <c r="AX1336" s="17"/>
      <c r="AY1336" s="17"/>
      <c r="AZ1336" s="17"/>
      <c r="BA1336" s="17"/>
      <c r="BB1336" s="17"/>
      <c r="BC1336" s="17"/>
      <c r="BD1336" s="17"/>
      <c r="BE1336" s="17"/>
      <c r="BF1336" s="17"/>
      <c r="BG1336" s="17"/>
    </row>
    <row r="1337" spans="1:59" s="7" customFormat="1" x14ac:dyDescent="0.2">
      <c r="A1337"/>
      <c r="B1337"/>
      <c r="C1337"/>
      <c r="D1337"/>
      <c r="E1337"/>
      <c r="F1337"/>
      <c r="G1337"/>
      <c r="H1337"/>
      <c r="I1337"/>
      <c r="J1337"/>
      <c r="K1337"/>
      <c r="L1337"/>
      <c r="M1337" s="17"/>
      <c r="N1337" s="5">
        <v>1332</v>
      </c>
      <c r="O1337" s="5" t="str">
        <f t="shared" si="191"/>
        <v>NA</v>
      </c>
      <c r="P1337" s="5" t="e">
        <f t="shared" si="187"/>
        <v>#VALUE!</v>
      </c>
      <c r="Q1337" s="5" t="e">
        <f t="shared" si="188"/>
        <v>#VALUE!</v>
      </c>
      <c r="R1337" s="5">
        <f t="shared" si="189"/>
        <v>6.6617338752649136E-2</v>
      </c>
      <c r="S1337" s="5">
        <f t="shared" si="190"/>
        <v>-3.846153846153845E-2</v>
      </c>
      <c r="T1337" s="17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17"/>
      <c r="AF1337" s="17"/>
      <c r="AG1337" s="17"/>
      <c r="AH1337" s="17"/>
      <c r="AI1337" s="17"/>
      <c r="AJ1337" s="17"/>
      <c r="AK1337" s="17"/>
      <c r="AL1337" s="17"/>
      <c r="AM1337" s="17"/>
      <c r="AN1337" s="17"/>
      <c r="AO1337" s="17"/>
      <c r="AP1337" s="17"/>
      <c r="AQ1337" s="17"/>
      <c r="AR1337" s="17"/>
      <c r="AS1337" s="17"/>
      <c r="AT1337" s="17"/>
      <c r="AU1337" s="17"/>
      <c r="AV1337" s="17"/>
      <c r="AW1337" s="17"/>
      <c r="AX1337" s="17"/>
      <c r="AY1337" s="17"/>
      <c r="AZ1337" s="17"/>
      <c r="BA1337" s="17"/>
      <c r="BB1337" s="17"/>
      <c r="BC1337" s="17"/>
      <c r="BD1337" s="17"/>
      <c r="BE1337" s="17"/>
      <c r="BF1337" s="17"/>
      <c r="BG1337" s="17"/>
    </row>
    <row r="1338" spans="1:59" s="7" customFormat="1" x14ac:dyDescent="0.2">
      <c r="A1338"/>
      <c r="B1338"/>
      <c r="C1338"/>
      <c r="D1338"/>
      <c r="E1338"/>
      <c r="F1338"/>
      <c r="G1338"/>
      <c r="H1338"/>
      <c r="I1338"/>
      <c r="J1338"/>
      <c r="K1338"/>
      <c r="L1338"/>
      <c r="M1338" s="17"/>
      <c r="N1338" s="5">
        <v>1333</v>
      </c>
      <c r="O1338" s="5" t="str">
        <f t="shared" si="191"/>
        <v>NA</v>
      </c>
      <c r="P1338" s="5" t="e">
        <f t="shared" si="187"/>
        <v>#VALUE!</v>
      </c>
      <c r="Q1338" s="5" t="e">
        <f t="shared" si="188"/>
        <v>#VALUE!</v>
      </c>
      <c r="R1338" s="5">
        <f t="shared" si="189"/>
        <v>0.79940806503178963</v>
      </c>
      <c r="S1338" s="5">
        <f t="shared" si="190"/>
        <v>-0.4615384615384614</v>
      </c>
      <c r="T1338" s="17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17"/>
      <c r="AF1338" s="17"/>
      <c r="AG1338" s="17"/>
      <c r="AH1338" s="17"/>
      <c r="AI1338" s="17"/>
      <c r="AJ1338" s="17"/>
      <c r="AK1338" s="17"/>
      <c r="AL1338" s="17"/>
      <c r="AM1338" s="17"/>
      <c r="AN1338" s="17"/>
      <c r="AO1338" s="17"/>
      <c r="AP1338" s="17"/>
      <c r="AQ1338" s="17"/>
      <c r="AR1338" s="17"/>
      <c r="AS1338" s="17"/>
      <c r="AT1338" s="17"/>
      <c r="AU1338" s="17"/>
      <c r="AV1338" s="17"/>
      <c r="AW1338" s="17"/>
      <c r="AX1338" s="17"/>
      <c r="AY1338" s="17"/>
      <c r="AZ1338" s="17"/>
      <c r="BA1338" s="17"/>
      <c r="BB1338" s="17"/>
      <c r="BC1338" s="17"/>
      <c r="BD1338" s="17"/>
      <c r="BE1338" s="17"/>
      <c r="BF1338" s="17"/>
      <c r="BG1338" s="17"/>
    </row>
    <row r="1339" spans="1:59" s="7" customFormat="1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 s="17"/>
      <c r="N1339" s="5">
        <v>1334</v>
      </c>
      <c r="O1339" s="5" t="str">
        <f t="shared" si="191"/>
        <v>NA</v>
      </c>
      <c r="P1339" s="5" t="e">
        <f t="shared" si="187"/>
        <v>#VALUE!</v>
      </c>
      <c r="Q1339" s="5" t="e">
        <f t="shared" si="188"/>
        <v>#VALUE!</v>
      </c>
      <c r="R1339" s="5">
        <f t="shared" si="189"/>
        <v>-0.46632137126854378</v>
      </c>
      <c r="S1339" s="5">
        <f t="shared" si="190"/>
        <v>-0.50000000000000022</v>
      </c>
      <c r="T1339" s="17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17"/>
      <c r="AF1339" s="17"/>
      <c r="AG1339" s="17"/>
      <c r="AH1339" s="17"/>
      <c r="AI1339" s="17"/>
      <c r="AJ1339" s="17"/>
      <c r="AK1339" s="17"/>
      <c r="AL1339" s="17"/>
      <c r="AM1339" s="17"/>
      <c r="AN1339" s="17"/>
      <c r="AO1339" s="17"/>
      <c r="AP1339" s="17"/>
      <c r="AQ1339" s="17"/>
      <c r="AR1339" s="17"/>
      <c r="AS1339" s="17"/>
      <c r="AT1339" s="17"/>
      <c r="AU1339" s="17"/>
      <c r="AV1339" s="17"/>
      <c r="AW1339" s="17"/>
      <c r="AX1339" s="17"/>
      <c r="AY1339" s="17"/>
      <c r="AZ1339" s="17"/>
      <c r="BA1339" s="17"/>
      <c r="BB1339" s="17"/>
      <c r="BC1339" s="17"/>
      <c r="BD1339" s="17"/>
      <c r="BE1339" s="17"/>
      <c r="BF1339" s="17"/>
      <c r="BG1339" s="17"/>
    </row>
    <row r="1340" spans="1:59" s="7" customFormat="1" x14ac:dyDescent="0.2">
      <c r="A1340"/>
      <c r="B1340"/>
      <c r="C1340"/>
      <c r="D1340"/>
      <c r="E1340"/>
      <c r="F1340"/>
      <c r="G1340"/>
      <c r="H1340"/>
      <c r="I1340"/>
      <c r="J1340"/>
      <c r="K1340"/>
      <c r="L1340"/>
      <c r="M1340" s="17"/>
      <c r="N1340" s="5">
        <v>1335</v>
      </c>
      <c r="O1340" s="5" t="str">
        <f t="shared" si="191"/>
        <v>NA</v>
      </c>
      <c r="P1340" s="5" t="e">
        <f t="shared" si="187"/>
        <v>#VALUE!</v>
      </c>
      <c r="Q1340" s="5" t="e">
        <f t="shared" si="188"/>
        <v>#VALUE!</v>
      </c>
      <c r="R1340" s="5">
        <f t="shared" si="189"/>
        <v>-0.33308669376324557</v>
      </c>
      <c r="S1340" s="5">
        <f t="shared" si="190"/>
        <v>-0.19230769230769243</v>
      </c>
      <c r="T1340" s="17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17"/>
      <c r="AF1340" s="17"/>
      <c r="AG1340" s="17"/>
      <c r="AH1340" s="17"/>
      <c r="AI1340" s="17"/>
      <c r="AJ1340" s="17"/>
      <c r="AK1340" s="17"/>
      <c r="AL1340" s="17"/>
      <c r="AM1340" s="17"/>
      <c r="AN1340" s="17"/>
      <c r="AO1340" s="17"/>
      <c r="AP1340" s="17"/>
      <c r="AQ1340" s="17"/>
      <c r="AR1340" s="17"/>
      <c r="AS1340" s="17"/>
      <c r="AT1340" s="17"/>
      <c r="AU1340" s="17"/>
      <c r="AV1340" s="17"/>
      <c r="AW1340" s="17"/>
      <c r="AX1340" s="17"/>
      <c r="AY1340" s="17"/>
      <c r="AZ1340" s="17"/>
      <c r="BA1340" s="17"/>
      <c r="BB1340" s="17"/>
      <c r="BC1340" s="17"/>
      <c r="BD1340" s="17"/>
      <c r="BE1340" s="17"/>
      <c r="BF1340" s="17"/>
      <c r="BG1340" s="17"/>
    </row>
    <row r="1341" spans="1:59" s="7" customFormat="1" x14ac:dyDescent="0.2">
      <c r="A1341"/>
      <c r="B1341"/>
      <c r="C1341"/>
      <c r="D1341"/>
      <c r="E1341"/>
      <c r="F1341"/>
      <c r="G1341"/>
      <c r="H1341"/>
      <c r="I1341"/>
      <c r="J1341"/>
      <c r="K1341"/>
      <c r="L1341"/>
      <c r="M1341" s="17"/>
      <c r="N1341" s="5">
        <v>1336</v>
      </c>
      <c r="O1341" s="5" t="str">
        <f t="shared" si="191"/>
        <v>NA</v>
      </c>
      <c r="P1341" s="5" t="e">
        <f t="shared" si="187"/>
        <v>#VALUE!</v>
      </c>
      <c r="Q1341" s="5" t="e">
        <f t="shared" si="188"/>
        <v>#VALUE!</v>
      </c>
      <c r="R1341" s="5">
        <f t="shared" si="189"/>
        <v>-0.3997040325158947</v>
      </c>
      <c r="S1341" s="5">
        <f t="shared" si="190"/>
        <v>-0.23076923076923095</v>
      </c>
      <c r="T1341" s="17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17"/>
      <c r="AF1341" s="17"/>
      <c r="AG1341" s="17"/>
      <c r="AH1341" s="17"/>
      <c r="AI1341" s="17"/>
      <c r="AJ1341" s="17"/>
      <c r="AK1341" s="17"/>
      <c r="AL1341" s="17"/>
      <c r="AM1341" s="17"/>
      <c r="AN1341" s="17"/>
      <c r="AO1341" s="17"/>
      <c r="AP1341" s="17"/>
      <c r="AQ1341" s="17"/>
      <c r="AR1341" s="17"/>
      <c r="AS1341" s="17"/>
      <c r="AT1341" s="17"/>
      <c r="AU1341" s="17"/>
      <c r="AV1341" s="17"/>
      <c r="AW1341" s="17"/>
      <c r="AX1341" s="17"/>
      <c r="AY1341" s="17"/>
      <c r="AZ1341" s="17"/>
      <c r="BA1341" s="17"/>
      <c r="BB1341" s="17"/>
      <c r="BC1341" s="17"/>
      <c r="BD1341" s="17"/>
      <c r="BE1341" s="17"/>
      <c r="BF1341" s="17"/>
      <c r="BG1341" s="17"/>
    </row>
    <row r="1342" spans="1:59" s="7" customFormat="1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 s="17"/>
      <c r="N1342" s="5">
        <v>1337</v>
      </c>
      <c r="O1342" s="5" t="str">
        <f t="shared" si="191"/>
        <v>NA</v>
      </c>
      <c r="P1342" s="5" t="e">
        <f t="shared" si="187"/>
        <v>#VALUE!</v>
      </c>
      <c r="Q1342" s="5" t="e">
        <f t="shared" si="188"/>
        <v>#VALUE!</v>
      </c>
      <c r="R1342" s="5">
        <f t="shared" si="189"/>
        <v>-0.59955604877384205</v>
      </c>
      <c r="S1342" s="5">
        <f t="shared" si="190"/>
        <v>-3.8461538461538658E-2</v>
      </c>
      <c r="T1342" s="17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17"/>
      <c r="AF1342" s="17"/>
      <c r="AG1342" s="17"/>
      <c r="AH1342" s="17"/>
      <c r="AI1342" s="17"/>
      <c r="AJ1342" s="17"/>
      <c r="AK1342" s="17"/>
      <c r="AL1342" s="17"/>
      <c r="AM1342" s="17"/>
      <c r="AN1342" s="17"/>
      <c r="AO1342" s="17"/>
      <c r="AP1342" s="17"/>
      <c r="AQ1342" s="17"/>
      <c r="AR1342" s="17"/>
      <c r="AS1342" s="17"/>
      <c r="AT1342" s="17"/>
      <c r="AU1342" s="17"/>
      <c r="AV1342" s="17"/>
      <c r="AW1342" s="17"/>
      <c r="AX1342" s="17"/>
      <c r="AY1342" s="17"/>
      <c r="AZ1342" s="17"/>
      <c r="BA1342" s="17"/>
      <c r="BB1342" s="17"/>
      <c r="BC1342" s="17"/>
      <c r="BD1342" s="17"/>
      <c r="BE1342" s="17"/>
      <c r="BF1342" s="17"/>
      <c r="BG1342" s="17"/>
    </row>
    <row r="1343" spans="1:59" s="7" customFormat="1" x14ac:dyDescent="0.2">
      <c r="A1343"/>
      <c r="B1343"/>
      <c r="C1343"/>
      <c r="D1343"/>
      <c r="E1343"/>
      <c r="F1343"/>
      <c r="G1343"/>
      <c r="H1343"/>
      <c r="I1343"/>
      <c r="J1343"/>
      <c r="K1343"/>
      <c r="L1343"/>
      <c r="M1343" s="17"/>
      <c r="N1343" s="5">
        <v>1338</v>
      </c>
      <c r="O1343" s="5" t="str">
        <f t="shared" si="191"/>
        <v>NA</v>
      </c>
      <c r="P1343" s="5" t="e">
        <f t="shared" si="187"/>
        <v>#VALUE!</v>
      </c>
      <c r="Q1343" s="5" t="e">
        <f t="shared" si="188"/>
        <v>#VALUE!</v>
      </c>
      <c r="R1343" s="5">
        <f t="shared" si="189"/>
        <v>5.1833203861518541E-17</v>
      </c>
      <c r="S1343" s="5">
        <f t="shared" si="190"/>
        <v>0.84615384615384615</v>
      </c>
      <c r="T1343" s="17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17"/>
      <c r="AF1343" s="17"/>
      <c r="AG1343" s="17"/>
      <c r="AH1343" s="17"/>
      <c r="AI1343" s="17"/>
      <c r="AJ1343" s="17"/>
      <c r="AK1343" s="17"/>
      <c r="AL1343" s="17"/>
      <c r="AM1343" s="17"/>
      <c r="AN1343" s="17"/>
      <c r="AO1343" s="17"/>
      <c r="AP1343" s="17"/>
      <c r="AQ1343" s="17"/>
      <c r="AR1343" s="17"/>
      <c r="AS1343" s="17"/>
      <c r="AT1343" s="17"/>
      <c r="AU1343" s="17"/>
      <c r="AV1343" s="17"/>
      <c r="AW1343" s="17"/>
      <c r="AX1343" s="17"/>
      <c r="AY1343" s="17"/>
      <c r="AZ1343" s="17"/>
      <c r="BA1343" s="17"/>
      <c r="BB1343" s="17"/>
      <c r="BC1343" s="17"/>
      <c r="BD1343" s="17"/>
      <c r="BE1343" s="17"/>
      <c r="BF1343" s="17"/>
      <c r="BG1343" s="17"/>
    </row>
    <row r="1344" spans="1:59" s="7" customFormat="1" x14ac:dyDescent="0.2">
      <c r="A1344"/>
      <c r="B1344"/>
      <c r="C1344"/>
      <c r="D1344"/>
      <c r="E1344"/>
      <c r="F1344"/>
      <c r="G1344"/>
      <c r="H1344"/>
      <c r="I1344"/>
      <c r="J1344"/>
      <c r="K1344"/>
      <c r="L1344"/>
      <c r="M1344" s="17"/>
      <c r="N1344" s="5">
        <v>1339</v>
      </c>
      <c r="O1344" s="5" t="str">
        <f t="shared" si="191"/>
        <v>NA</v>
      </c>
      <c r="P1344" s="5" t="e">
        <f t="shared" si="187"/>
        <v>#VALUE!</v>
      </c>
      <c r="Q1344" s="5" t="e">
        <f t="shared" si="188"/>
        <v>#VALUE!</v>
      </c>
      <c r="R1344" s="5">
        <f t="shared" si="189"/>
        <v>0</v>
      </c>
      <c r="S1344" s="5">
        <f t="shared" si="190"/>
        <v>0</v>
      </c>
      <c r="T1344" s="17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17"/>
      <c r="AF1344" s="17"/>
      <c r="AG1344" s="17"/>
      <c r="AH1344" s="17"/>
      <c r="AI1344" s="17"/>
      <c r="AJ1344" s="17"/>
      <c r="AK1344" s="17"/>
      <c r="AL1344" s="17"/>
      <c r="AM1344" s="17"/>
      <c r="AN1344" s="17"/>
      <c r="AO1344" s="17"/>
      <c r="AP1344" s="17"/>
      <c r="AQ1344" s="17"/>
      <c r="AR1344" s="17"/>
      <c r="AS1344" s="17"/>
      <c r="AT1344" s="17"/>
      <c r="AU1344" s="17"/>
      <c r="AV1344" s="17"/>
      <c r="AW1344" s="17"/>
      <c r="AX1344" s="17"/>
      <c r="AY1344" s="17"/>
      <c r="AZ1344" s="17"/>
      <c r="BA1344" s="17"/>
      <c r="BB1344" s="17"/>
      <c r="BC1344" s="17"/>
      <c r="BD1344" s="17"/>
      <c r="BE1344" s="17"/>
      <c r="BF1344" s="17"/>
      <c r="BG1344" s="17"/>
    </row>
    <row r="1345" spans="1:59" s="7" customFormat="1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 s="17"/>
      <c r="N1345" s="5">
        <v>1340</v>
      </c>
      <c r="O1345" s="5" t="str">
        <f t="shared" si="191"/>
        <v>NA</v>
      </c>
      <c r="P1345" s="5" t="e">
        <f t="shared" si="187"/>
        <v>#VALUE!</v>
      </c>
      <c r="Q1345" s="5" t="e">
        <f t="shared" si="188"/>
        <v>#VALUE!</v>
      </c>
      <c r="R1345" s="5">
        <f t="shared" si="189"/>
        <v>5.1833203861518541E-17</v>
      </c>
      <c r="S1345" s="5">
        <f t="shared" si="190"/>
        <v>0.84615384615384615</v>
      </c>
      <c r="T1345" s="17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17"/>
      <c r="AF1345" s="17"/>
      <c r="AG1345" s="17"/>
      <c r="AH1345" s="17"/>
      <c r="AI1345" s="17"/>
      <c r="AJ1345" s="17"/>
      <c r="AK1345" s="17"/>
      <c r="AL1345" s="17"/>
      <c r="AM1345" s="17"/>
      <c r="AN1345" s="17"/>
      <c r="AO1345" s="17"/>
      <c r="AP1345" s="17"/>
      <c r="AQ1345" s="17"/>
      <c r="AR1345" s="17"/>
      <c r="AS1345" s="17"/>
      <c r="AT1345" s="17"/>
      <c r="AU1345" s="17"/>
      <c r="AV1345" s="17"/>
      <c r="AW1345" s="17"/>
      <c r="AX1345" s="17"/>
      <c r="AY1345" s="17"/>
      <c r="AZ1345" s="17"/>
      <c r="BA1345" s="17"/>
      <c r="BB1345" s="17"/>
      <c r="BC1345" s="17"/>
      <c r="BD1345" s="17"/>
      <c r="BE1345" s="17"/>
      <c r="BF1345" s="17"/>
      <c r="BG1345" s="17"/>
    </row>
    <row r="1346" spans="1:59" s="7" customFormat="1" x14ac:dyDescent="0.2">
      <c r="A1346"/>
      <c r="B1346"/>
      <c r="C1346"/>
      <c r="D1346"/>
      <c r="E1346"/>
      <c r="F1346"/>
      <c r="G1346"/>
      <c r="H1346"/>
      <c r="I1346"/>
      <c r="J1346"/>
      <c r="K1346"/>
      <c r="L1346"/>
      <c r="M1346" s="17"/>
      <c r="N1346" s="5">
        <v>1341</v>
      </c>
      <c r="O1346" s="5" t="str">
        <f t="shared" si="191"/>
        <v>NA</v>
      </c>
      <c r="P1346" s="5" t="e">
        <f t="shared" si="187"/>
        <v>#VALUE!</v>
      </c>
      <c r="Q1346" s="5" t="e">
        <f t="shared" si="188"/>
        <v>#VALUE!</v>
      </c>
      <c r="R1346" s="5">
        <f t="shared" si="189"/>
        <v>0.59955604877384217</v>
      </c>
      <c r="S1346" s="5">
        <f t="shared" si="190"/>
        <v>-3.8461538461538325E-2</v>
      </c>
      <c r="T1346" s="17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17"/>
      <c r="AF1346" s="17"/>
      <c r="AG1346" s="17"/>
      <c r="AH1346" s="17"/>
      <c r="AI1346" s="17"/>
      <c r="AJ1346" s="17"/>
      <c r="AK1346" s="17"/>
      <c r="AL1346" s="17"/>
      <c r="AM1346" s="17"/>
      <c r="AN1346" s="17"/>
      <c r="AO1346" s="17"/>
      <c r="AP1346" s="17"/>
      <c r="AQ1346" s="17"/>
      <c r="AR1346" s="17"/>
      <c r="AS1346" s="17"/>
      <c r="AT1346" s="17"/>
      <c r="AU1346" s="17"/>
      <c r="AV1346" s="17"/>
      <c r="AW1346" s="17"/>
      <c r="AX1346" s="17"/>
      <c r="AY1346" s="17"/>
      <c r="AZ1346" s="17"/>
      <c r="BA1346" s="17"/>
      <c r="BB1346" s="17"/>
      <c r="BC1346" s="17"/>
      <c r="BD1346" s="17"/>
      <c r="BE1346" s="17"/>
      <c r="BF1346" s="17"/>
      <c r="BG1346" s="17"/>
    </row>
    <row r="1347" spans="1:59" s="7" customFormat="1" x14ac:dyDescent="0.2">
      <c r="A1347"/>
      <c r="B1347"/>
      <c r="C1347"/>
      <c r="D1347"/>
      <c r="E1347"/>
      <c r="F1347"/>
      <c r="G1347"/>
      <c r="H1347"/>
      <c r="I1347"/>
      <c r="J1347"/>
      <c r="K1347"/>
      <c r="L1347"/>
      <c r="M1347" s="17"/>
      <c r="N1347" s="5">
        <v>1342</v>
      </c>
      <c r="O1347" s="5" t="str">
        <f t="shared" si="191"/>
        <v>NA</v>
      </c>
      <c r="P1347" s="5" t="e">
        <f t="shared" si="187"/>
        <v>#VALUE!</v>
      </c>
      <c r="Q1347" s="5" t="e">
        <f t="shared" si="188"/>
        <v>#VALUE!</v>
      </c>
      <c r="R1347" s="5">
        <f t="shared" si="189"/>
        <v>0.39970403251589481</v>
      </c>
      <c r="S1347" s="5">
        <f t="shared" si="190"/>
        <v>-0.2307692307692307</v>
      </c>
      <c r="T1347" s="17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17"/>
      <c r="AF1347" s="17"/>
      <c r="AG1347" s="17"/>
      <c r="AH1347" s="17"/>
      <c r="AI1347" s="17"/>
      <c r="AJ1347" s="17"/>
      <c r="AK1347" s="17"/>
      <c r="AL1347" s="17"/>
      <c r="AM1347" s="17"/>
      <c r="AN1347" s="17"/>
      <c r="AO1347" s="17"/>
      <c r="AP1347" s="17"/>
      <c r="AQ1347" s="17"/>
      <c r="AR1347" s="17"/>
      <c r="AS1347" s="17"/>
      <c r="AT1347" s="17"/>
      <c r="AU1347" s="17"/>
      <c r="AV1347" s="17"/>
      <c r="AW1347" s="17"/>
      <c r="AX1347" s="17"/>
      <c r="AY1347" s="17"/>
      <c r="AZ1347" s="17"/>
      <c r="BA1347" s="17"/>
      <c r="BB1347" s="17"/>
      <c r="BC1347" s="17"/>
      <c r="BD1347" s="17"/>
      <c r="BE1347" s="17"/>
      <c r="BF1347" s="17"/>
      <c r="BG1347" s="17"/>
    </row>
    <row r="1348" spans="1:59" s="7" customFormat="1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 s="17"/>
      <c r="N1348" s="5">
        <v>1343</v>
      </c>
      <c r="O1348" s="5" t="str">
        <f t="shared" si="191"/>
        <v>NA</v>
      </c>
      <c r="P1348" s="5" t="e">
        <f t="shared" si="187"/>
        <v>#VALUE!</v>
      </c>
      <c r="Q1348" s="5" t="e">
        <f t="shared" si="188"/>
        <v>#VALUE!</v>
      </c>
      <c r="R1348" s="5">
        <f t="shared" si="189"/>
        <v>0.33308669376324568</v>
      </c>
      <c r="S1348" s="5">
        <f t="shared" si="190"/>
        <v>-0.19230769230769226</v>
      </c>
      <c r="T1348" s="17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17"/>
      <c r="AF1348" s="17"/>
      <c r="AG1348" s="17"/>
      <c r="AH1348" s="17"/>
      <c r="AI1348" s="17"/>
      <c r="AJ1348" s="17"/>
      <c r="AK1348" s="17"/>
      <c r="AL1348" s="17"/>
      <c r="AM1348" s="17"/>
      <c r="AN1348" s="17"/>
      <c r="AO1348" s="17"/>
      <c r="AP1348" s="17"/>
      <c r="AQ1348" s="17"/>
      <c r="AR1348" s="17"/>
      <c r="AS1348" s="17"/>
      <c r="AT1348" s="17"/>
      <c r="AU1348" s="17"/>
      <c r="AV1348" s="17"/>
      <c r="AW1348" s="17"/>
      <c r="AX1348" s="17"/>
      <c r="AY1348" s="17"/>
      <c r="AZ1348" s="17"/>
      <c r="BA1348" s="17"/>
      <c r="BB1348" s="17"/>
      <c r="BC1348" s="17"/>
      <c r="BD1348" s="17"/>
      <c r="BE1348" s="17"/>
      <c r="BF1348" s="17"/>
      <c r="BG1348" s="17"/>
    </row>
    <row r="1349" spans="1:59" s="7" customFormat="1" x14ac:dyDescent="0.2">
      <c r="A1349"/>
      <c r="B1349"/>
      <c r="C1349"/>
      <c r="D1349"/>
      <c r="E1349"/>
      <c r="F1349"/>
      <c r="G1349"/>
      <c r="H1349"/>
      <c r="I1349"/>
      <c r="J1349"/>
      <c r="K1349"/>
      <c r="L1349"/>
      <c r="M1349" s="17"/>
      <c r="N1349" s="5">
        <v>1344</v>
      </c>
      <c r="O1349" s="5" t="str">
        <f t="shared" si="191"/>
        <v>NA</v>
      </c>
      <c r="P1349" s="5" t="e">
        <f t="shared" ref="P1349:P1412" si="192">(1-MOD(O1349-1,$B$1)/$B$1)*VLOOKUP(IF(INT((O1349-1)/$B$1)=$A$1,1,INT((O1349-1)/$B$1)+1),$A$7:$C$57,2)+MOD(O1349-1,$B$1)/$B$1*VLOOKUP(IF(INT((O1349-1)/$B$1)+1=$A$1,1,(INT((O1349-1)/$B$1)+2)),$A$7:$C$57,2)</f>
        <v>#VALUE!</v>
      </c>
      <c r="Q1349" s="5" t="e">
        <f t="shared" ref="Q1349:Q1412" si="193">(1-MOD(O1349-1,$B$1)/$B$1)*VLOOKUP(IF(INT((O1349-1)/$B$1)=$A$1,1,INT((O1349-1)/$B$1)+1),$A$7:$C$57,3)+MOD(O1349-1,$B$1)/$B$1*VLOOKUP(IF(INT((O1349-1)/$B$1)+1=$A$1,1,(INT((O1349-1)/$B$1)+2)),$A$7:$C$57,3)</f>
        <v>#VALUE!</v>
      </c>
      <c r="R1349" s="5">
        <f t="shared" ref="R1349:R1412" si="194">VLOOKUP(MOD(N1349*$C$1,$A$1*$B$1),$N$5:$Q$2019,3)</f>
        <v>0.46632137126854389</v>
      </c>
      <c r="S1349" s="5">
        <f t="shared" ref="S1349:S1412" si="195">VLOOKUP(MOD(N1349*$C$1,$A$1*$B$1),$N$5:$Q$2019,4)</f>
        <v>-0.49999999999999994</v>
      </c>
      <c r="T1349" s="17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17"/>
      <c r="AF1349" s="17"/>
      <c r="AG1349" s="17"/>
      <c r="AH1349" s="17"/>
      <c r="AI1349" s="17"/>
      <c r="AJ1349" s="17"/>
      <c r="AK1349" s="17"/>
      <c r="AL1349" s="17"/>
      <c r="AM1349" s="17"/>
      <c r="AN1349" s="17"/>
      <c r="AO1349" s="17"/>
      <c r="AP1349" s="17"/>
      <c r="AQ1349" s="17"/>
      <c r="AR1349" s="17"/>
      <c r="AS1349" s="17"/>
      <c r="AT1349" s="17"/>
      <c r="AU1349" s="17"/>
      <c r="AV1349" s="17"/>
      <c r="AW1349" s="17"/>
      <c r="AX1349" s="17"/>
      <c r="AY1349" s="17"/>
      <c r="AZ1349" s="17"/>
      <c r="BA1349" s="17"/>
      <c r="BB1349" s="17"/>
      <c r="BC1349" s="17"/>
      <c r="BD1349" s="17"/>
      <c r="BE1349" s="17"/>
      <c r="BF1349" s="17"/>
      <c r="BG1349" s="17"/>
    </row>
    <row r="1350" spans="1:59" s="7" customFormat="1" x14ac:dyDescent="0.2">
      <c r="A1350"/>
      <c r="B1350"/>
      <c r="C1350"/>
      <c r="D1350"/>
      <c r="E1350"/>
      <c r="F1350"/>
      <c r="G1350"/>
      <c r="H1350"/>
      <c r="I1350"/>
      <c r="J1350"/>
      <c r="K1350"/>
      <c r="L1350"/>
      <c r="M1350" s="17"/>
      <c r="N1350" s="5">
        <v>1345</v>
      </c>
      <c r="O1350" s="5" t="str">
        <f t="shared" ref="O1350:O1413" si="196">IF($N$4&gt;=O1349,O1349+1,"NA")</f>
        <v>NA</v>
      </c>
      <c r="P1350" s="5" t="e">
        <f t="shared" si="192"/>
        <v>#VALUE!</v>
      </c>
      <c r="Q1350" s="5" t="e">
        <f t="shared" si="193"/>
        <v>#VALUE!</v>
      </c>
      <c r="R1350" s="5">
        <f t="shared" si="194"/>
        <v>-0.79940806503178941</v>
      </c>
      <c r="S1350" s="5">
        <f t="shared" si="195"/>
        <v>-0.4615384615384619</v>
      </c>
      <c r="T1350" s="17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17"/>
      <c r="AF1350" s="17"/>
      <c r="AG1350" s="17"/>
      <c r="AH1350" s="17"/>
      <c r="AI1350" s="17"/>
      <c r="AJ1350" s="17"/>
      <c r="AK1350" s="17"/>
      <c r="AL1350" s="17"/>
      <c r="AM1350" s="17"/>
      <c r="AN1350" s="17"/>
      <c r="AO1350" s="17"/>
      <c r="AP1350" s="17"/>
      <c r="AQ1350" s="17"/>
      <c r="AR1350" s="17"/>
      <c r="AS1350" s="17"/>
      <c r="AT1350" s="17"/>
      <c r="AU1350" s="17"/>
      <c r="AV1350" s="17"/>
      <c r="AW1350" s="17"/>
      <c r="AX1350" s="17"/>
      <c r="AY1350" s="17"/>
      <c r="AZ1350" s="17"/>
      <c r="BA1350" s="17"/>
      <c r="BB1350" s="17"/>
      <c r="BC1350" s="17"/>
      <c r="BD1350" s="17"/>
      <c r="BE1350" s="17"/>
      <c r="BF1350" s="17"/>
      <c r="BG1350" s="17"/>
    </row>
    <row r="1351" spans="1:59" s="7" customFormat="1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 s="17"/>
      <c r="N1351" s="5">
        <v>1346</v>
      </c>
      <c r="O1351" s="5" t="str">
        <f t="shared" si="196"/>
        <v>NA</v>
      </c>
      <c r="P1351" s="5" t="e">
        <f t="shared" si="192"/>
        <v>#VALUE!</v>
      </c>
      <c r="Q1351" s="5" t="e">
        <f t="shared" si="193"/>
        <v>#VALUE!</v>
      </c>
      <c r="R1351" s="5">
        <f t="shared" si="194"/>
        <v>-6.6617338752649066E-2</v>
      </c>
      <c r="S1351" s="5">
        <f t="shared" si="195"/>
        <v>-3.8461538461538464E-2</v>
      </c>
      <c r="T1351" s="17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17"/>
      <c r="AF1351" s="17"/>
      <c r="AG1351" s="17"/>
      <c r="AH1351" s="17"/>
      <c r="AI1351" s="17"/>
      <c r="AJ1351" s="17"/>
      <c r="AK1351" s="17"/>
      <c r="AL1351" s="17"/>
      <c r="AM1351" s="17"/>
      <c r="AN1351" s="17"/>
      <c r="AO1351" s="17"/>
      <c r="AP1351" s="17"/>
      <c r="AQ1351" s="17"/>
      <c r="AR1351" s="17"/>
      <c r="AS1351" s="17"/>
      <c r="AT1351" s="17"/>
      <c r="AU1351" s="17"/>
      <c r="AV1351" s="17"/>
      <c r="AW1351" s="17"/>
      <c r="AX1351" s="17"/>
      <c r="AY1351" s="17"/>
      <c r="AZ1351" s="17"/>
      <c r="BA1351" s="17"/>
      <c r="BB1351" s="17"/>
      <c r="BC1351" s="17"/>
      <c r="BD1351" s="17"/>
      <c r="BE1351" s="17"/>
      <c r="BF1351" s="17"/>
      <c r="BG1351" s="17"/>
    </row>
    <row r="1352" spans="1:59" s="7" customFormat="1" x14ac:dyDescent="0.2">
      <c r="A1352"/>
      <c r="B1352"/>
      <c r="C1352"/>
      <c r="D1352"/>
      <c r="E1352"/>
      <c r="F1352"/>
      <c r="G1352"/>
      <c r="H1352"/>
      <c r="I1352"/>
      <c r="J1352"/>
      <c r="K1352"/>
      <c r="L1352"/>
      <c r="M1352" s="17"/>
      <c r="N1352" s="5">
        <v>1347</v>
      </c>
      <c r="O1352" s="5" t="str">
        <f t="shared" si="196"/>
        <v>NA</v>
      </c>
      <c r="P1352" s="5" t="e">
        <f t="shared" si="192"/>
        <v>#VALUE!</v>
      </c>
      <c r="Q1352" s="5" t="e">
        <f t="shared" si="193"/>
        <v>#VALUE!</v>
      </c>
      <c r="R1352" s="5">
        <f t="shared" si="194"/>
        <v>-0.66617338752649113</v>
      </c>
      <c r="S1352" s="5">
        <f t="shared" si="195"/>
        <v>-0.38461538461538491</v>
      </c>
      <c r="T1352" s="17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17"/>
      <c r="AF1352" s="17"/>
      <c r="AG1352" s="17"/>
      <c r="AH1352" s="17"/>
      <c r="AI1352" s="17"/>
      <c r="AJ1352" s="17"/>
      <c r="AK1352" s="17"/>
      <c r="AL1352" s="17"/>
      <c r="AM1352" s="17"/>
      <c r="AN1352" s="17"/>
      <c r="AO1352" s="17"/>
      <c r="AP1352" s="17"/>
      <c r="AQ1352" s="17"/>
      <c r="AR1352" s="17"/>
      <c r="AS1352" s="17"/>
      <c r="AT1352" s="17"/>
      <c r="AU1352" s="17"/>
      <c r="AV1352" s="17"/>
      <c r="AW1352" s="17"/>
      <c r="AX1352" s="17"/>
      <c r="AY1352" s="17"/>
      <c r="AZ1352" s="17"/>
      <c r="BA1352" s="17"/>
      <c r="BB1352" s="17"/>
      <c r="BC1352" s="17"/>
      <c r="BD1352" s="17"/>
      <c r="BE1352" s="17"/>
      <c r="BF1352" s="17"/>
      <c r="BG1352" s="17"/>
    </row>
    <row r="1353" spans="1:59" s="7" customFormat="1" x14ac:dyDescent="0.2">
      <c r="A1353"/>
      <c r="B1353"/>
      <c r="C1353"/>
      <c r="D1353"/>
      <c r="E1353"/>
      <c r="F1353"/>
      <c r="G1353"/>
      <c r="H1353"/>
      <c r="I1353"/>
      <c r="J1353"/>
      <c r="K1353"/>
      <c r="L1353"/>
      <c r="M1353" s="17"/>
      <c r="N1353" s="5">
        <v>1348</v>
      </c>
      <c r="O1353" s="5" t="str">
        <f t="shared" si="196"/>
        <v>NA</v>
      </c>
      <c r="P1353" s="5" t="e">
        <f t="shared" si="192"/>
        <v>#VALUE!</v>
      </c>
      <c r="Q1353" s="5" t="e">
        <f t="shared" si="193"/>
        <v>#VALUE!</v>
      </c>
      <c r="R1353" s="5">
        <f t="shared" si="194"/>
        <v>-0.33308669376324551</v>
      </c>
      <c r="S1353" s="5">
        <f t="shared" si="195"/>
        <v>0.42307692307692302</v>
      </c>
      <c r="T1353" s="17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17"/>
      <c r="AF1353" s="17"/>
      <c r="AG1353" s="17"/>
      <c r="AH1353" s="17"/>
      <c r="AI1353" s="17"/>
      <c r="AJ1353" s="17"/>
      <c r="AK1353" s="17"/>
      <c r="AL1353" s="17"/>
      <c r="AM1353" s="17"/>
      <c r="AN1353" s="17"/>
      <c r="AO1353" s="17"/>
      <c r="AP1353" s="17"/>
      <c r="AQ1353" s="17"/>
      <c r="AR1353" s="17"/>
      <c r="AS1353" s="17"/>
      <c r="AT1353" s="17"/>
      <c r="AU1353" s="17"/>
      <c r="AV1353" s="17"/>
      <c r="AW1353" s="17"/>
      <c r="AX1353" s="17"/>
      <c r="AY1353" s="17"/>
      <c r="AZ1353" s="17"/>
      <c r="BA1353" s="17"/>
      <c r="BB1353" s="17"/>
      <c r="BC1353" s="17"/>
      <c r="BD1353" s="17"/>
      <c r="BE1353" s="17"/>
      <c r="BF1353" s="17"/>
      <c r="BG1353" s="17"/>
    </row>
    <row r="1354" spans="1:59" s="7" customFormat="1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 s="17"/>
      <c r="N1354" s="5">
        <v>1349</v>
      </c>
      <c r="O1354" s="5" t="str">
        <f t="shared" si="196"/>
        <v>NA</v>
      </c>
      <c r="P1354" s="5" t="e">
        <f t="shared" si="192"/>
        <v>#VALUE!</v>
      </c>
      <c r="Q1354" s="5" t="e">
        <f t="shared" si="193"/>
        <v>#VALUE!</v>
      </c>
      <c r="R1354" s="5">
        <f t="shared" si="194"/>
        <v>3.2984766093693615E-17</v>
      </c>
      <c r="S1354" s="5">
        <f t="shared" si="195"/>
        <v>0.53846153846153844</v>
      </c>
      <c r="T1354" s="17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17"/>
      <c r="AF1354" s="17"/>
      <c r="AG1354" s="17"/>
      <c r="AH1354" s="17"/>
      <c r="AI1354" s="17"/>
      <c r="AJ1354" s="17"/>
      <c r="AK1354" s="17"/>
      <c r="AL1354" s="17"/>
      <c r="AM1354" s="17"/>
      <c r="AN1354" s="17"/>
      <c r="AO1354" s="17"/>
      <c r="AP1354" s="17"/>
      <c r="AQ1354" s="17"/>
      <c r="AR1354" s="17"/>
      <c r="AS1354" s="17"/>
      <c r="AT1354" s="17"/>
      <c r="AU1354" s="17"/>
      <c r="AV1354" s="17"/>
      <c r="AW1354" s="17"/>
      <c r="AX1354" s="17"/>
      <c r="AY1354" s="17"/>
      <c r="AZ1354" s="17"/>
      <c r="BA1354" s="17"/>
      <c r="BB1354" s="17"/>
      <c r="BC1354" s="17"/>
      <c r="BD1354" s="17"/>
      <c r="BE1354" s="17"/>
      <c r="BF1354" s="17"/>
      <c r="BG1354" s="17"/>
    </row>
    <row r="1355" spans="1:59" s="7" customFormat="1" x14ac:dyDescent="0.2">
      <c r="A1355"/>
      <c r="B1355"/>
      <c r="C1355"/>
      <c r="D1355"/>
      <c r="E1355"/>
      <c r="F1355"/>
      <c r="G1355"/>
      <c r="H1355"/>
      <c r="I1355"/>
      <c r="J1355"/>
      <c r="K1355"/>
      <c r="L1355"/>
      <c r="M1355" s="17"/>
      <c r="N1355" s="5">
        <v>1350</v>
      </c>
      <c r="O1355" s="5" t="str">
        <f t="shared" si="196"/>
        <v>NA</v>
      </c>
      <c r="P1355" s="5" t="e">
        <f t="shared" si="192"/>
        <v>#VALUE!</v>
      </c>
      <c r="Q1355" s="5" t="e">
        <f t="shared" si="193"/>
        <v>#VALUE!</v>
      </c>
      <c r="R1355" s="5">
        <f t="shared" si="194"/>
        <v>1.8848437767824926E-17</v>
      </c>
      <c r="S1355" s="5">
        <f t="shared" si="195"/>
        <v>0.30769230769230771</v>
      </c>
      <c r="T1355" s="17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17"/>
      <c r="AF1355" s="17"/>
      <c r="AG1355" s="17"/>
      <c r="AH1355" s="17"/>
      <c r="AI1355" s="17"/>
      <c r="AJ1355" s="17"/>
      <c r="AK1355" s="17"/>
      <c r="AL1355" s="17"/>
      <c r="AM1355" s="17"/>
      <c r="AN1355" s="17"/>
      <c r="AO1355" s="17"/>
      <c r="AP1355" s="17"/>
      <c r="AQ1355" s="17"/>
      <c r="AR1355" s="17"/>
      <c r="AS1355" s="17"/>
      <c r="AT1355" s="17"/>
      <c r="AU1355" s="17"/>
      <c r="AV1355" s="17"/>
      <c r="AW1355" s="17"/>
      <c r="AX1355" s="17"/>
      <c r="AY1355" s="17"/>
      <c r="AZ1355" s="17"/>
      <c r="BA1355" s="17"/>
      <c r="BB1355" s="17"/>
      <c r="BC1355" s="17"/>
      <c r="BD1355" s="17"/>
      <c r="BE1355" s="17"/>
      <c r="BF1355" s="17"/>
      <c r="BG1355" s="17"/>
    </row>
    <row r="1356" spans="1:59" s="7" customFormat="1" x14ac:dyDescent="0.2">
      <c r="A1356"/>
      <c r="B1356"/>
      <c r="C1356"/>
      <c r="D1356"/>
      <c r="E1356"/>
      <c r="F1356"/>
      <c r="G1356"/>
      <c r="H1356"/>
      <c r="I1356"/>
      <c r="J1356"/>
      <c r="K1356"/>
      <c r="L1356"/>
      <c r="M1356" s="17"/>
      <c r="N1356" s="5">
        <v>1351</v>
      </c>
      <c r="O1356" s="5" t="str">
        <f t="shared" si="196"/>
        <v>NA</v>
      </c>
      <c r="P1356" s="5" t="e">
        <f t="shared" si="192"/>
        <v>#VALUE!</v>
      </c>
      <c r="Q1356" s="5" t="e">
        <f t="shared" si="193"/>
        <v>#VALUE!</v>
      </c>
      <c r="R1356" s="5">
        <f t="shared" si="194"/>
        <v>0.13323467750529833</v>
      </c>
      <c r="S1356" s="5">
        <f t="shared" si="195"/>
        <v>0.76923076923076927</v>
      </c>
      <c r="T1356" s="17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17"/>
      <c r="AF1356" s="17"/>
      <c r="AG1356" s="17"/>
      <c r="AH1356" s="17"/>
      <c r="AI1356" s="17"/>
      <c r="AJ1356" s="17"/>
      <c r="AK1356" s="17"/>
      <c r="AL1356" s="17"/>
      <c r="AM1356" s="17"/>
      <c r="AN1356" s="17"/>
      <c r="AO1356" s="17"/>
      <c r="AP1356" s="17"/>
      <c r="AQ1356" s="17"/>
      <c r="AR1356" s="17"/>
      <c r="AS1356" s="17"/>
      <c r="AT1356" s="17"/>
      <c r="AU1356" s="17"/>
      <c r="AV1356" s="17"/>
      <c r="AW1356" s="17"/>
      <c r="AX1356" s="17"/>
      <c r="AY1356" s="17"/>
      <c r="AZ1356" s="17"/>
      <c r="BA1356" s="17"/>
      <c r="BB1356" s="17"/>
      <c r="BC1356" s="17"/>
      <c r="BD1356" s="17"/>
      <c r="BE1356" s="17"/>
      <c r="BF1356" s="17"/>
      <c r="BG1356" s="17"/>
    </row>
    <row r="1357" spans="1:59" s="7" customFormat="1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 s="17"/>
      <c r="N1357" s="5">
        <v>1352</v>
      </c>
      <c r="O1357" s="5" t="str">
        <f t="shared" si="196"/>
        <v>NA</v>
      </c>
      <c r="P1357" s="5" t="e">
        <f t="shared" si="192"/>
        <v>#VALUE!</v>
      </c>
      <c r="Q1357" s="5" t="e">
        <f t="shared" si="193"/>
        <v>#VALUE!</v>
      </c>
      <c r="R1357" s="5">
        <f t="shared" si="194"/>
        <v>0.86602540378443871</v>
      </c>
      <c r="S1357" s="5">
        <f t="shared" si="195"/>
        <v>-0.49999999999999983</v>
      </c>
      <c r="T1357" s="17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17"/>
      <c r="AF1357" s="17"/>
      <c r="AG1357" s="17"/>
      <c r="AH1357" s="17"/>
      <c r="AI1357" s="17"/>
      <c r="AJ1357" s="17"/>
      <c r="AK1357" s="17"/>
      <c r="AL1357" s="17"/>
      <c r="AM1357" s="17"/>
      <c r="AN1357" s="17"/>
      <c r="AO1357" s="17"/>
      <c r="AP1357" s="17"/>
      <c r="AQ1357" s="17"/>
      <c r="AR1357" s="17"/>
      <c r="AS1357" s="17"/>
      <c r="AT1357" s="17"/>
      <c r="AU1357" s="17"/>
      <c r="AV1357" s="17"/>
      <c r="AW1357" s="17"/>
      <c r="AX1357" s="17"/>
      <c r="AY1357" s="17"/>
      <c r="AZ1357" s="17"/>
      <c r="BA1357" s="17"/>
      <c r="BB1357" s="17"/>
      <c r="BC1357" s="17"/>
      <c r="BD1357" s="17"/>
      <c r="BE1357" s="17"/>
      <c r="BF1357" s="17"/>
      <c r="BG1357" s="17"/>
    </row>
    <row r="1358" spans="1:59" s="7" customFormat="1" x14ac:dyDescent="0.2">
      <c r="A1358"/>
      <c r="B1358"/>
      <c r="C1358"/>
      <c r="D1358"/>
      <c r="E1358"/>
      <c r="F1358"/>
      <c r="G1358"/>
      <c r="H1358"/>
      <c r="I1358"/>
      <c r="J1358"/>
      <c r="K1358"/>
      <c r="L1358"/>
      <c r="M1358" s="17"/>
      <c r="N1358" s="5">
        <v>1353</v>
      </c>
      <c r="O1358" s="5" t="str">
        <f t="shared" si="196"/>
        <v>NA</v>
      </c>
      <c r="P1358" s="5" t="e">
        <f t="shared" si="192"/>
        <v>#VALUE!</v>
      </c>
      <c r="Q1358" s="5" t="e">
        <f t="shared" si="193"/>
        <v>#VALUE!</v>
      </c>
      <c r="R1358" s="5">
        <f t="shared" si="194"/>
        <v>0.13323467750529827</v>
      </c>
      <c r="S1358" s="5">
        <f t="shared" si="195"/>
        <v>-7.69230769230769E-2</v>
      </c>
      <c r="T1358" s="17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17"/>
      <c r="AF1358" s="17"/>
      <c r="AG1358" s="17"/>
      <c r="AH1358" s="17"/>
      <c r="AI1358" s="17"/>
      <c r="AJ1358" s="17"/>
      <c r="AK1358" s="17"/>
      <c r="AL1358" s="17"/>
      <c r="AM1358" s="17"/>
      <c r="AN1358" s="17"/>
      <c r="AO1358" s="17"/>
      <c r="AP1358" s="17"/>
      <c r="AQ1358" s="17"/>
      <c r="AR1358" s="17"/>
      <c r="AS1358" s="17"/>
      <c r="AT1358" s="17"/>
      <c r="AU1358" s="17"/>
      <c r="AV1358" s="17"/>
      <c r="AW1358" s="17"/>
      <c r="AX1358" s="17"/>
      <c r="AY1358" s="17"/>
      <c r="AZ1358" s="17"/>
      <c r="BA1358" s="17"/>
      <c r="BB1358" s="17"/>
      <c r="BC1358" s="17"/>
      <c r="BD1358" s="17"/>
      <c r="BE1358" s="17"/>
      <c r="BF1358" s="17"/>
      <c r="BG1358" s="17"/>
    </row>
    <row r="1359" spans="1:59" s="7" customFormat="1" x14ac:dyDescent="0.2">
      <c r="A1359"/>
      <c r="B1359"/>
      <c r="C1359"/>
      <c r="D1359"/>
      <c r="E1359"/>
      <c r="F1359"/>
      <c r="G1359"/>
      <c r="H1359"/>
      <c r="I1359"/>
      <c r="J1359"/>
      <c r="K1359"/>
      <c r="L1359"/>
      <c r="M1359" s="17"/>
      <c r="N1359" s="5">
        <v>1354</v>
      </c>
      <c r="O1359" s="5" t="str">
        <f t="shared" si="196"/>
        <v>NA</v>
      </c>
      <c r="P1359" s="5" t="e">
        <f t="shared" si="192"/>
        <v>#VALUE!</v>
      </c>
      <c r="Q1359" s="5" t="e">
        <f t="shared" si="193"/>
        <v>#VALUE!</v>
      </c>
      <c r="R1359" s="5">
        <f t="shared" si="194"/>
        <v>0.59955604877384217</v>
      </c>
      <c r="S1359" s="5">
        <f t="shared" si="195"/>
        <v>-0.34615384615384603</v>
      </c>
      <c r="T1359" s="17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17"/>
      <c r="AF1359" s="17"/>
      <c r="AG1359" s="17"/>
      <c r="AH1359" s="17"/>
      <c r="AI1359" s="17"/>
      <c r="AJ1359" s="17"/>
      <c r="AK1359" s="17"/>
      <c r="AL1359" s="17"/>
      <c r="AM1359" s="17"/>
      <c r="AN1359" s="17"/>
      <c r="AO1359" s="17"/>
      <c r="AP1359" s="17"/>
      <c r="AQ1359" s="17"/>
      <c r="AR1359" s="17"/>
      <c r="AS1359" s="17"/>
      <c r="AT1359" s="17"/>
      <c r="AU1359" s="17"/>
      <c r="AV1359" s="17"/>
      <c r="AW1359" s="17"/>
      <c r="AX1359" s="17"/>
      <c r="AY1359" s="17"/>
      <c r="AZ1359" s="17"/>
      <c r="BA1359" s="17"/>
      <c r="BB1359" s="17"/>
      <c r="BC1359" s="17"/>
      <c r="BD1359" s="17"/>
      <c r="BE1359" s="17"/>
      <c r="BF1359" s="17"/>
      <c r="BG1359" s="17"/>
    </row>
    <row r="1360" spans="1:59" s="7" customFormat="1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 s="17"/>
      <c r="N1360" s="5">
        <v>1355</v>
      </c>
      <c r="O1360" s="5" t="str">
        <f t="shared" si="196"/>
        <v>NA</v>
      </c>
      <c r="P1360" s="5" t="e">
        <f t="shared" si="192"/>
        <v>#VALUE!</v>
      </c>
      <c r="Q1360" s="5" t="e">
        <f t="shared" si="193"/>
        <v>#VALUE!</v>
      </c>
      <c r="R1360" s="5">
        <f t="shared" si="194"/>
        <v>-6.6617338752648969E-2</v>
      </c>
      <c r="S1360" s="5">
        <f t="shared" si="195"/>
        <v>-0.50000000000000011</v>
      </c>
      <c r="T1360" s="17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17"/>
      <c r="AF1360" s="17"/>
      <c r="AG1360" s="17"/>
      <c r="AH1360" s="17"/>
      <c r="AI1360" s="17"/>
      <c r="AJ1360" s="17"/>
      <c r="AK1360" s="17"/>
      <c r="AL1360" s="17"/>
      <c r="AM1360" s="17"/>
      <c r="AN1360" s="17"/>
      <c r="AO1360" s="17"/>
      <c r="AP1360" s="17"/>
      <c r="AQ1360" s="17"/>
      <c r="AR1360" s="17"/>
      <c r="AS1360" s="17"/>
      <c r="AT1360" s="17"/>
      <c r="AU1360" s="17"/>
      <c r="AV1360" s="17"/>
      <c r="AW1360" s="17"/>
      <c r="AX1360" s="17"/>
      <c r="AY1360" s="17"/>
      <c r="AZ1360" s="17"/>
      <c r="BA1360" s="17"/>
      <c r="BB1360" s="17"/>
      <c r="BC1360" s="17"/>
      <c r="BD1360" s="17"/>
      <c r="BE1360" s="17"/>
      <c r="BF1360" s="17"/>
      <c r="BG1360" s="17"/>
    </row>
    <row r="1361" spans="1:59" s="7" customFormat="1" x14ac:dyDescent="0.2">
      <c r="A1361"/>
      <c r="B1361"/>
      <c r="C1361"/>
      <c r="D1361"/>
      <c r="E1361"/>
      <c r="F1361"/>
      <c r="G1361"/>
      <c r="H1361"/>
      <c r="I1361"/>
      <c r="J1361"/>
      <c r="K1361"/>
      <c r="L1361"/>
      <c r="M1361" s="17"/>
      <c r="N1361" s="5">
        <v>1356</v>
      </c>
      <c r="O1361" s="5" t="str">
        <f t="shared" si="196"/>
        <v>NA</v>
      </c>
      <c r="P1361" s="5" t="e">
        <f t="shared" si="192"/>
        <v>#VALUE!</v>
      </c>
      <c r="Q1361" s="5" t="e">
        <f t="shared" si="193"/>
        <v>#VALUE!</v>
      </c>
      <c r="R1361" s="5">
        <f t="shared" si="194"/>
        <v>-0.53293871002119297</v>
      </c>
      <c r="S1361" s="5">
        <f t="shared" si="195"/>
        <v>-0.30769230769230793</v>
      </c>
      <c r="T1361" s="17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17"/>
      <c r="AF1361" s="17"/>
      <c r="AG1361" s="17"/>
      <c r="AH1361" s="17"/>
      <c r="AI1361" s="17"/>
      <c r="AJ1361" s="17"/>
      <c r="AK1361" s="17"/>
      <c r="AL1361" s="17"/>
      <c r="AM1361" s="17"/>
      <c r="AN1361" s="17"/>
      <c r="AO1361" s="17"/>
      <c r="AP1361" s="17"/>
      <c r="AQ1361" s="17"/>
      <c r="AR1361" s="17"/>
      <c r="AS1361" s="17"/>
      <c r="AT1361" s="17"/>
      <c r="AU1361" s="17"/>
      <c r="AV1361" s="17"/>
      <c r="AW1361" s="17"/>
      <c r="AX1361" s="17"/>
      <c r="AY1361" s="17"/>
      <c r="AZ1361" s="17"/>
      <c r="BA1361" s="17"/>
      <c r="BB1361" s="17"/>
      <c r="BC1361" s="17"/>
      <c r="BD1361" s="17"/>
      <c r="BE1361" s="17"/>
      <c r="BF1361" s="17"/>
      <c r="BG1361" s="17"/>
    </row>
    <row r="1362" spans="1:59" s="7" customFormat="1" x14ac:dyDescent="0.2">
      <c r="A1362"/>
      <c r="B1362"/>
      <c r="C1362"/>
      <c r="D1362"/>
      <c r="E1362"/>
      <c r="F1362"/>
      <c r="G1362"/>
      <c r="H1362"/>
      <c r="I1362"/>
      <c r="J1362"/>
      <c r="K1362"/>
      <c r="L1362"/>
      <c r="M1362" s="17"/>
      <c r="N1362" s="5">
        <v>1357</v>
      </c>
      <c r="O1362" s="5" t="str">
        <f t="shared" si="196"/>
        <v>NA</v>
      </c>
      <c r="P1362" s="5" t="e">
        <f t="shared" si="192"/>
        <v>#VALUE!</v>
      </c>
      <c r="Q1362" s="5" t="e">
        <f t="shared" si="193"/>
        <v>#VALUE!</v>
      </c>
      <c r="R1362" s="5">
        <f t="shared" si="194"/>
        <v>-0.19985201625794735</v>
      </c>
      <c r="S1362" s="5">
        <f t="shared" si="195"/>
        <v>-0.11538461538461547</v>
      </c>
      <c r="T1362" s="17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17"/>
      <c r="AF1362" s="17"/>
      <c r="AG1362" s="17"/>
      <c r="AH1362" s="17"/>
      <c r="AI1362" s="17"/>
      <c r="AJ1362" s="17"/>
      <c r="AK1362" s="17"/>
      <c r="AL1362" s="17"/>
      <c r="AM1362" s="17"/>
      <c r="AN1362" s="17"/>
      <c r="AO1362" s="17"/>
      <c r="AP1362" s="17"/>
      <c r="AQ1362" s="17"/>
      <c r="AR1362" s="17"/>
      <c r="AS1362" s="17"/>
      <c r="AT1362" s="17"/>
      <c r="AU1362" s="17"/>
      <c r="AV1362" s="17"/>
      <c r="AW1362" s="17"/>
      <c r="AX1362" s="17"/>
      <c r="AY1362" s="17"/>
      <c r="AZ1362" s="17"/>
      <c r="BA1362" s="17"/>
      <c r="BB1362" s="17"/>
      <c r="BC1362" s="17"/>
      <c r="BD1362" s="17"/>
      <c r="BE1362" s="17"/>
      <c r="BF1362" s="17"/>
      <c r="BG1362" s="17"/>
    </row>
    <row r="1363" spans="1:59" s="7" customFormat="1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 s="17"/>
      <c r="N1363" s="5">
        <v>1358</v>
      </c>
      <c r="O1363" s="5" t="str">
        <f t="shared" si="196"/>
        <v>NA</v>
      </c>
      <c r="P1363" s="5" t="e">
        <f t="shared" si="192"/>
        <v>#VALUE!</v>
      </c>
      <c r="Q1363" s="5" t="e">
        <f t="shared" si="193"/>
        <v>#VALUE!</v>
      </c>
      <c r="R1363" s="5">
        <f t="shared" si="194"/>
        <v>-0.79940806503178941</v>
      </c>
      <c r="S1363" s="5">
        <f t="shared" si="195"/>
        <v>-0.38461538461538497</v>
      </c>
      <c r="T1363" s="17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17"/>
      <c r="AF1363" s="17"/>
      <c r="AG1363" s="17"/>
      <c r="AH1363" s="17"/>
      <c r="AI1363" s="17"/>
      <c r="AJ1363" s="17"/>
      <c r="AK1363" s="17"/>
      <c r="AL1363" s="17"/>
      <c r="AM1363" s="17"/>
      <c r="AN1363" s="17"/>
      <c r="AO1363" s="17"/>
      <c r="AP1363" s="17"/>
      <c r="AQ1363" s="17"/>
      <c r="AR1363" s="17"/>
      <c r="AS1363" s="17"/>
      <c r="AT1363" s="17"/>
      <c r="AU1363" s="17"/>
      <c r="AV1363" s="17"/>
      <c r="AW1363" s="17"/>
      <c r="AX1363" s="17"/>
      <c r="AY1363" s="17"/>
      <c r="AZ1363" s="17"/>
      <c r="BA1363" s="17"/>
      <c r="BB1363" s="17"/>
      <c r="BC1363" s="17"/>
      <c r="BD1363" s="17"/>
      <c r="BE1363" s="17"/>
      <c r="BF1363" s="17"/>
      <c r="BG1363" s="17"/>
    </row>
    <row r="1364" spans="1:59" s="7" customFormat="1" x14ac:dyDescent="0.2">
      <c r="A1364"/>
      <c r="B1364"/>
      <c r="C1364"/>
      <c r="D1364"/>
      <c r="E1364"/>
      <c r="F1364"/>
      <c r="G1364"/>
      <c r="H1364"/>
      <c r="I1364"/>
      <c r="J1364"/>
      <c r="K1364"/>
      <c r="L1364"/>
      <c r="M1364" s="17"/>
      <c r="N1364" s="5">
        <v>1359</v>
      </c>
      <c r="O1364" s="5" t="str">
        <f t="shared" si="196"/>
        <v>NA</v>
      </c>
      <c r="P1364" s="5" t="e">
        <f t="shared" si="192"/>
        <v>#VALUE!</v>
      </c>
      <c r="Q1364" s="5" t="e">
        <f t="shared" si="193"/>
        <v>#VALUE!</v>
      </c>
      <c r="R1364" s="5">
        <f t="shared" si="194"/>
        <v>-6.6617338752649011E-2</v>
      </c>
      <c r="S1364" s="5">
        <f t="shared" si="195"/>
        <v>0.88461538461538469</v>
      </c>
      <c r="T1364" s="17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17"/>
      <c r="AF1364" s="17"/>
      <c r="AG1364" s="17"/>
      <c r="AH1364" s="17"/>
      <c r="AI1364" s="17"/>
      <c r="AJ1364" s="17"/>
      <c r="AK1364" s="17"/>
      <c r="AL1364" s="17"/>
      <c r="AM1364" s="17"/>
      <c r="AN1364" s="17"/>
      <c r="AO1364" s="17"/>
      <c r="AP1364" s="17"/>
      <c r="AQ1364" s="17"/>
      <c r="AR1364" s="17"/>
      <c r="AS1364" s="17"/>
      <c r="AT1364" s="17"/>
      <c r="AU1364" s="17"/>
      <c r="AV1364" s="17"/>
      <c r="AW1364" s="17"/>
      <c r="AX1364" s="17"/>
      <c r="AY1364" s="17"/>
      <c r="AZ1364" s="17"/>
      <c r="BA1364" s="17"/>
      <c r="BB1364" s="17"/>
      <c r="BC1364" s="17"/>
      <c r="BD1364" s="17"/>
      <c r="BE1364" s="17"/>
      <c r="BF1364" s="17"/>
      <c r="BG1364" s="17"/>
    </row>
    <row r="1365" spans="1:59" s="7" customFormat="1" x14ac:dyDescent="0.2">
      <c r="A1365"/>
      <c r="B1365"/>
      <c r="C1365"/>
      <c r="D1365"/>
      <c r="E1365"/>
      <c r="F1365"/>
      <c r="G1365"/>
      <c r="H1365"/>
      <c r="I1365"/>
      <c r="J1365"/>
      <c r="K1365"/>
      <c r="L1365"/>
      <c r="M1365" s="17"/>
      <c r="N1365" s="5">
        <v>1360</v>
      </c>
      <c r="O1365" s="5" t="str">
        <f t="shared" si="196"/>
        <v>NA</v>
      </c>
      <c r="P1365" s="5" t="e">
        <f t="shared" si="192"/>
        <v>#VALUE!</v>
      </c>
      <c r="Q1365" s="5" t="e">
        <f t="shared" si="193"/>
        <v>#VALUE!</v>
      </c>
      <c r="R1365" s="5">
        <f t="shared" si="194"/>
        <v>1.413632832586869E-17</v>
      </c>
      <c r="S1365" s="5">
        <f t="shared" si="195"/>
        <v>0.23076923076923073</v>
      </c>
      <c r="T1365" s="17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17"/>
      <c r="AF1365" s="17"/>
      <c r="AG1365" s="17"/>
      <c r="AH1365" s="17"/>
      <c r="AI1365" s="17"/>
      <c r="AJ1365" s="17"/>
      <c r="AK1365" s="17"/>
      <c r="AL1365" s="17"/>
      <c r="AM1365" s="17"/>
      <c r="AN1365" s="17"/>
      <c r="AO1365" s="17"/>
      <c r="AP1365" s="17"/>
      <c r="AQ1365" s="17"/>
      <c r="AR1365" s="17"/>
      <c r="AS1365" s="17"/>
      <c r="AT1365" s="17"/>
      <c r="AU1365" s="17"/>
      <c r="AV1365" s="17"/>
      <c r="AW1365" s="17"/>
      <c r="AX1365" s="17"/>
      <c r="AY1365" s="17"/>
      <c r="AZ1365" s="17"/>
      <c r="BA1365" s="17"/>
      <c r="BB1365" s="17"/>
      <c r="BC1365" s="17"/>
      <c r="BD1365" s="17"/>
      <c r="BE1365" s="17"/>
      <c r="BF1365" s="17"/>
      <c r="BG1365" s="17"/>
    </row>
    <row r="1366" spans="1:59" s="7" customFormat="1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 s="17"/>
      <c r="N1366" s="5">
        <v>1361</v>
      </c>
      <c r="O1366" s="5" t="str">
        <f t="shared" si="196"/>
        <v>NA</v>
      </c>
      <c r="P1366" s="5" t="e">
        <f t="shared" si="192"/>
        <v>#VALUE!</v>
      </c>
      <c r="Q1366" s="5" t="e">
        <f t="shared" si="193"/>
        <v>#VALUE!</v>
      </c>
      <c r="R1366" s="5">
        <f t="shared" si="194"/>
        <v>3.7696875535649851E-17</v>
      </c>
      <c r="S1366" s="5">
        <f t="shared" si="195"/>
        <v>0.61538461538461542</v>
      </c>
      <c r="T1366" s="17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17"/>
      <c r="AF1366" s="17"/>
      <c r="AG1366" s="17"/>
      <c r="AH1366" s="17"/>
      <c r="AI1366" s="17"/>
      <c r="AJ1366" s="17"/>
      <c r="AK1366" s="17"/>
      <c r="AL1366" s="17"/>
      <c r="AM1366" s="17"/>
      <c r="AN1366" s="17"/>
      <c r="AO1366" s="17"/>
      <c r="AP1366" s="17"/>
      <c r="AQ1366" s="17"/>
      <c r="AR1366" s="17"/>
      <c r="AS1366" s="17"/>
      <c r="AT1366" s="17"/>
      <c r="AU1366" s="17"/>
      <c r="AV1366" s="17"/>
      <c r="AW1366" s="17"/>
      <c r="AX1366" s="17"/>
      <c r="AY1366" s="17"/>
      <c r="AZ1366" s="17"/>
      <c r="BA1366" s="17"/>
      <c r="BB1366" s="17"/>
      <c r="BC1366" s="17"/>
      <c r="BD1366" s="17"/>
      <c r="BE1366" s="17"/>
      <c r="BF1366" s="17"/>
      <c r="BG1366" s="17"/>
    </row>
    <row r="1367" spans="1:59" s="7" customFormat="1" x14ac:dyDescent="0.2">
      <c r="A1367"/>
      <c r="B1367"/>
      <c r="C1367"/>
      <c r="D1367"/>
      <c r="E1367"/>
      <c r="F1367"/>
      <c r="G1367"/>
      <c r="H1367"/>
      <c r="I1367"/>
      <c r="J1367"/>
      <c r="K1367"/>
      <c r="L1367"/>
      <c r="M1367" s="17"/>
      <c r="N1367" s="5">
        <v>1362</v>
      </c>
      <c r="O1367" s="5" t="str">
        <f t="shared" si="196"/>
        <v>NA</v>
      </c>
      <c r="P1367" s="5" t="e">
        <f t="shared" si="192"/>
        <v>#VALUE!</v>
      </c>
      <c r="Q1367" s="5" t="e">
        <f t="shared" si="193"/>
        <v>#VALUE!</v>
      </c>
      <c r="R1367" s="5">
        <f t="shared" si="194"/>
        <v>0.39970403251589487</v>
      </c>
      <c r="S1367" s="5">
        <f t="shared" si="195"/>
        <v>0.30769230769230771</v>
      </c>
      <c r="T1367" s="17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17"/>
      <c r="AF1367" s="17"/>
      <c r="AG1367" s="17"/>
      <c r="AH1367" s="17"/>
      <c r="AI1367" s="17"/>
      <c r="AJ1367" s="17"/>
      <c r="AK1367" s="17"/>
      <c r="AL1367" s="17"/>
      <c r="AM1367" s="17"/>
      <c r="AN1367" s="17"/>
      <c r="AO1367" s="17"/>
      <c r="AP1367" s="17"/>
      <c r="AQ1367" s="17"/>
      <c r="AR1367" s="17"/>
      <c r="AS1367" s="17"/>
      <c r="AT1367" s="17"/>
      <c r="AU1367" s="17"/>
      <c r="AV1367" s="17"/>
      <c r="AW1367" s="17"/>
      <c r="AX1367" s="17"/>
      <c r="AY1367" s="17"/>
      <c r="AZ1367" s="17"/>
      <c r="BA1367" s="17"/>
      <c r="BB1367" s="17"/>
      <c r="BC1367" s="17"/>
      <c r="BD1367" s="17"/>
      <c r="BE1367" s="17"/>
      <c r="BF1367" s="17"/>
      <c r="BG1367" s="17"/>
    </row>
    <row r="1368" spans="1:59" s="7" customFormat="1" x14ac:dyDescent="0.2">
      <c r="A1368"/>
      <c r="B1368"/>
      <c r="C1368"/>
      <c r="D1368"/>
      <c r="E1368"/>
      <c r="F1368"/>
      <c r="G1368"/>
      <c r="H1368"/>
      <c r="I1368"/>
      <c r="J1368"/>
      <c r="K1368"/>
      <c r="L1368"/>
      <c r="M1368" s="17"/>
      <c r="N1368" s="5">
        <v>1363</v>
      </c>
      <c r="O1368" s="5" t="str">
        <f t="shared" si="196"/>
        <v>NA</v>
      </c>
      <c r="P1368" s="5" t="e">
        <f t="shared" si="192"/>
        <v>#VALUE!</v>
      </c>
      <c r="Q1368" s="5" t="e">
        <f t="shared" si="193"/>
        <v>#VALUE!</v>
      </c>
      <c r="R1368" s="5">
        <f t="shared" si="194"/>
        <v>0.59955604877384217</v>
      </c>
      <c r="S1368" s="5">
        <f t="shared" si="195"/>
        <v>-0.34615384615384603</v>
      </c>
      <c r="T1368" s="17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17"/>
      <c r="AF1368" s="17"/>
      <c r="AG1368" s="17"/>
      <c r="AH1368" s="17"/>
      <c r="AI1368" s="17"/>
      <c r="AJ1368" s="17"/>
      <c r="AK1368" s="17"/>
      <c r="AL1368" s="17"/>
      <c r="AM1368" s="17"/>
      <c r="AN1368" s="17"/>
      <c r="AO1368" s="17"/>
      <c r="AP1368" s="17"/>
      <c r="AQ1368" s="17"/>
      <c r="AR1368" s="17"/>
      <c r="AS1368" s="17"/>
      <c r="AT1368" s="17"/>
      <c r="AU1368" s="17"/>
      <c r="AV1368" s="17"/>
      <c r="AW1368" s="17"/>
      <c r="AX1368" s="17"/>
      <c r="AY1368" s="17"/>
      <c r="AZ1368" s="17"/>
      <c r="BA1368" s="17"/>
      <c r="BB1368" s="17"/>
      <c r="BC1368" s="17"/>
      <c r="BD1368" s="17"/>
      <c r="BE1368" s="17"/>
      <c r="BF1368" s="17"/>
      <c r="BG1368" s="17"/>
    </row>
    <row r="1369" spans="1:59" s="7" customFormat="1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 s="17"/>
      <c r="N1369" s="5">
        <v>1364</v>
      </c>
      <c r="O1369" s="5" t="str">
        <f t="shared" si="196"/>
        <v>NA</v>
      </c>
      <c r="P1369" s="5" t="e">
        <f t="shared" si="192"/>
        <v>#VALUE!</v>
      </c>
      <c r="Q1369" s="5" t="e">
        <f t="shared" si="193"/>
        <v>#VALUE!</v>
      </c>
      <c r="R1369" s="5">
        <f t="shared" si="194"/>
        <v>0.13323467750529827</v>
      </c>
      <c r="S1369" s="5">
        <f t="shared" si="195"/>
        <v>-7.69230769230769E-2</v>
      </c>
      <c r="T1369" s="17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17"/>
      <c r="AF1369" s="17"/>
      <c r="AG1369" s="17"/>
      <c r="AH1369" s="17"/>
      <c r="AI1369" s="17"/>
      <c r="AJ1369" s="17"/>
      <c r="AK1369" s="17"/>
      <c r="AL1369" s="17"/>
      <c r="AM1369" s="17"/>
      <c r="AN1369" s="17"/>
      <c r="AO1369" s="17"/>
      <c r="AP1369" s="17"/>
      <c r="AQ1369" s="17"/>
      <c r="AR1369" s="17"/>
      <c r="AS1369" s="17"/>
      <c r="AT1369" s="17"/>
      <c r="AU1369" s="17"/>
      <c r="AV1369" s="17"/>
      <c r="AW1369" s="17"/>
      <c r="AX1369" s="17"/>
      <c r="AY1369" s="17"/>
      <c r="AZ1369" s="17"/>
      <c r="BA1369" s="17"/>
      <c r="BB1369" s="17"/>
      <c r="BC1369" s="17"/>
      <c r="BD1369" s="17"/>
      <c r="BE1369" s="17"/>
      <c r="BF1369" s="17"/>
      <c r="BG1369" s="17"/>
    </row>
    <row r="1370" spans="1:59" s="7" customFormat="1" x14ac:dyDescent="0.2">
      <c r="A1370"/>
      <c r="B1370"/>
      <c r="C1370"/>
      <c r="D1370"/>
      <c r="E1370"/>
      <c r="F1370"/>
      <c r="G1370"/>
      <c r="H1370"/>
      <c r="I1370"/>
      <c r="J1370"/>
      <c r="K1370"/>
      <c r="L1370"/>
      <c r="M1370" s="17"/>
      <c r="N1370" s="5">
        <v>1365</v>
      </c>
      <c r="O1370" s="5" t="str">
        <f t="shared" si="196"/>
        <v>NA</v>
      </c>
      <c r="P1370" s="5" t="e">
        <f t="shared" si="192"/>
        <v>#VALUE!</v>
      </c>
      <c r="Q1370" s="5" t="e">
        <f t="shared" si="193"/>
        <v>#VALUE!</v>
      </c>
      <c r="R1370" s="5">
        <f t="shared" si="194"/>
        <v>0.86602540378443871</v>
      </c>
      <c r="S1370" s="5">
        <f t="shared" si="195"/>
        <v>-0.49999999999999983</v>
      </c>
      <c r="T1370" s="17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17"/>
      <c r="AF1370" s="17"/>
      <c r="AG1370" s="17"/>
      <c r="AH1370" s="17"/>
      <c r="AI1370" s="17"/>
      <c r="AJ1370" s="17"/>
      <c r="AK1370" s="17"/>
      <c r="AL1370" s="17"/>
      <c r="AM1370" s="17"/>
      <c r="AN1370" s="17"/>
      <c r="AO1370" s="17"/>
      <c r="AP1370" s="17"/>
      <c r="AQ1370" s="17"/>
      <c r="AR1370" s="17"/>
      <c r="AS1370" s="17"/>
      <c r="AT1370" s="17"/>
      <c r="AU1370" s="17"/>
      <c r="AV1370" s="17"/>
      <c r="AW1370" s="17"/>
      <c r="AX1370" s="17"/>
      <c r="AY1370" s="17"/>
      <c r="AZ1370" s="17"/>
      <c r="BA1370" s="17"/>
      <c r="BB1370" s="17"/>
      <c r="BC1370" s="17"/>
      <c r="BD1370" s="17"/>
      <c r="BE1370" s="17"/>
      <c r="BF1370" s="17"/>
      <c r="BG1370" s="17"/>
    </row>
    <row r="1371" spans="1:59" s="7" customFormat="1" x14ac:dyDescent="0.2">
      <c r="A1371"/>
      <c r="B1371"/>
      <c r="C1371"/>
      <c r="D1371"/>
      <c r="E1371"/>
      <c r="F1371"/>
      <c r="G1371"/>
      <c r="H1371"/>
      <c r="I1371"/>
      <c r="J1371"/>
      <c r="K1371"/>
      <c r="L1371"/>
      <c r="M1371" s="17"/>
      <c r="N1371" s="5">
        <v>1366</v>
      </c>
      <c r="O1371" s="5" t="str">
        <f t="shared" si="196"/>
        <v>NA</v>
      </c>
      <c r="P1371" s="5" t="e">
        <f t="shared" si="192"/>
        <v>#VALUE!</v>
      </c>
      <c r="Q1371" s="5" t="e">
        <f t="shared" si="193"/>
        <v>#VALUE!</v>
      </c>
      <c r="R1371" s="5">
        <f t="shared" si="194"/>
        <v>-0.59955604877384194</v>
      </c>
      <c r="S1371" s="5">
        <f t="shared" si="195"/>
        <v>-0.50000000000000022</v>
      </c>
      <c r="T1371" s="17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17"/>
      <c r="AF1371" s="17"/>
      <c r="AG1371" s="17"/>
      <c r="AH1371" s="17"/>
      <c r="AI1371" s="17"/>
      <c r="AJ1371" s="17"/>
      <c r="AK1371" s="17"/>
      <c r="AL1371" s="17"/>
      <c r="AM1371" s="17"/>
      <c r="AN1371" s="17"/>
      <c r="AO1371" s="17"/>
      <c r="AP1371" s="17"/>
      <c r="AQ1371" s="17"/>
      <c r="AR1371" s="17"/>
      <c r="AS1371" s="17"/>
      <c r="AT1371" s="17"/>
      <c r="AU1371" s="17"/>
      <c r="AV1371" s="17"/>
      <c r="AW1371" s="17"/>
      <c r="AX1371" s="17"/>
      <c r="AY1371" s="17"/>
      <c r="AZ1371" s="17"/>
      <c r="BA1371" s="17"/>
      <c r="BB1371" s="17"/>
      <c r="BC1371" s="17"/>
      <c r="BD1371" s="17"/>
      <c r="BE1371" s="17"/>
      <c r="BF1371" s="17"/>
      <c r="BG1371" s="17"/>
    </row>
    <row r="1372" spans="1:59" s="7" customFormat="1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 s="17"/>
      <c r="N1372" s="5">
        <v>1367</v>
      </c>
      <c r="O1372" s="5" t="str">
        <f t="shared" si="196"/>
        <v>NA</v>
      </c>
      <c r="P1372" s="5" t="e">
        <f t="shared" si="192"/>
        <v>#VALUE!</v>
      </c>
      <c r="Q1372" s="5" t="e">
        <f t="shared" si="193"/>
        <v>#VALUE!</v>
      </c>
      <c r="R1372" s="5">
        <f t="shared" si="194"/>
        <v>-0.26646935501059649</v>
      </c>
      <c r="S1372" s="5">
        <f t="shared" si="195"/>
        <v>-0.15384615384615397</v>
      </c>
      <c r="T1372" s="17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17"/>
      <c r="AF1372" s="17"/>
      <c r="AG1372" s="17"/>
      <c r="AH1372" s="17"/>
      <c r="AI1372" s="17"/>
      <c r="AJ1372" s="17"/>
      <c r="AK1372" s="17"/>
      <c r="AL1372" s="17"/>
      <c r="AM1372" s="17"/>
      <c r="AN1372" s="17"/>
      <c r="AO1372" s="17"/>
      <c r="AP1372" s="17"/>
      <c r="AQ1372" s="17"/>
      <c r="AR1372" s="17"/>
      <c r="AS1372" s="17"/>
      <c r="AT1372" s="17"/>
      <c r="AU1372" s="17"/>
      <c r="AV1372" s="17"/>
      <c r="AW1372" s="17"/>
      <c r="AX1372" s="17"/>
      <c r="AY1372" s="17"/>
      <c r="AZ1372" s="17"/>
      <c r="BA1372" s="17"/>
      <c r="BB1372" s="17"/>
      <c r="BC1372" s="17"/>
      <c r="BD1372" s="17"/>
      <c r="BE1372" s="17"/>
      <c r="BF1372" s="17"/>
      <c r="BG1372" s="17"/>
    </row>
    <row r="1373" spans="1:59" s="7" customFormat="1" x14ac:dyDescent="0.2">
      <c r="A1373"/>
      <c r="B1373"/>
      <c r="C1373"/>
      <c r="D1373"/>
      <c r="E1373"/>
      <c r="F1373"/>
      <c r="G1373"/>
      <c r="H1373"/>
      <c r="I1373"/>
      <c r="J1373"/>
      <c r="K1373"/>
      <c r="L1373"/>
      <c r="M1373" s="17"/>
      <c r="N1373" s="5">
        <v>1368</v>
      </c>
      <c r="O1373" s="5" t="str">
        <f t="shared" si="196"/>
        <v>NA</v>
      </c>
      <c r="P1373" s="5" t="e">
        <f t="shared" si="192"/>
        <v>#VALUE!</v>
      </c>
      <c r="Q1373" s="5" t="e">
        <f t="shared" si="193"/>
        <v>#VALUE!</v>
      </c>
      <c r="R1373" s="5">
        <f t="shared" si="194"/>
        <v>-0.46632137126854378</v>
      </c>
      <c r="S1373" s="5">
        <f t="shared" si="195"/>
        <v>-0.26923076923076938</v>
      </c>
      <c r="T1373" s="17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17"/>
      <c r="AF1373" s="17"/>
      <c r="AG1373" s="17"/>
      <c r="AH1373" s="17"/>
      <c r="AI1373" s="17"/>
      <c r="AJ1373" s="17"/>
      <c r="AK1373" s="17"/>
      <c r="AL1373" s="17"/>
      <c r="AM1373" s="17"/>
      <c r="AN1373" s="17"/>
      <c r="AO1373" s="17"/>
      <c r="AP1373" s="17"/>
      <c r="AQ1373" s="17"/>
      <c r="AR1373" s="17"/>
      <c r="AS1373" s="17"/>
      <c r="AT1373" s="17"/>
      <c r="AU1373" s="17"/>
      <c r="AV1373" s="17"/>
      <c r="AW1373" s="17"/>
      <c r="AX1373" s="17"/>
      <c r="AY1373" s="17"/>
      <c r="AZ1373" s="17"/>
      <c r="BA1373" s="17"/>
      <c r="BB1373" s="17"/>
      <c r="BC1373" s="17"/>
      <c r="BD1373" s="17"/>
      <c r="BE1373" s="17"/>
      <c r="BF1373" s="17"/>
      <c r="BG1373" s="17"/>
    </row>
    <row r="1374" spans="1:59" s="7" customFormat="1" x14ac:dyDescent="0.2">
      <c r="A1374"/>
      <c r="B1374"/>
      <c r="C1374"/>
      <c r="D1374"/>
      <c r="E1374"/>
      <c r="F1374"/>
      <c r="G1374"/>
      <c r="H1374"/>
      <c r="I1374"/>
      <c r="J1374"/>
      <c r="K1374"/>
      <c r="L1374"/>
      <c r="M1374" s="17"/>
      <c r="N1374" s="5">
        <v>1369</v>
      </c>
      <c r="O1374" s="5" t="str">
        <f t="shared" si="196"/>
        <v>NA</v>
      </c>
      <c r="P1374" s="5" t="e">
        <f t="shared" si="192"/>
        <v>#VALUE!</v>
      </c>
      <c r="Q1374" s="5" t="e">
        <f t="shared" si="193"/>
        <v>#VALUE!</v>
      </c>
      <c r="R1374" s="5">
        <f t="shared" si="194"/>
        <v>-0.53293871002119297</v>
      </c>
      <c r="S1374" s="5">
        <f t="shared" si="195"/>
        <v>7.6923076923076705E-2</v>
      </c>
      <c r="T1374" s="17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17"/>
      <c r="AF1374" s="17"/>
      <c r="AG1374" s="17"/>
      <c r="AH1374" s="17"/>
      <c r="AI1374" s="17"/>
      <c r="AJ1374" s="17"/>
      <c r="AK1374" s="17"/>
      <c r="AL1374" s="17"/>
      <c r="AM1374" s="17"/>
      <c r="AN1374" s="17"/>
      <c r="AO1374" s="17"/>
      <c r="AP1374" s="17"/>
      <c r="AQ1374" s="17"/>
      <c r="AR1374" s="17"/>
      <c r="AS1374" s="17"/>
      <c r="AT1374" s="17"/>
      <c r="AU1374" s="17"/>
      <c r="AV1374" s="17"/>
      <c r="AW1374" s="17"/>
      <c r="AX1374" s="17"/>
      <c r="AY1374" s="17"/>
      <c r="AZ1374" s="17"/>
      <c r="BA1374" s="17"/>
      <c r="BB1374" s="17"/>
      <c r="BC1374" s="17"/>
      <c r="BD1374" s="17"/>
      <c r="BE1374" s="17"/>
      <c r="BF1374" s="17"/>
      <c r="BG1374" s="17"/>
    </row>
    <row r="1375" spans="1:59" s="7" customFormat="1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 s="17"/>
      <c r="N1375" s="5">
        <v>1370</v>
      </c>
      <c r="O1375" s="5" t="str">
        <f t="shared" si="196"/>
        <v>NA</v>
      </c>
      <c r="P1375" s="5" t="e">
        <f t="shared" si="192"/>
        <v>#VALUE!</v>
      </c>
      <c r="Q1375" s="5" t="e">
        <f t="shared" si="193"/>
        <v>#VALUE!</v>
      </c>
      <c r="R1375" s="5">
        <f t="shared" si="194"/>
        <v>4.7121094419562305E-17</v>
      </c>
      <c r="S1375" s="5">
        <f t="shared" si="195"/>
        <v>0.76923076923076916</v>
      </c>
      <c r="T1375" s="17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17"/>
      <c r="AF1375" s="17"/>
      <c r="AG1375" s="17"/>
      <c r="AH1375" s="17"/>
      <c r="AI1375" s="17"/>
      <c r="AJ1375" s="17"/>
      <c r="AK1375" s="17"/>
      <c r="AL1375" s="17"/>
      <c r="AM1375" s="17"/>
      <c r="AN1375" s="17"/>
      <c r="AO1375" s="17"/>
      <c r="AP1375" s="17"/>
      <c r="AQ1375" s="17"/>
      <c r="AR1375" s="17"/>
      <c r="AS1375" s="17"/>
      <c r="AT1375" s="17"/>
      <c r="AU1375" s="17"/>
      <c r="AV1375" s="17"/>
      <c r="AW1375" s="17"/>
      <c r="AX1375" s="17"/>
      <c r="AY1375" s="17"/>
      <c r="AZ1375" s="17"/>
      <c r="BA1375" s="17"/>
      <c r="BB1375" s="17"/>
      <c r="BC1375" s="17"/>
      <c r="BD1375" s="17"/>
      <c r="BE1375" s="17"/>
      <c r="BF1375" s="17"/>
      <c r="BG1375" s="17"/>
    </row>
    <row r="1376" spans="1:59" s="7" customFormat="1" x14ac:dyDescent="0.2">
      <c r="A1376"/>
      <c r="B1376"/>
      <c r="C1376"/>
      <c r="D1376"/>
      <c r="E1376"/>
      <c r="F1376"/>
      <c r="G1376"/>
      <c r="H1376"/>
      <c r="I1376"/>
      <c r="J1376"/>
      <c r="K1376"/>
      <c r="L1376"/>
      <c r="M1376" s="17"/>
      <c r="N1376" s="5">
        <v>1371</v>
      </c>
      <c r="O1376" s="5" t="str">
        <f t="shared" si="196"/>
        <v>NA</v>
      </c>
      <c r="P1376" s="5" t="e">
        <f t="shared" si="192"/>
        <v>#VALUE!</v>
      </c>
      <c r="Q1376" s="5" t="e">
        <f t="shared" si="193"/>
        <v>#VALUE!</v>
      </c>
      <c r="R1376" s="5">
        <f t="shared" si="194"/>
        <v>4.7121094419562314E-18</v>
      </c>
      <c r="S1376" s="5">
        <f t="shared" si="195"/>
        <v>7.6923076923076927E-2</v>
      </c>
      <c r="T1376" s="17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17"/>
      <c r="AF1376" s="17"/>
      <c r="AG1376" s="17"/>
      <c r="AH1376" s="17"/>
      <c r="AI1376" s="17"/>
      <c r="AJ1376" s="17"/>
      <c r="AK1376" s="17"/>
      <c r="AL1376" s="17"/>
      <c r="AM1376" s="17"/>
      <c r="AN1376" s="17"/>
      <c r="AO1376" s="17"/>
      <c r="AP1376" s="17"/>
      <c r="AQ1376" s="17"/>
      <c r="AR1376" s="17"/>
      <c r="AS1376" s="17"/>
      <c r="AT1376" s="17"/>
      <c r="AU1376" s="17"/>
      <c r="AV1376" s="17"/>
      <c r="AW1376" s="17"/>
      <c r="AX1376" s="17"/>
      <c r="AY1376" s="17"/>
      <c r="AZ1376" s="17"/>
      <c r="BA1376" s="17"/>
      <c r="BB1376" s="17"/>
      <c r="BC1376" s="17"/>
      <c r="BD1376" s="17"/>
      <c r="BE1376" s="17"/>
      <c r="BF1376" s="17"/>
      <c r="BG1376" s="17"/>
    </row>
    <row r="1377" spans="1:59" s="7" customFormat="1" x14ac:dyDescent="0.2">
      <c r="A1377"/>
      <c r="B1377"/>
      <c r="C1377"/>
      <c r="D1377"/>
      <c r="E1377"/>
      <c r="F1377"/>
      <c r="G1377"/>
      <c r="H1377"/>
      <c r="I1377"/>
      <c r="J1377"/>
      <c r="K1377"/>
      <c r="L1377"/>
      <c r="M1377" s="17"/>
      <c r="N1377" s="5">
        <v>1372</v>
      </c>
      <c r="O1377" s="5" t="str">
        <f t="shared" si="196"/>
        <v>NA</v>
      </c>
      <c r="P1377" s="5" t="e">
        <f t="shared" si="192"/>
        <v>#VALUE!</v>
      </c>
      <c r="Q1377" s="5" t="e">
        <f t="shared" si="193"/>
        <v>#VALUE!</v>
      </c>
      <c r="R1377" s="5">
        <f t="shared" si="194"/>
        <v>5.6545313303474771E-17</v>
      </c>
      <c r="S1377" s="5">
        <f t="shared" si="195"/>
        <v>0.92307692307692313</v>
      </c>
      <c r="T1377" s="17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17"/>
      <c r="AF1377" s="17"/>
      <c r="AG1377" s="17"/>
      <c r="AH1377" s="17"/>
      <c r="AI1377" s="17"/>
      <c r="AJ1377" s="17"/>
      <c r="AK1377" s="17"/>
      <c r="AL1377" s="17"/>
      <c r="AM1377" s="17"/>
      <c r="AN1377" s="17"/>
      <c r="AO1377" s="17"/>
      <c r="AP1377" s="17"/>
      <c r="AQ1377" s="17"/>
      <c r="AR1377" s="17"/>
      <c r="AS1377" s="17"/>
      <c r="AT1377" s="17"/>
      <c r="AU1377" s="17"/>
      <c r="AV1377" s="17"/>
      <c r="AW1377" s="17"/>
      <c r="AX1377" s="17"/>
      <c r="AY1377" s="17"/>
      <c r="AZ1377" s="17"/>
      <c r="BA1377" s="17"/>
      <c r="BB1377" s="17"/>
      <c r="BC1377" s="17"/>
      <c r="BD1377" s="17"/>
      <c r="BE1377" s="17"/>
      <c r="BF1377" s="17"/>
      <c r="BG1377" s="17"/>
    </row>
    <row r="1378" spans="1:59" s="7" customFormat="1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 s="17"/>
      <c r="N1378" s="5">
        <v>1373</v>
      </c>
      <c r="O1378" s="5" t="str">
        <f t="shared" si="196"/>
        <v>NA</v>
      </c>
      <c r="P1378" s="5" t="e">
        <f t="shared" si="192"/>
        <v>#VALUE!</v>
      </c>
      <c r="Q1378" s="5" t="e">
        <f t="shared" si="193"/>
        <v>#VALUE!</v>
      </c>
      <c r="R1378" s="5">
        <f t="shared" si="194"/>
        <v>0.66617338752649136</v>
      </c>
      <c r="S1378" s="5">
        <f t="shared" si="195"/>
        <v>-0.1538461538461538</v>
      </c>
      <c r="T1378" s="17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17"/>
      <c r="AF1378" s="17"/>
      <c r="AG1378" s="17"/>
      <c r="AH1378" s="17"/>
      <c r="AI1378" s="17"/>
      <c r="AJ1378" s="17"/>
      <c r="AK1378" s="17"/>
      <c r="AL1378" s="17"/>
      <c r="AM1378" s="17"/>
      <c r="AN1378" s="17"/>
      <c r="AO1378" s="17"/>
      <c r="AP1378" s="17"/>
      <c r="AQ1378" s="17"/>
      <c r="AR1378" s="17"/>
      <c r="AS1378" s="17"/>
      <c r="AT1378" s="17"/>
      <c r="AU1378" s="17"/>
      <c r="AV1378" s="17"/>
      <c r="AW1378" s="17"/>
      <c r="AX1378" s="17"/>
      <c r="AY1378" s="17"/>
      <c r="AZ1378" s="17"/>
      <c r="BA1378" s="17"/>
      <c r="BB1378" s="17"/>
      <c r="BC1378" s="17"/>
      <c r="BD1378" s="17"/>
      <c r="BE1378" s="17"/>
      <c r="BF1378" s="17"/>
      <c r="BG1378" s="17"/>
    </row>
    <row r="1379" spans="1:59" s="7" customFormat="1" x14ac:dyDescent="0.2">
      <c r="A1379"/>
      <c r="B1379"/>
      <c r="C1379"/>
      <c r="D1379"/>
      <c r="E1379"/>
      <c r="F1379"/>
      <c r="G1379"/>
      <c r="H1379"/>
      <c r="I1379"/>
      <c r="J1379"/>
      <c r="K1379"/>
      <c r="L1379"/>
      <c r="M1379" s="17"/>
      <c r="N1379" s="5">
        <v>1374</v>
      </c>
      <c r="O1379" s="5" t="str">
        <f t="shared" si="196"/>
        <v>NA</v>
      </c>
      <c r="P1379" s="5" t="e">
        <f t="shared" si="192"/>
        <v>#VALUE!</v>
      </c>
      <c r="Q1379" s="5" t="e">
        <f t="shared" si="193"/>
        <v>#VALUE!</v>
      </c>
      <c r="R1379" s="5">
        <f t="shared" si="194"/>
        <v>0.33308669376324562</v>
      </c>
      <c r="S1379" s="5">
        <f t="shared" si="195"/>
        <v>-0.19230769230769224</v>
      </c>
      <c r="T1379" s="17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17"/>
      <c r="AF1379" s="17"/>
      <c r="AG1379" s="17"/>
      <c r="AH1379" s="17"/>
      <c r="AI1379" s="17"/>
      <c r="AJ1379" s="17"/>
      <c r="AK1379" s="17"/>
      <c r="AL1379" s="17"/>
      <c r="AM1379" s="17"/>
      <c r="AN1379" s="17"/>
      <c r="AO1379" s="17"/>
      <c r="AP1379" s="17"/>
      <c r="AQ1379" s="17"/>
      <c r="AR1379" s="17"/>
      <c r="AS1379" s="17"/>
      <c r="AT1379" s="17"/>
      <c r="AU1379" s="17"/>
      <c r="AV1379" s="17"/>
      <c r="AW1379" s="17"/>
      <c r="AX1379" s="17"/>
      <c r="AY1379" s="17"/>
      <c r="AZ1379" s="17"/>
      <c r="BA1379" s="17"/>
      <c r="BB1379" s="17"/>
      <c r="BC1379" s="17"/>
      <c r="BD1379" s="17"/>
      <c r="BE1379" s="17"/>
      <c r="BF1379" s="17"/>
      <c r="BG1379" s="17"/>
    </row>
    <row r="1380" spans="1:59" s="7" customFormat="1" x14ac:dyDescent="0.2">
      <c r="A1380"/>
      <c r="B1380"/>
      <c r="C1380"/>
      <c r="D1380"/>
      <c r="E1380"/>
      <c r="F1380"/>
      <c r="G1380"/>
      <c r="H1380"/>
      <c r="I1380"/>
      <c r="J1380"/>
      <c r="K1380"/>
      <c r="L1380"/>
      <c r="M1380" s="17"/>
      <c r="N1380" s="5">
        <v>1375</v>
      </c>
      <c r="O1380" s="5" t="str">
        <f t="shared" si="196"/>
        <v>NA</v>
      </c>
      <c r="P1380" s="5" t="e">
        <f t="shared" si="192"/>
        <v>#VALUE!</v>
      </c>
      <c r="Q1380" s="5" t="e">
        <f t="shared" si="193"/>
        <v>#VALUE!</v>
      </c>
      <c r="R1380" s="5">
        <f t="shared" si="194"/>
        <v>0.39970403251589481</v>
      </c>
      <c r="S1380" s="5">
        <f t="shared" si="195"/>
        <v>-0.2307692307692307</v>
      </c>
      <c r="T1380" s="17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17"/>
      <c r="AF1380" s="17"/>
      <c r="AG1380" s="17"/>
      <c r="AH1380" s="17"/>
      <c r="AI1380" s="17"/>
      <c r="AJ1380" s="17"/>
      <c r="AK1380" s="17"/>
      <c r="AL1380" s="17"/>
      <c r="AM1380" s="17"/>
      <c r="AN1380" s="17"/>
      <c r="AO1380" s="17"/>
      <c r="AP1380" s="17"/>
      <c r="AQ1380" s="17"/>
      <c r="AR1380" s="17"/>
      <c r="AS1380" s="17"/>
      <c r="AT1380" s="17"/>
      <c r="AU1380" s="17"/>
      <c r="AV1380" s="17"/>
      <c r="AW1380" s="17"/>
      <c r="AX1380" s="17"/>
      <c r="AY1380" s="17"/>
      <c r="AZ1380" s="17"/>
      <c r="BA1380" s="17"/>
      <c r="BB1380" s="17"/>
      <c r="BC1380" s="17"/>
      <c r="BD1380" s="17"/>
      <c r="BE1380" s="17"/>
      <c r="BF1380" s="17"/>
      <c r="BG1380" s="17"/>
    </row>
    <row r="1381" spans="1:59" s="7" customFormat="1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 s="17"/>
      <c r="N1381" s="5">
        <v>1376</v>
      </c>
      <c r="O1381" s="5" t="str">
        <f t="shared" si="196"/>
        <v>NA</v>
      </c>
      <c r="P1381" s="5" t="e">
        <f t="shared" si="192"/>
        <v>#VALUE!</v>
      </c>
      <c r="Q1381" s="5" t="e">
        <f t="shared" si="193"/>
        <v>#VALUE!</v>
      </c>
      <c r="R1381" s="5">
        <f t="shared" si="194"/>
        <v>0.33308669376324568</v>
      </c>
      <c r="S1381" s="5">
        <f t="shared" si="195"/>
        <v>-0.5</v>
      </c>
      <c r="T1381" s="17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17"/>
      <c r="AF1381" s="17"/>
      <c r="AG1381" s="17"/>
      <c r="AH1381" s="17"/>
      <c r="AI1381" s="17"/>
      <c r="AJ1381" s="17"/>
      <c r="AK1381" s="17"/>
      <c r="AL1381" s="17"/>
      <c r="AM1381" s="17"/>
      <c r="AN1381" s="17"/>
      <c r="AO1381" s="17"/>
      <c r="AP1381" s="17"/>
      <c r="AQ1381" s="17"/>
      <c r="AR1381" s="17"/>
      <c r="AS1381" s="17"/>
      <c r="AT1381" s="17"/>
      <c r="AU1381" s="17"/>
      <c r="AV1381" s="17"/>
      <c r="AW1381" s="17"/>
      <c r="AX1381" s="17"/>
      <c r="AY1381" s="17"/>
      <c r="AZ1381" s="17"/>
      <c r="BA1381" s="17"/>
      <c r="BB1381" s="17"/>
      <c r="BC1381" s="17"/>
      <c r="BD1381" s="17"/>
      <c r="BE1381" s="17"/>
      <c r="BF1381" s="17"/>
      <c r="BG1381" s="17"/>
    </row>
    <row r="1382" spans="1:59" s="7" customFormat="1" x14ac:dyDescent="0.2">
      <c r="A1382"/>
      <c r="B1382"/>
      <c r="C1382"/>
      <c r="D1382"/>
      <c r="E1382"/>
      <c r="F1382"/>
      <c r="G1382"/>
      <c r="H1382"/>
      <c r="I1382"/>
      <c r="J1382"/>
      <c r="K1382"/>
      <c r="L1382"/>
      <c r="M1382" s="17"/>
      <c r="N1382" s="5">
        <v>1377</v>
      </c>
      <c r="O1382" s="5" t="str">
        <f t="shared" si="196"/>
        <v>NA</v>
      </c>
      <c r="P1382" s="5" t="e">
        <f t="shared" si="192"/>
        <v>#VALUE!</v>
      </c>
      <c r="Q1382" s="5" t="e">
        <f t="shared" si="193"/>
        <v>#VALUE!</v>
      </c>
      <c r="R1382" s="5">
        <f t="shared" si="194"/>
        <v>-0.73279072627914021</v>
      </c>
      <c r="S1382" s="5">
        <f t="shared" si="195"/>
        <v>-0.42307692307692335</v>
      </c>
      <c r="T1382" s="17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17"/>
      <c r="AF1382" s="17"/>
      <c r="AG1382" s="17"/>
      <c r="AH1382" s="17"/>
      <c r="AI1382" s="17"/>
      <c r="AJ1382" s="17"/>
      <c r="AK1382" s="17"/>
      <c r="AL1382" s="17"/>
      <c r="AM1382" s="17"/>
      <c r="AN1382" s="17"/>
      <c r="AO1382" s="17"/>
      <c r="AP1382" s="17"/>
      <c r="AQ1382" s="17"/>
      <c r="AR1382" s="17"/>
      <c r="AS1382" s="17"/>
      <c r="AT1382" s="17"/>
      <c r="AU1382" s="17"/>
      <c r="AV1382" s="17"/>
      <c r="AW1382" s="17"/>
      <c r="AX1382" s="17"/>
      <c r="AY1382" s="17"/>
      <c r="AZ1382" s="17"/>
      <c r="BA1382" s="17"/>
      <c r="BB1382" s="17"/>
      <c r="BC1382" s="17"/>
      <c r="BD1382" s="17"/>
      <c r="BE1382" s="17"/>
      <c r="BF1382" s="17"/>
      <c r="BG1382" s="17"/>
    </row>
    <row r="1383" spans="1:59" s="7" customFormat="1" x14ac:dyDescent="0.2">
      <c r="A1383"/>
      <c r="B1383"/>
      <c r="C1383"/>
      <c r="D1383"/>
      <c r="E1383"/>
      <c r="F1383"/>
      <c r="G1383"/>
      <c r="H1383"/>
      <c r="I1383"/>
      <c r="J1383"/>
      <c r="K1383"/>
      <c r="L1383"/>
      <c r="M1383" s="17"/>
      <c r="N1383" s="5">
        <v>1378</v>
      </c>
      <c r="O1383" s="5" t="str">
        <f t="shared" si="196"/>
        <v>NA</v>
      </c>
      <c r="P1383" s="5" t="e">
        <f t="shared" si="192"/>
        <v>#VALUE!</v>
      </c>
      <c r="Q1383" s="5" t="e">
        <f t="shared" si="193"/>
        <v>#VALUE!</v>
      </c>
      <c r="R1383" s="5">
        <f t="shared" si="194"/>
        <v>0</v>
      </c>
      <c r="S1383" s="5">
        <f t="shared" si="195"/>
        <v>0</v>
      </c>
      <c r="T1383" s="17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17"/>
      <c r="AF1383" s="17"/>
      <c r="AG1383" s="17"/>
      <c r="AH1383" s="17"/>
      <c r="AI1383" s="17"/>
      <c r="AJ1383" s="17"/>
      <c r="AK1383" s="17"/>
      <c r="AL1383" s="17"/>
      <c r="AM1383" s="17"/>
      <c r="AN1383" s="17"/>
      <c r="AO1383" s="17"/>
      <c r="AP1383" s="17"/>
      <c r="AQ1383" s="17"/>
      <c r="AR1383" s="17"/>
      <c r="AS1383" s="17"/>
      <c r="AT1383" s="17"/>
      <c r="AU1383" s="17"/>
      <c r="AV1383" s="17"/>
      <c r="AW1383" s="17"/>
      <c r="AX1383" s="17"/>
      <c r="AY1383" s="17"/>
      <c r="AZ1383" s="17"/>
      <c r="BA1383" s="17"/>
      <c r="BB1383" s="17"/>
      <c r="BC1383" s="17"/>
      <c r="BD1383" s="17"/>
      <c r="BE1383" s="17"/>
      <c r="BF1383" s="17"/>
      <c r="BG1383" s="17"/>
    </row>
    <row r="1384" spans="1:59" s="7" customFormat="1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 s="17"/>
      <c r="N1384" s="5">
        <v>1379</v>
      </c>
      <c r="O1384" s="5" t="str">
        <f t="shared" si="196"/>
        <v>NA</v>
      </c>
      <c r="P1384" s="5" t="e">
        <f t="shared" si="192"/>
        <v>#VALUE!</v>
      </c>
      <c r="Q1384" s="5" t="e">
        <f t="shared" si="193"/>
        <v>#VALUE!</v>
      </c>
      <c r="R1384" s="5">
        <f t="shared" si="194"/>
        <v>-0.73279072627914021</v>
      </c>
      <c r="S1384" s="5">
        <f t="shared" si="195"/>
        <v>-0.42307692307692335</v>
      </c>
      <c r="T1384" s="17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17"/>
      <c r="AF1384" s="17"/>
      <c r="AG1384" s="17"/>
      <c r="AH1384" s="17"/>
      <c r="AI1384" s="17"/>
      <c r="AJ1384" s="17"/>
      <c r="AK1384" s="17"/>
      <c r="AL1384" s="17"/>
      <c r="AM1384" s="17"/>
      <c r="AN1384" s="17"/>
      <c r="AO1384" s="17"/>
      <c r="AP1384" s="17"/>
      <c r="AQ1384" s="17"/>
      <c r="AR1384" s="17"/>
      <c r="AS1384" s="17"/>
      <c r="AT1384" s="17"/>
      <c r="AU1384" s="17"/>
      <c r="AV1384" s="17"/>
      <c r="AW1384" s="17"/>
      <c r="AX1384" s="17"/>
      <c r="AY1384" s="17"/>
      <c r="AZ1384" s="17"/>
      <c r="BA1384" s="17"/>
      <c r="BB1384" s="17"/>
      <c r="BC1384" s="17"/>
      <c r="BD1384" s="17"/>
      <c r="BE1384" s="17"/>
      <c r="BF1384" s="17"/>
      <c r="BG1384" s="17"/>
    </row>
    <row r="1385" spans="1:59" s="7" customFormat="1" x14ac:dyDescent="0.2">
      <c r="A1385"/>
      <c r="B1385"/>
      <c r="C1385"/>
      <c r="D1385"/>
      <c r="E1385"/>
      <c r="F1385"/>
      <c r="G1385"/>
      <c r="H1385"/>
      <c r="I1385"/>
      <c r="J1385"/>
      <c r="K1385"/>
      <c r="L1385"/>
      <c r="M1385" s="17"/>
      <c r="N1385" s="5">
        <v>1380</v>
      </c>
      <c r="O1385" s="5" t="str">
        <f t="shared" si="196"/>
        <v>NA</v>
      </c>
      <c r="P1385" s="5" t="e">
        <f t="shared" si="192"/>
        <v>#VALUE!</v>
      </c>
      <c r="Q1385" s="5" t="e">
        <f t="shared" si="193"/>
        <v>#VALUE!</v>
      </c>
      <c r="R1385" s="5">
        <f t="shared" si="194"/>
        <v>-0.26646935501059643</v>
      </c>
      <c r="S1385" s="5">
        <f t="shared" si="195"/>
        <v>0.53846153846153832</v>
      </c>
      <c r="T1385" s="17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17"/>
      <c r="AF1385" s="17"/>
      <c r="AG1385" s="17"/>
      <c r="AH1385" s="17"/>
      <c r="AI1385" s="17"/>
      <c r="AJ1385" s="17"/>
      <c r="AK1385" s="17"/>
      <c r="AL1385" s="17"/>
      <c r="AM1385" s="17"/>
      <c r="AN1385" s="17"/>
      <c r="AO1385" s="17"/>
      <c r="AP1385" s="17"/>
      <c r="AQ1385" s="17"/>
      <c r="AR1385" s="17"/>
      <c r="AS1385" s="17"/>
      <c r="AT1385" s="17"/>
      <c r="AU1385" s="17"/>
      <c r="AV1385" s="17"/>
      <c r="AW1385" s="17"/>
      <c r="AX1385" s="17"/>
      <c r="AY1385" s="17"/>
      <c r="AZ1385" s="17"/>
      <c r="BA1385" s="17"/>
      <c r="BB1385" s="17"/>
      <c r="BC1385" s="17"/>
      <c r="BD1385" s="17"/>
      <c r="BE1385" s="17"/>
      <c r="BF1385" s="17"/>
      <c r="BG1385" s="17"/>
    </row>
    <row r="1386" spans="1:59" s="7" customFormat="1" x14ac:dyDescent="0.2">
      <c r="A1386"/>
      <c r="B1386"/>
      <c r="C1386"/>
      <c r="D1386"/>
      <c r="E1386"/>
      <c r="F1386"/>
      <c r="G1386"/>
      <c r="H1386"/>
      <c r="I1386"/>
      <c r="J1386"/>
      <c r="K1386"/>
      <c r="L1386"/>
      <c r="M1386" s="17"/>
      <c r="N1386" s="5">
        <v>1381</v>
      </c>
      <c r="O1386" s="5" t="str">
        <f t="shared" si="196"/>
        <v>NA</v>
      </c>
      <c r="P1386" s="5" t="e">
        <f t="shared" si="192"/>
        <v>#VALUE!</v>
      </c>
      <c r="Q1386" s="5" t="e">
        <f t="shared" si="193"/>
        <v>#VALUE!</v>
      </c>
      <c r="R1386" s="5">
        <f t="shared" si="194"/>
        <v>2.8272656651737385E-17</v>
      </c>
      <c r="S1386" s="5">
        <f t="shared" si="195"/>
        <v>0.46153846153846156</v>
      </c>
      <c r="T1386" s="17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17"/>
      <c r="AF1386" s="17"/>
      <c r="AG1386" s="17"/>
      <c r="AH1386" s="17"/>
      <c r="AI1386" s="17"/>
      <c r="AJ1386" s="17"/>
      <c r="AK1386" s="17"/>
      <c r="AL1386" s="17"/>
      <c r="AM1386" s="17"/>
      <c r="AN1386" s="17"/>
      <c r="AO1386" s="17"/>
      <c r="AP1386" s="17"/>
      <c r="AQ1386" s="17"/>
      <c r="AR1386" s="17"/>
      <c r="AS1386" s="17"/>
      <c r="AT1386" s="17"/>
      <c r="AU1386" s="17"/>
      <c r="AV1386" s="17"/>
      <c r="AW1386" s="17"/>
      <c r="AX1386" s="17"/>
      <c r="AY1386" s="17"/>
      <c r="AZ1386" s="17"/>
      <c r="BA1386" s="17"/>
      <c r="BB1386" s="17"/>
      <c r="BC1386" s="17"/>
      <c r="BD1386" s="17"/>
      <c r="BE1386" s="17"/>
      <c r="BF1386" s="17"/>
      <c r="BG1386" s="17"/>
    </row>
    <row r="1387" spans="1:59" s="7" customFormat="1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 s="17"/>
      <c r="N1387" s="5">
        <v>1382</v>
      </c>
      <c r="O1387" s="5" t="str">
        <f t="shared" si="196"/>
        <v>NA</v>
      </c>
      <c r="P1387" s="5" t="e">
        <f t="shared" si="192"/>
        <v>#VALUE!</v>
      </c>
      <c r="Q1387" s="5" t="e">
        <f t="shared" si="193"/>
        <v>#VALUE!</v>
      </c>
      <c r="R1387" s="5">
        <f t="shared" si="194"/>
        <v>2.3560547209781155E-17</v>
      </c>
      <c r="S1387" s="5">
        <f t="shared" si="195"/>
        <v>0.38461538461538464</v>
      </c>
      <c r="T1387" s="17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17"/>
      <c r="AF1387" s="17"/>
      <c r="AG1387" s="17"/>
      <c r="AH1387" s="17"/>
      <c r="AI1387" s="17"/>
      <c r="AJ1387" s="17"/>
      <c r="AK1387" s="17"/>
      <c r="AL1387" s="17"/>
      <c r="AM1387" s="17"/>
      <c r="AN1387" s="17"/>
      <c r="AO1387" s="17"/>
      <c r="AP1387" s="17"/>
      <c r="AQ1387" s="17"/>
      <c r="AR1387" s="17"/>
      <c r="AS1387" s="17"/>
      <c r="AT1387" s="17"/>
      <c r="AU1387" s="17"/>
      <c r="AV1387" s="17"/>
      <c r="AW1387" s="17"/>
      <c r="AX1387" s="17"/>
      <c r="AY1387" s="17"/>
      <c r="AZ1387" s="17"/>
      <c r="BA1387" s="17"/>
      <c r="BB1387" s="17"/>
      <c r="BC1387" s="17"/>
      <c r="BD1387" s="17"/>
      <c r="BE1387" s="17"/>
      <c r="BF1387" s="17"/>
      <c r="BG1387" s="17"/>
    </row>
    <row r="1388" spans="1:59" s="7" customFormat="1" x14ac:dyDescent="0.2">
      <c r="A1388"/>
      <c r="B1388"/>
      <c r="C1388"/>
      <c r="D1388"/>
      <c r="E1388"/>
      <c r="F1388"/>
      <c r="G1388"/>
      <c r="H1388"/>
      <c r="I1388"/>
      <c r="J1388"/>
      <c r="K1388"/>
      <c r="L1388"/>
      <c r="M1388" s="17"/>
      <c r="N1388" s="5">
        <v>1383</v>
      </c>
      <c r="O1388" s="5" t="str">
        <f t="shared" si="196"/>
        <v>NA</v>
      </c>
      <c r="P1388" s="5" t="e">
        <f t="shared" si="192"/>
        <v>#VALUE!</v>
      </c>
      <c r="Q1388" s="5" t="e">
        <f t="shared" si="193"/>
        <v>#VALUE!</v>
      </c>
      <c r="R1388" s="5">
        <f t="shared" si="194"/>
        <v>0.19985201625794746</v>
      </c>
      <c r="S1388" s="5">
        <f t="shared" si="195"/>
        <v>0.65384615384615385</v>
      </c>
      <c r="T1388" s="17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17"/>
      <c r="AF1388" s="17"/>
      <c r="AG1388" s="17"/>
      <c r="AH1388" s="17"/>
      <c r="AI1388" s="17"/>
      <c r="AJ1388" s="17"/>
      <c r="AK1388" s="17"/>
      <c r="AL1388" s="17"/>
      <c r="AM1388" s="17"/>
      <c r="AN1388" s="17"/>
      <c r="AO1388" s="17"/>
      <c r="AP1388" s="17"/>
      <c r="AQ1388" s="17"/>
      <c r="AR1388" s="17"/>
      <c r="AS1388" s="17"/>
      <c r="AT1388" s="17"/>
      <c r="AU1388" s="17"/>
      <c r="AV1388" s="17"/>
      <c r="AW1388" s="17"/>
      <c r="AX1388" s="17"/>
      <c r="AY1388" s="17"/>
      <c r="AZ1388" s="17"/>
      <c r="BA1388" s="17"/>
      <c r="BB1388" s="17"/>
      <c r="BC1388" s="17"/>
      <c r="BD1388" s="17"/>
      <c r="BE1388" s="17"/>
      <c r="BF1388" s="17"/>
      <c r="BG1388" s="17"/>
    </row>
    <row r="1389" spans="1:59" s="7" customFormat="1" x14ac:dyDescent="0.2">
      <c r="A1389"/>
      <c r="B1389"/>
      <c r="C1389"/>
      <c r="D1389"/>
      <c r="E1389"/>
      <c r="F1389"/>
      <c r="G1389"/>
      <c r="H1389"/>
      <c r="I1389"/>
      <c r="J1389"/>
      <c r="K1389"/>
      <c r="L1389"/>
      <c r="M1389" s="17"/>
      <c r="N1389" s="5">
        <v>1384</v>
      </c>
      <c r="O1389" s="5" t="str">
        <f t="shared" si="196"/>
        <v>NA</v>
      </c>
      <c r="P1389" s="5" t="e">
        <f t="shared" si="192"/>
        <v>#VALUE!</v>
      </c>
      <c r="Q1389" s="5" t="e">
        <f t="shared" si="193"/>
        <v>#VALUE!</v>
      </c>
      <c r="R1389" s="5">
        <f t="shared" si="194"/>
        <v>0.79940806503178963</v>
      </c>
      <c r="S1389" s="5">
        <f t="shared" si="195"/>
        <v>-0.4615384615384614</v>
      </c>
      <c r="T1389" s="17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17"/>
      <c r="AF1389" s="17"/>
      <c r="AG1389" s="17"/>
      <c r="AH1389" s="17"/>
      <c r="AI1389" s="17"/>
      <c r="AJ1389" s="17"/>
      <c r="AK1389" s="17"/>
      <c r="AL1389" s="17"/>
      <c r="AM1389" s="17"/>
      <c r="AN1389" s="17"/>
      <c r="AO1389" s="17"/>
      <c r="AP1389" s="17"/>
      <c r="AQ1389" s="17"/>
      <c r="AR1389" s="17"/>
      <c r="AS1389" s="17"/>
      <c r="AT1389" s="17"/>
      <c r="AU1389" s="17"/>
      <c r="AV1389" s="17"/>
      <c r="AW1389" s="17"/>
      <c r="AX1389" s="17"/>
      <c r="AY1389" s="17"/>
      <c r="AZ1389" s="17"/>
      <c r="BA1389" s="17"/>
      <c r="BB1389" s="17"/>
      <c r="BC1389" s="17"/>
      <c r="BD1389" s="17"/>
      <c r="BE1389" s="17"/>
      <c r="BF1389" s="17"/>
      <c r="BG1389" s="17"/>
    </row>
    <row r="1390" spans="1:59" s="7" customFormat="1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 s="17"/>
      <c r="N1390" s="5">
        <v>1385</v>
      </c>
      <c r="O1390" s="5" t="str">
        <f t="shared" si="196"/>
        <v>NA</v>
      </c>
      <c r="P1390" s="5" t="e">
        <f t="shared" si="192"/>
        <v>#VALUE!</v>
      </c>
      <c r="Q1390" s="5" t="e">
        <f t="shared" si="193"/>
        <v>#VALUE!</v>
      </c>
      <c r="R1390" s="5">
        <f t="shared" si="194"/>
        <v>6.661733875264908E-2</v>
      </c>
      <c r="S1390" s="5">
        <f t="shared" si="195"/>
        <v>-3.8461538461538422E-2</v>
      </c>
      <c r="T1390" s="17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17"/>
      <c r="AF1390" s="17"/>
      <c r="AG1390" s="17"/>
      <c r="AH1390" s="17"/>
      <c r="AI1390" s="17"/>
      <c r="AJ1390" s="17"/>
      <c r="AK1390" s="17"/>
      <c r="AL1390" s="17"/>
      <c r="AM1390" s="17"/>
      <c r="AN1390" s="17"/>
      <c r="AO1390" s="17"/>
      <c r="AP1390" s="17"/>
      <c r="AQ1390" s="17"/>
      <c r="AR1390" s="17"/>
      <c r="AS1390" s="17"/>
      <c r="AT1390" s="17"/>
      <c r="AU1390" s="17"/>
      <c r="AV1390" s="17"/>
      <c r="AW1390" s="17"/>
      <c r="AX1390" s="17"/>
      <c r="AY1390" s="17"/>
      <c r="AZ1390" s="17"/>
      <c r="BA1390" s="17"/>
      <c r="BB1390" s="17"/>
      <c r="BC1390" s="17"/>
      <c r="BD1390" s="17"/>
      <c r="BE1390" s="17"/>
      <c r="BF1390" s="17"/>
      <c r="BG1390" s="17"/>
    </row>
    <row r="1391" spans="1:59" s="7" customFormat="1" x14ac:dyDescent="0.2">
      <c r="A1391"/>
      <c r="B1391"/>
      <c r="C1391"/>
      <c r="D1391"/>
      <c r="E1391"/>
      <c r="F1391"/>
      <c r="G1391"/>
      <c r="H1391"/>
      <c r="I1391"/>
      <c r="J1391"/>
      <c r="K1391"/>
      <c r="L1391"/>
      <c r="M1391" s="17"/>
      <c r="N1391" s="5">
        <v>1386</v>
      </c>
      <c r="O1391" s="5" t="str">
        <f t="shared" si="196"/>
        <v>NA</v>
      </c>
      <c r="P1391" s="5" t="e">
        <f t="shared" si="192"/>
        <v>#VALUE!</v>
      </c>
      <c r="Q1391" s="5" t="e">
        <f t="shared" si="193"/>
        <v>#VALUE!</v>
      </c>
      <c r="R1391" s="5">
        <f t="shared" si="194"/>
        <v>0.66617338752649136</v>
      </c>
      <c r="S1391" s="5">
        <f t="shared" si="195"/>
        <v>-0.38461538461538453</v>
      </c>
      <c r="T1391" s="17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17"/>
      <c r="AF1391" s="17"/>
      <c r="AG1391" s="17"/>
      <c r="AH1391" s="17"/>
      <c r="AI1391" s="17"/>
      <c r="AJ1391" s="17"/>
      <c r="AK1391" s="17"/>
      <c r="AL1391" s="17"/>
      <c r="AM1391" s="17"/>
      <c r="AN1391" s="17"/>
      <c r="AO1391" s="17"/>
      <c r="AP1391" s="17"/>
      <c r="AQ1391" s="17"/>
      <c r="AR1391" s="17"/>
      <c r="AS1391" s="17"/>
      <c r="AT1391" s="17"/>
      <c r="AU1391" s="17"/>
      <c r="AV1391" s="17"/>
      <c r="AW1391" s="17"/>
      <c r="AX1391" s="17"/>
      <c r="AY1391" s="17"/>
      <c r="AZ1391" s="17"/>
      <c r="BA1391" s="17"/>
      <c r="BB1391" s="17"/>
      <c r="BC1391" s="17"/>
      <c r="BD1391" s="17"/>
      <c r="BE1391" s="17"/>
      <c r="BF1391" s="17"/>
      <c r="BG1391" s="17"/>
    </row>
    <row r="1392" spans="1:59" s="7" customFormat="1" x14ac:dyDescent="0.2">
      <c r="A1392"/>
      <c r="B1392"/>
      <c r="C1392"/>
      <c r="D1392"/>
      <c r="E1392"/>
      <c r="F1392"/>
      <c r="G1392"/>
      <c r="H1392"/>
      <c r="I1392"/>
      <c r="J1392"/>
      <c r="K1392"/>
      <c r="L1392"/>
      <c r="M1392" s="17"/>
      <c r="N1392" s="5">
        <v>1387</v>
      </c>
      <c r="O1392" s="5" t="str">
        <f t="shared" si="196"/>
        <v>NA</v>
      </c>
      <c r="P1392" s="5" t="e">
        <f t="shared" si="192"/>
        <v>#VALUE!</v>
      </c>
      <c r="Q1392" s="5" t="e">
        <f t="shared" si="193"/>
        <v>#VALUE!</v>
      </c>
      <c r="R1392" s="5">
        <f t="shared" si="194"/>
        <v>-0.19985201625794735</v>
      </c>
      <c r="S1392" s="5">
        <f t="shared" si="195"/>
        <v>-0.50000000000000022</v>
      </c>
      <c r="T1392" s="17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17"/>
      <c r="AF1392" s="17"/>
      <c r="AG1392" s="17"/>
      <c r="AH1392" s="17"/>
      <c r="AI1392" s="17"/>
      <c r="AJ1392" s="17"/>
      <c r="AK1392" s="17"/>
      <c r="AL1392" s="17"/>
      <c r="AM1392" s="17"/>
      <c r="AN1392" s="17"/>
      <c r="AO1392" s="17"/>
      <c r="AP1392" s="17"/>
      <c r="AQ1392" s="17"/>
      <c r="AR1392" s="17"/>
      <c r="AS1392" s="17"/>
      <c r="AT1392" s="17"/>
      <c r="AU1392" s="17"/>
      <c r="AV1392" s="17"/>
      <c r="AW1392" s="17"/>
      <c r="AX1392" s="17"/>
      <c r="AY1392" s="17"/>
      <c r="AZ1392" s="17"/>
      <c r="BA1392" s="17"/>
      <c r="BB1392" s="17"/>
      <c r="BC1392" s="17"/>
      <c r="BD1392" s="17"/>
      <c r="BE1392" s="17"/>
      <c r="BF1392" s="17"/>
      <c r="BG1392" s="17"/>
    </row>
    <row r="1393" spans="1:59" s="7" customFormat="1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 s="17"/>
      <c r="N1393" s="5">
        <v>1388</v>
      </c>
      <c r="O1393" s="5" t="str">
        <f t="shared" si="196"/>
        <v>NA</v>
      </c>
      <c r="P1393" s="5" t="e">
        <f t="shared" si="192"/>
        <v>#VALUE!</v>
      </c>
      <c r="Q1393" s="5" t="e">
        <f t="shared" si="193"/>
        <v>#VALUE!</v>
      </c>
      <c r="R1393" s="5">
        <f t="shared" si="194"/>
        <v>-0.46632137126854378</v>
      </c>
      <c r="S1393" s="5">
        <f t="shared" si="195"/>
        <v>-0.26923076923076938</v>
      </c>
      <c r="T1393" s="17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17"/>
      <c r="AF1393" s="17"/>
      <c r="AG1393" s="17"/>
      <c r="AH1393" s="17"/>
      <c r="AI1393" s="17"/>
      <c r="AJ1393" s="17"/>
      <c r="AK1393" s="17"/>
      <c r="AL1393" s="17"/>
      <c r="AM1393" s="17"/>
      <c r="AN1393" s="17"/>
      <c r="AO1393" s="17"/>
      <c r="AP1393" s="17"/>
      <c r="AQ1393" s="17"/>
      <c r="AR1393" s="17"/>
      <c r="AS1393" s="17"/>
      <c r="AT1393" s="17"/>
      <c r="AU1393" s="17"/>
      <c r="AV1393" s="17"/>
      <c r="AW1393" s="17"/>
      <c r="AX1393" s="17"/>
      <c r="AY1393" s="17"/>
      <c r="AZ1393" s="17"/>
      <c r="BA1393" s="17"/>
      <c r="BB1393" s="17"/>
      <c r="BC1393" s="17"/>
      <c r="BD1393" s="17"/>
      <c r="BE1393" s="17"/>
      <c r="BF1393" s="17"/>
      <c r="BG1393" s="17"/>
    </row>
    <row r="1394" spans="1:59" s="7" customFormat="1" x14ac:dyDescent="0.2">
      <c r="A1394"/>
      <c r="B1394"/>
      <c r="C1394"/>
      <c r="D1394"/>
      <c r="E1394"/>
      <c r="F1394"/>
      <c r="G1394"/>
      <c r="H1394"/>
      <c r="I1394"/>
      <c r="J1394"/>
      <c r="K1394"/>
      <c r="L1394"/>
      <c r="M1394" s="17"/>
      <c r="N1394" s="5">
        <v>1389</v>
      </c>
      <c r="O1394" s="5" t="str">
        <f t="shared" si="196"/>
        <v>NA</v>
      </c>
      <c r="P1394" s="5" t="e">
        <f t="shared" si="192"/>
        <v>#VALUE!</v>
      </c>
      <c r="Q1394" s="5" t="e">
        <f t="shared" si="193"/>
        <v>#VALUE!</v>
      </c>
      <c r="R1394" s="5">
        <f t="shared" si="194"/>
        <v>-0.26646935501059649</v>
      </c>
      <c r="S1394" s="5">
        <f t="shared" si="195"/>
        <v>-0.15384615384615397</v>
      </c>
      <c r="T1394" s="17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17"/>
      <c r="AF1394" s="17"/>
      <c r="AG1394" s="17"/>
      <c r="AH1394" s="17"/>
      <c r="AI1394" s="17"/>
      <c r="AJ1394" s="17"/>
      <c r="AK1394" s="17"/>
      <c r="AL1394" s="17"/>
      <c r="AM1394" s="17"/>
      <c r="AN1394" s="17"/>
      <c r="AO1394" s="17"/>
      <c r="AP1394" s="17"/>
      <c r="AQ1394" s="17"/>
      <c r="AR1394" s="17"/>
      <c r="AS1394" s="17"/>
      <c r="AT1394" s="17"/>
      <c r="AU1394" s="17"/>
      <c r="AV1394" s="17"/>
      <c r="AW1394" s="17"/>
      <c r="AX1394" s="17"/>
      <c r="AY1394" s="17"/>
      <c r="AZ1394" s="17"/>
      <c r="BA1394" s="17"/>
      <c r="BB1394" s="17"/>
      <c r="BC1394" s="17"/>
      <c r="BD1394" s="17"/>
      <c r="BE1394" s="17"/>
      <c r="BF1394" s="17"/>
      <c r="BG1394" s="17"/>
    </row>
    <row r="1395" spans="1:59" s="7" customFormat="1" x14ac:dyDescent="0.2">
      <c r="A1395"/>
      <c r="B1395"/>
      <c r="C1395"/>
      <c r="D1395"/>
      <c r="E1395"/>
      <c r="F1395"/>
      <c r="G1395"/>
      <c r="H1395"/>
      <c r="I1395"/>
      <c r="J1395"/>
      <c r="K1395"/>
      <c r="L1395"/>
      <c r="M1395" s="17"/>
      <c r="N1395" s="5">
        <v>1390</v>
      </c>
      <c r="O1395" s="5" t="str">
        <f t="shared" si="196"/>
        <v>NA</v>
      </c>
      <c r="P1395" s="5" t="e">
        <f t="shared" si="192"/>
        <v>#VALUE!</v>
      </c>
      <c r="Q1395" s="5" t="e">
        <f t="shared" si="193"/>
        <v>#VALUE!</v>
      </c>
      <c r="R1395" s="5">
        <f t="shared" si="194"/>
        <v>-0.73279072627914021</v>
      </c>
      <c r="S1395" s="5">
        <f t="shared" si="195"/>
        <v>-0.2692307692307695</v>
      </c>
      <c r="T1395" s="17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17"/>
      <c r="AF1395" s="17"/>
      <c r="AG1395" s="17"/>
      <c r="AH1395" s="17"/>
      <c r="AI1395" s="17"/>
      <c r="AJ1395" s="17"/>
      <c r="AK1395" s="17"/>
      <c r="AL1395" s="17"/>
      <c r="AM1395" s="17"/>
      <c r="AN1395" s="17"/>
      <c r="AO1395" s="17"/>
      <c r="AP1395" s="17"/>
      <c r="AQ1395" s="17"/>
      <c r="AR1395" s="17"/>
      <c r="AS1395" s="17"/>
      <c r="AT1395" s="17"/>
      <c r="AU1395" s="17"/>
      <c r="AV1395" s="17"/>
      <c r="AW1395" s="17"/>
      <c r="AX1395" s="17"/>
      <c r="AY1395" s="17"/>
      <c r="AZ1395" s="17"/>
      <c r="BA1395" s="17"/>
      <c r="BB1395" s="17"/>
      <c r="BC1395" s="17"/>
      <c r="BD1395" s="17"/>
      <c r="BE1395" s="17"/>
      <c r="BF1395" s="17"/>
      <c r="BG1395" s="17"/>
    </row>
    <row r="1396" spans="1:59" s="7" customFormat="1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 s="17"/>
      <c r="N1396" s="5">
        <v>1391</v>
      </c>
      <c r="O1396" s="5" t="str">
        <f t="shared" si="196"/>
        <v>NA</v>
      </c>
      <c r="P1396" s="5" t="e">
        <f t="shared" si="192"/>
        <v>#VALUE!</v>
      </c>
      <c r="Q1396" s="5" t="e">
        <f t="shared" si="193"/>
        <v>#VALUE!</v>
      </c>
      <c r="R1396" s="5">
        <f t="shared" si="194"/>
        <v>6.1257422745431001E-17</v>
      </c>
      <c r="S1396" s="5">
        <f t="shared" si="195"/>
        <v>1</v>
      </c>
      <c r="T1396" s="17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17"/>
      <c r="AF1396" s="17"/>
      <c r="AG1396" s="17"/>
      <c r="AH1396" s="17"/>
      <c r="AI1396" s="17"/>
      <c r="AJ1396" s="17"/>
      <c r="AK1396" s="17"/>
      <c r="AL1396" s="17"/>
      <c r="AM1396" s="17"/>
      <c r="AN1396" s="17"/>
      <c r="AO1396" s="17"/>
      <c r="AP1396" s="17"/>
      <c r="AQ1396" s="17"/>
      <c r="AR1396" s="17"/>
      <c r="AS1396" s="17"/>
      <c r="AT1396" s="17"/>
      <c r="AU1396" s="17"/>
      <c r="AV1396" s="17"/>
      <c r="AW1396" s="17"/>
      <c r="AX1396" s="17"/>
      <c r="AY1396" s="17"/>
      <c r="AZ1396" s="17"/>
      <c r="BA1396" s="17"/>
      <c r="BB1396" s="17"/>
      <c r="BC1396" s="17"/>
      <c r="BD1396" s="17"/>
      <c r="BE1396" s="17"/>
      <c r="BF1396" s="17"/>
      <c r="BG1396" s="17"/>
    </row>
    <row r="1397" spans="1:59" s="7" customFormat="1" x14ac:dyDescent="0.2">
      <c r="A1397"/>
      <c r="B1397"/>
      <c r="C1397"/>
      <c r="D1397"/>
      <c r="E1397"/>
      <c r="F1397"/>
      <c r="G1397"/>
      <c r="H1397"/>
      <c r="I1397"/>
      <c r="J1397"/>
      <c r="K1397"/>
      <c r="L1397"/>
      <c r="M1397" s="17"/>
      <c r="N1397" s="5">
        <v>1392</v>
      </c>
      <c r="O1397" s="5" t="str">
        <f t="shared" si="196"/>
        <v>NA</v>
      </c>
      <c r="P1397" s="5" t="e">
        <f t="shared" si="192"/>
        <v>#VALUE!</v>
      </c>
      <c r="Q1397" s="5" t="e">
        <f t="shared" si="193"/>
        <v>#VALUE!</v>
      </c>
      <c r="R1397" s="5">
        <f t="shared" si="194"/>
        <v>9.4242188839124628E-18</v>
      </c>
      <c r="S1397" s="5">
        <f t="shared" si="195"/>
        <v>0.15384615384615385</v>
      </c>
      <c r="T1397" s="17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17"/>
      <c r="AF1397" s="17"/>
      <c r="AG1397" s="17"/>
      <c r="AH1397" s="17"/>
      <c r="AI1397" s="17"/>
      <c r="AJ1397" s="17"/>
      <c r="AK1397" s="17"/>
      <c r="AL1397" s="17"/>
      <c r="AM1397" s="17"/>
      <c r="AN1397" s="17"/>
      <c r="AO1397" s="17"/>
      <c r="AP1397" s="17"/>
      <c r="AQ1397" s="17"/>
      <c r="AR1397" s="17"/>
      <c r="AS1397" s="17"/>
      <c r="AT1397" s="17"/>
      <c r="AU1397" s="17"/>
      <c r="AV1397" s="17"/>
      <c r="AW1397" s="17"/>
      <c r="AX1397" s="17"/>
      <c r="AY1397" s="17"/>
      <c r="AZ1397" s="17"/>
      <c r="BA1397" s="17"/>
      <c r="BB1397" s="17"/>
      <c r="BC1397" s="17"/>
      <c r="BD1397" s="17"/>
      <c r="BE1397" s="17"/>
      <c r="BF1397" s="17"/>
      <c r="BG1397" s="17"/>
    </row>
    <row r="1398" spans="1:59" s="7" customFormat="1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 s="17"/>
      <c r="N1398" s="5">
        <v>1393</v>
      </c>
      <c r="O1398" s="5" t="str">
        <f t="shared" si="196"/>
        <v>NA</v>
      </c>
      <c r="P1398" s="5" t="e">
        <f t="shared" si="192"/>
        <v>#VALUE!</v>
      </c>
      <c r="Q1398" s="5" t="e">
        <f t="shared" si="193"/>
        <v>#VALUE!</v>
      </c>
      <c r="R1398" s="5">
        <f t="shared" si="194"/>
        <v>4.2408984977606075E-17</v>
      </c>
      <c r="S1398" s="5">
        <f t="shared" si="195"/>
        <v>0.69230769230769229</v>
      </c>
      <c r="T1398" s="17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17"/>
      <c r="AF1398" s="17"/>
      <c r="AG1398" s="17"/>
      <c r="AH1398" s="17"/>
      <c r="AI1398" s="17"/>
      <c r="AJ1398" s="17"/>
      <c r="AK1398" s="17"/>
      <c r="AL1398" s="17"/>
      <c r="AM1398" s="17"/>
      <c r="AN1398" s="17"/>
      <c r="AO1398" s="17"/>
      <c r="AP1398" s="17"/>
      <c r="AQ1398" s="17"/>
      <c r="AR1398" s="17"/>
      <c r="AS1398" s="17"/>
      <c r="AT1398" s="17"/>
      <c r="AU1398" s="17"/>
      <c r="AV1398" s="17"/>
      <c r="AW1398" s="17"/>
      <c r="AX1398" s="17"/>
      <c r="AY1398" s="17"/>
      <c r="AZ1398" s="17"/>
      <c r="BA1398" s="17"/>
      <c r="BB1398" s="17"/>
      <c r="BC1398" s="17"/>
      <c r="BD1398" s="17"/>
      <c r="BE1398" s="17"/>
      <c r="BF1398" s="17"/>
      <c r="BG1398" s="17"/>
    </row>
    <row r="1399" spans="1:59" s="7" customFormat="1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 s="17"/>
      <c r="N1399" s="5">
        <v>1394</v>
      </c>
      <c r="O1399" s="5" t="str">
        <f t="shared" si="196"/>
        <v>NA</v>
      </c>
      <c r="P1399" s="5" t="e">
        <f t="shared" si="192"/>
        <v>#VALUE!</v>
      </c>
      <c r="Q1399" s="5" t="e">
        <f t="shared" si="193"/>
        <v>#VALUE!</v>
      </c>
      <c r="R1399" s="5">
        <f t="shared" si="194"/>
        <v>0.46632137126854395</v>
      </c>
      <c r="S1399" s="5">
        <f t="shared" si="195"/>
        <v>0.19230769230769246</v>
      </c>
      <c r="T1399" s="17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17"/>
      <c r="AF1399" s="17"/>
      <c r="AG1399" s="17"/>
      <c r="AH1399" s="17"/>
      <c r="AI1399" s="17"/>
      <c r="AJ1399" s="17"/>
      <c r="AK1399" s="17"/>
      <c r="AL1399" s="17"/>
      <c r="AM1399" s="17"/>
      <c r="AN1399" s="17"/>
      <c r="AO1399" s="17"/>
      <c r="AP1399" s="17"/>
      <c r="AQ1399" s="17"/>
      <c r="AR1399" s="17"/>
      <c r="AS1399" s="17"/>
      <c r="AT1399" s="17"/>
      <c r="AU1399" s="17"/>
      <c r="AV1399" s="17"/>
      <c r="AW1399" s="17"/>
      <c r="AX1399" s="17"/>
      <c r="AY1399" s="17"/>
      <c r="AZ1399" s="17"/>
      <c r="BA1399" s="17"/>
      <c r="BB1399" s="17"/>
      <c r="BC1399" s="17"/>
      <c r="BD1399" s="17"/>
      <c r="BE1399" s="17"/>
      <c r="BF1399" s="17"/>
      <c r="BG1399" s="17"/>
    </row>
    <row r="1400" spans="1:59" s="7" customFormat="1" x14ac:dyDescent="0.2">
      <c r="A1400"/>
      <c r="B1400"/>
      <c r="C1400"/>
      <c r="D1400"/>
      <c r="E1400"/>
      <c r="F1400"/>
      <c r="G1400"/>
      <c r="H1400"/>
      <c r="I1400"/>
      <c r="J1400"/>
      <c r="K1400"/>
      <c r="L1400"/>
      <c r="M1400" s="17"/>
      <c r="N1400" s="5">
        <v>1395</v>
      </c>
      <c r="O1400" s="5" t="str">
        <f t="shared" si="196"/>
        <v>NA</v>
      </c>
      <c r="P1400" s="5" t="e">
        <f t="shared" si="192"/>
        <v>#VALUE!</v>
      </c>
      <c r="Q1400" s="5" t="e">
        <f t="shared" si="193"/>
        <v>#VALUE!</v>
      </c>
      <c r="R1400" s="5">
        <f t="shared" si="194"/>
        <v>0.53293871002119308</v>
      </c>
      <c r="S1400" s="5">
        <f t="shared" si="195"/>
        <v>-0.3076923076923076</v>
      </c>
      <c r="T1400" s="17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17"/>
      <c r="AF1400" s="17"/>
      <c r="AG1400" s="17"/>
      <c r="AH1400" s="17"/>
      <c r="AI1400" s="17"/>
      <c r="AJ1400" s="17"/>
      <c r="AK1400" s="17"/>
      <c r="AL1400" s="17"/>
      <c r="AM1400" s="17"/>
      <c r="AN1400" s="17"/>
      <c r="AO1400" s="17"/>
      <c r="AP1400" s="17"/>
      <c r="AQ1400" s="17"/>
      <c r="AR1400" s="17"/>
      <c r="AS1400" s="17"/>
      <c r="AT1400" s="17"/>
      <c r="AU1400" s="17"/>
      <c r="AV1400" s="17"/>
      <c r="AW1400" s="17"/>
      <c r="AX1400" s="17"/>
      <c r="AY1400" s="17"/>
      <c r="AZ1400" s="17"/>
      <c r="BA1400" s="17"/>
      <c r="BB1400" s="17"/>
      <c r="BC1400" s="17"/>
      <c r="BD1400" s="17"/>
      <c r="BE1400" s="17"/>
      <c r="BF1400" s="17"/>
      <c r="BG1400" s="17"/>
    </row>
    <row r="1401" spans="1:59" s="7" customFormat="1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 s="17"/>
      <c r="N1401" s="5">
        <v>1396</v>
      </c>
      <c r="O1401" s="5" t="str">
        <f t="shared" si="196"/>
        <v>NA</v>
      </c>
      <c r="P1401" s="5" t="e">
        <f t="shared" si="192"/>
        <v>#VALUE!</v>
      </c>
      <c r="Q1401" s="5" t="e">
        <f t="shared" si="193"/>
        <v>#VALUE!</v>
      </c>
      <c r="R1401" s="5">
        <f t="shared" si="194"/>
        <v>0.19985201625794741</v>
      </c>
      <c r="S1401" s="5">
        <f t="shared" si="195"/>
        <v>-0.11538461538461535</v>
      </c>
      <c r="T1401" s="17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17"/>
      <c r="AF1401" s="17"/>
      <c r="AG1401" s="17"/>
      <c r="AH1401" s="17"/>
      <c r="AI1401" s="17"/>
      <c r="AJ1401" s="17"/>
      <c r="AK1401" s="17"/>
      <c r="AL1401" s="17"/>
      <c r="AM1401" s="17"/>
      <c r="AN1401" s="17"/>
      <c r="AO1401" s="17"/>
      <c r="AP1401" s="17"/>
      <c r="AQ1401" s="17"/>
      <c r="AR1401" s="17"/>
      <c r="AS1401" s="17"/>
      <c r="AT1401" s="17"/>
      <c r="AU1401" s="17"/>
      <c r="AV1401" s="17"/>
      <c r="AW1401" s="17"/>
      <c r="AX1401" s="17"/>
      <c r="AY1401" s="17"/>
      <c r="AZ1401" s="17"/>
      <c r="BA1401" s="17"/>
      <c r="BB1401" s="17"/>
      <c r="BC1401" s="17"/>
      <c r="BD1401" s="17"/>
      <c r="BE1401" s="17"/>
      <c r="BF1401" s="17"/>
      <c r="BG1401" s="17"/>
    </row>
    <row r="1402" spans="1:59" s="7" customFormat="1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 s="17"/>
      <c r="N1402" s="5">
        <v>1397</v>
      </c>
      <c r="O1402" s="5" t="str">
        <f t="shared" si="196"/>
        <v>NA</v>
      </c>
      <c r="P1402" s="5" t="e">
        <f t="shared" si="192"/>
        <v>#VALUE!</v>
      </c>
      <c r="Q1402" s="5" t="e">
        <f t="shared" si="193"/>
        <v>#VALUE!</v>
      </c>
      <c r="R1402" s="5">
        <f t="shared" si="194"/>
        <v>0.73279072627914055</v>
      </c>
      <c r="S1402" s="5">
        <f t="shared" si="195"/>
        <v>-0.49999999999999989</v>
      </c>
      <c r="T1402" s="17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17"/>
      <c r="AF1402" s="17"/>
      <c r="AG1402" s="17"/>
      <c r="AH1402" s="17"/>
      <c r="AI1402" s="17"/>
      <c r="AJ1402" s="17"/>
      <c r="AK1402" s="17"/>
      <c r="AL1402" s="17"/>
      <c r="AM1402" s="17"/>
      <c r="AN1402" s="17"/>
      <c r="AO1402" s="17"/>
      <c r="AP1402" s="17"/>
      <c r="AQ1402" s="17"/>
      <c r="AR1402" s="17"/>
      <c r="AS1402" s="17"/>
      <c r="AT1402" s="17"/>
      <c r="AU1402" s="17"/>
      <c r="AV1402" s="17"/>
      <c r="AW1402" s="17"/>
      <c r="AX1402" s="17"/>
      <c r="AY1402" s="17"/>
      <c r="AZ1402" s="17"/>
      <c r="BA1402" s="17"/>
      <c r="BB1402" s="17"/>
      <c r="BC1402" s="17"/>
      <c r="BD1402" s="17"/>
      <c r="BE1402" s="17"/>
      <c r="BF1402" s="17"/>
      <c r="BG1402" s="17"/>
    </row>
    <row r="1403" spans="1:59" s="7" customFormat="1" x14ac:dyDescent="0.2">
      <c r="A1403"/>
      <c r="B1403"/>
      <c r="C1403"/>
      <c r="D1403"/>
      <c r="E1403"/>
      <c r="F1403"/>
      <c r="G1403"/>
      <c r="H1403"/>
      <c r="I1403"/>
      <c r="J1403"/>
      <c r="K1403"/>
      <c r="L1403"/>
      <c r="M1403" s="17"/>
      <c r="N1403" s="5">
        <v>1398</v>
      </c>
      <c r="O1403" s="5" t="str">
        <f t="shared" si="196"/>
        <v>NA</v>
      </c>
      <c r="P1403" s="5" t="e">
        <f t="shared" si="192"/>
        <v>#VALUE!</v>
      </c>
      <c r="Q1403" s="5" t="e">
        <f t="shared" si="193"/>
        <v>#VALUE!</v>
      </c>
      <c r="R1403" s="5">
        <f t="shared" si="194"/>
        <v>-0.73279072627914033</v>
      </c>
      <c r="S1403" s="5">
        <f t="shared" si="195"/>
        <v>-0.50000000000000033</v>
      </c>
      <c r="T1403" s="17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17"/>
      <c r="AF1403" s="17"/>
      <c r="AG1403" s="17"/>
      <c r="AH1403" s="17"/>
      <c r="AI1403" s="17"/>
      <c r="AJ1403" s="17"/>
      <c r="AK1403" s="17"/>
      <c r="AL1403" s="17"/>
      <c r="AM1403" s="17"/>
      <c r="AN1403" s="17"/>
      <c r="AO1403" s="17"/>
      <c r="AP1403" s="17"/>
      <c r="AQ1403" s="17"/>
      <c r="AR1403" s="17"/>
      <c r="AS1403" s="17"/>
      <c r="AT1403" s="17"/>
      <c r="AU1403" s="17"/>
      <c r="AV1403" s="17"/>
      <c r="AW1403" s="17"/>
      <c r="AX1403" s="17"/>
      <c r="AY1403" s="17"/>
      <c r="AZ1403" s="17"/>
      <c r="BA1403" s="17"/>
      <c r="BB1403" s="17"/>
      <c r="BC1403" s="17"/>
      <c r="BD1403" s="17"/>
      <c r="BE1403" s="17"/>
      <c r="BF1403" s="17"/>
      <c r="BG1403" s="17"/>
    </row>
    <row r="1404" spans="1:59" s="7" customFormat="1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 s="17"/>
      <c r="N1404" s="5">
        <v>1399</v>
      </c>
      <c r="O1404" s="5" t="str">
        <f t="shared" si="196"/>
        <v>NA</v>
      </c>
      <c r="P1404" s="5" t="e">
        <f t="shared" si="192"/>
        <v>#VALUE!</v>
      </c>
      <c r="Q1404" s="5" t="e">
        <f t="shared" si="193"/>
        <v>#VALUE!</v>
      </c>
      <c r="R1404" s="5">
        <f t="shared" si="194"/>
        <v>-0.1998520162579473</v>
      </c>
      <c r="S1404" s="5">
        <f t="shared" si="195"/>
        <v>-0.11538461538461545</v>
      </c>
      <c r="T1404" s="17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17"/>
      <c r="AF1404" s="17"/>
      <c r="AG1404" s="17"/>
      <c r="AH1404" s="17"/>
      <c r="AI1404" s="17"/>
      <c r="AJ1404" s="17"/>
      <c r="AK1404" s="17"/>
      <c r="AL1404" s="17"/>
      <c r="AM1404" s="17"/>
      <c r="AN1404" s="17"/>
      <c r="AO1404" s="17"/>
      <c r="AP1404" s="17"/>
      <c r="AQ1404" s="17"/>
      <c r="AR1404" s="17"/>
      <c r="AS1404" s="17"/>
      <c r="AT1404" s="17"/>
      <c r="AU1404" s="17"/>
      <c r="AV1404" s="17"/>
      <c r="AW1404" s="17"/>
      <c r="AX1404" s="17"/>
      <c r="AY1404" s="17"/>
      <c r="AZ1404" s="17"/>
      <c r="BA1404" s="17"/>
      <c r="BB1404" s="17"/>
      <c r="BC1404" s="17"/>
      <c r="BD1404" s="17"/>
      <c r="BE1404" s="17"/>
      <c r="BF1404" s="17"/>
      <c r="BG1404" s="17"/>
    </row>
    <row r="1405" spans="1:59" s="7" customFormat="1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 s="17"/>
      <c r="N1405" s="5">
        <v>1400</v>
      </c>
      <c r="O1405" s="5" t="str">
        <f t="shared" si="196"/>
        <v>NA</v>
      </c>
      <c r="P1405" s="5" t="e">
        <f t="shared" si="192"/>
        <v>#VALUE!</v>
      </c>
      <c r="Q1405" s="5" t="e">
        <f t="shared" si="193"/>
        <v>#VALUE!</v>
      </c>
      <c r="R1405" s="5">
        <f t="shared" si="194"/>
        <v>-0.53293871002119297</v>
      </c>
      <c r="S1405" s="5">
        <f t="shared" si="195"/>
        <v>-0.30769230769230793</v>
      </c>
      <c r="T1405" s="17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17"/>
      <c r="AF1405" s="17"/>
      <c r="AG1405" s="17"/>
      <c r="AH1405" s="17"/>
      <c r="AI1405" s="17"/>
      <c r="AJ1405" s="17"/>
      <c r="AK1405" s="17"/>
      <c r="AL1405" s="17"/>
      <c r="AM1405" s="17"/>
      <c r="AN1405" s="17"/>
      <c r="AO1405" s="17"/>
      <c r="AP1405" s="17"/>
      <c r="AQ1405" s="17"/>
      <c r="AR1405" s="17"/>
      <c r="AS1405" s="17"/>
      <c r="AT1405" s="17"/>
      <c r="AU1405" s="17"/>
      <c r="AV1405" s="17"/>
      <c r="AW1405" s="17"/>
      <c r="AX1405" s="17"/>
      <c r="AY1405" s="17"/>
      <c r="AZ1405" s="17"/>
      <c r="BA1405" s="17"/>
      <c r="BB1405" s="17"/>
      <c r="BC1405" s="17"/>
      <c r="BD1405" s="17"/>
      <c r="BE1405" s="17"/>
      <c r="BF1405" s="17"/>
      <c r="BG1405" s="17"/>
    </row>
    <row r="1406" spans="1:59" s="7" customFormat="1" x14ac:dyDescent="0.2">
      <c r="A1406"/>
      <c r="B1406"/>
      <c r="C1406"/>
      <c r="D1406"/>
      <c r="E1406"/>
      <c r="F1406"/>
      <c r="G1406"/>
      <c r="H1406"/>
      <c r="I1406"/>
      <c r="J1406"/>
      <c r="K1406"/>
      <c r="L1406"/>
      <c r="M1406" s="17"/>
      <c r="N1406" s="5">
        <v>1401</v>
      </c>
      <c r="O1406" s="5" t="str">
        <f t="shared" si="196"/>
        <v>NA</v>
      </c>
      <c r="P1406" s="5" t="e">
        <f t="shared" si="192"/>
        <v>#VALUE!</v>
      </c>
      <c r="Q1406" s="5" t="e">
        <f t="shared" si="193"/>
        <v>#VALUE!</v>
      </c>
      <c r="R1406" s="5">
        <f t="shared" si="194"/>
        <v>-0.46632137126854373</v>
      </c>
      <c r="S1406" s="5">
        <f t="shared" si="195"/>
        <v>0.19230769230769218</v>
      </c>
      <c r="T1406" s="17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17"/>
      <c r="AF1406" s="17"/>
      <c r="AG1406" s="17"/>
      <c r="AH1406" s="17"/>
      <c r="AI1406" s="17"/>
      <c r="AJ1406" s="17"/>
      <c r="AK1406" s="17"/>
      <c r="AL1406" s="17"/>
      <c r="AM1406" s="17"/>
      <c r="AN1406" s="17"/>
      <c r="AO1406" s="17"/>
      <c r="AP1406" s="17"/>
      <c r="AQ1406" s="17"/>
      <c r="AR1406" s="17"/>
      <c r="AS1406" s="17"/>
      <c r="AT1406" s="17"/>
      <c r="AU1406" s="17"/>
      <c r="AV1406" s="17"/>
      <c r="AW1406" s="17"/>
      <c r="AX1406" s="17"/>
      <c r="AY1406" s="17"/>
      <c r="AZ1406" s="17"/>
      <c r="BA1406" s="17"/>
      <c r="BB1406" s="17"/>
      <c r="BC1406" s="17"/>
      <c r="BD1406" s="17"/>
      <c r="BE1406" s="17"/>
      <c r="BF1406" s="17"/>
      <c r="BG1406" s="17"/>
    </row>
    <row r="1407" spans="1:59" s="7" customFormat="1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 s="17"/>
      <c r="N1407" s="5">
        <v>1402</v>
      </c>
      <c r="O1407" s="5" t="str">
        <f t="shared" si="196"/>
        <v>NA</v>
      </c>
      <c r="P1407" s="5" t="e">
        <f t="shared" si="192"/>
        <v>#VALUE!</v>
      </c>
      <c r="Q1407" s="5" t="e">
        <f t="shared" si="193"/>
        <v>#VALUE!</v>
      </c>
      <c r="R1407" s="5">
        <f t="shared" si="194"/>
        <v>4.2408984977606075E-17</v>
      </c>
      <c r="S1407" s="5">
        <f t="shared" si="195"/>
        <v>0.69230769230769229</v>
      </c>
      <c r="T1407" s="17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17"/>
      <c r="AF1407" s="17"/>
      <c r="AG1407" s="17"/>
      <c r="AH1407" s="17"/>
      <c r="AI1407" s="17"/>
      <c r="AJ1407" s="17"/>
      <c r="AK1407" s="17"/>
      <c r="AL1407" s="17"/>
      <c r="AM1407" s="17"/>
      <c r="AN1407" s="17"/>
      <c r="AO1407" s="17"/>
      <c r="AP1407" s="17"/>
      <c r="AQ1407" s="17"/>
      <c r="AR1407" s="17"/>
      <c r="AS1407" s="17"/>
      <c r="AT1407" s="17"/>
      <c r="AU1407" s="17"/>
      <c r="AV1407" s="17"/>
      <c r="AW1407" s="17"/>
      <c r="AX1407" s="17"/>
      <c r="AY1407" s="17"/>
      <c r="AZ1407" s="17"/>
      <c r="BA1407" s="17"/>
      <c r="BB1407" s="17"/>
      <c r="BC1407" s="17"/>
      <c r="BD1407" s="17"/>
      <c r="BE1407" s="17"/>
      <c r="BF1407" s="17"/>
      <c r="BG1407" s="17"/>
    </row>
    <row r="1408" spans="1:59" s="7" customFormat="1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 s="17"/>
      <c r="N1408" s="5">
        <v>1403</v>
      </c>
      <c r="O1408" s="5" t="str">
        <f t="shared" si="196"/>
        <v>NA</v>
      </c>
      <c r="P1408" s="5" t="e">
        <f t="shared" si="192"/>
        <v>#VALUE!</v>
      </c>
      <c r="Q1408" s="5" t="e">
        <f t="shared" si="193"/>
        <v>#VALUE!</v>
      </c>
      <c r="R1408" s="5">
        <f t="shared" si="194"/>
        <v>9.4242188839124628E-18</v>
      </c>
      <c r="S1408" s="5">
        <f t="shared" si="195"/>
        <v>0.15384615384615385</v>
      </c>
      <c r="T1408" s="17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17"/>
      <c r="AF1408" s="17"/>
      <c r="AG1408" s="17"/>
      <c r="AH1408" s="17"/>
      <c r="AI1408" s="17"/>
      <c r="AJ1408" s="17"/>
      <c r="AK1408" s="17"/>
      <c r="AL1408" s="17"/>
      <c r="AM1408" s="17"/>
      <c r="AN1408" s="17"/>
      <c r="AO1408" s="17"/>
      <c r="AP1408" s="17"/>
      <c r="AQ1408" s="17"/>
      <c r="AR1408" s="17"/>
      <c r="AS1408" s="17"/>
      <c r="AT1408" s="17"/>
      <c r="AU1408" s="17"/>
      <c r="AV1408" s="17"/>
      <c r="AW1408" s="17"/>
      <c r="AX1408" s="17"/>
      <c r="AY1408" s="17"/>
      <c r="AZ1408" s="17"/>
      <c r="BA1408" s="17"/>
      <c r="BB1408" s="17"/>
      <c r="BC1408" s="17"/>
      <c r="BD1408" s="17"/>
      <c r="BE1408" s="17"/>
      <c r="BF1408" s="17"/>
      <c r="BG1408" s="17"/>
    </row>
    <row r="1409" spans="1:59" s="7" customFormat="1" x14ac:dyDescent="0.2">
      <c r="A1409"/>
      <c r="B1409"/>
      <c r="C1409"/>
      <c r="D1409"/>
      <c r="E1409"/>
      <c r="F1409"/>
      <c r="G1409"/>
      <c r="H1409"/>
      <c r="I1409"/>
      <c r="J1409"/>
      <c r="K1409"/>
      <c r="L1409"/>
      <c r="M1409" s="17"/>
      <c r="N1409" s="5">
        <v>1404</v>
      </c>
      <c r="O1409" s="5" t="str">
        <f t="shared" si="196"/>
        <v>NA</v>
      </c>
      <c r="P1409" s="5" t="e">
        <f t="shared" si="192"/>
        <v>#VALUE!</v>
      </c>
      <c r="Q1409" s="5" t="e">
        <f t="shared" si="193"/>
        <v>#VALUE!</v>
      </c>
      <c r="R1409" s="5">
        <f t="shared" si="194"/>
        <v>6.1257422745431001E-17</v>
      </c>
      <c r="S1409" s="5">
        <f t="shared" si="195"/>
        <v>1</v>
      </c>
      <c r="T1409" s="17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17"/>
      <c r="AF1409" s="17"/>
      <c r="AG1409" s="17"/>
      <c r="AH1409" s="17"/>
      <c r="AI1409" s="17"/>
      <c r="AJ1409" s="17"/>
      <c r="AK1409" s="17"/>
      <c r="AL1409" s="17"/>
      <c r="AM1409" s="17"/>
      <c r="AN1409" s="17"/>
      <c r="AO1409" s="17"/>
      <c r="AP1409" s="17"/>
      <c r="AQ1409" s="17"/>
      <c r="AR1409" s="17"/>
      <c r="AS1409" s="17"/>
      <c r="AT1409" s="17"/>
      <c r="AU1409" s="17"/>
      <c r="AV1409" s="17"/>
      <c r="AW1409" s="17"/>
      <c r="AX1409" s="17"/>
      <c r="AY1409" s="17"/>
      <c r="AZ1409" s="17"/>
      <c r="BA1409" s="17"/>
      <c r="BB1409" s="17"/>
      <c r="BC1409" s="17"/>
      <c r="BD1409" s="17"/>
      <c r="BE1409" s="17"/>
      <c r="BF1409" s="17"/>
      <c r="BG1409" s="17"/>
    </row>
    <row r="1410" spans="1:59" s="7" customFormat="1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 s="17"/>
      <c r="N1410" s="5">
        <v>1405</v>
      </c>
      <c r="O1410" s="5" t="str">
        <f t="shared" si="196"/>
        <v>NA</v>
      </c>
      <c r="P1410" s="5" t="e">
        <f t="shared" si="192"/>
        <v>#VALUE!</v>
      </c>
      <c r="Q1410" s="5" t="e">
        <f t="shared" si="193"/>
        <v>#VALUE!</v>
      </c>
      <c r="R1410" s="5">
        <f t="shared" si="194"/>
        <v>0.73279072627914044</v>
      </c>
      <c r="S1410" s="5">
        <f t="shared" si="195"/>
        <v>-0.26923076923076905</v>
      </c>
      <c r="T1410" s="17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17"/>
      <c r="AF1410" s="17"/>
      <c r="AG1410" s="17"/>
      <c r="AH1410" s="17"/>
      <c r="AI1410" s="17"/>
      <c r="AJ1410" s="17"/>
      <c r="AK1410" s="17"/>
      <c r="AL1410" s="17"/>
      <c r="AM1410" s="17"/>
      <c r="AN1410" s="17"/>
      <c r="AO1410" s="17"/>
      <c r="AP1410" s="17"/>
      <c r="AQ1410" s="17"/>
      <c r="AR1410" s="17"/>
      <c r="AS1410" s="17"/>
      <c r="AT1410" s="17"/>
      <c r="AU1410" s="17"/>
      <c r="AV1410" s="17"/>
      <c r="AW1410" s="17"/>
      <c r="AX1410" s="17"/>
      <c r="AY1410" s="17"/>
      <c r="AZ1410" s="17"/>
      <c r="BA1410" s="17"/>
      <c r="BB1410" s="17"/>
      <c r="BC1410" s="17"/>
      <c r="BD1410" s="17"/>
      <c r="BE1410" s="17"/>
      <c r="BF1410" s="17"/>
      <c r="BG1410" s="17"/>
    </row>
    <row r="1411" spans="1:59" s="7" customFormat="1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 s="17"/>
      <c r="N1411" s="5">
        <v>1406</v>
      </c>
      <c r="O1411" s="5" t="str">
        <f t="shared" si="196"/>
        <v>NA</v>
      </c>
      <c r="P1411" s="5" t="e">
        <f t="shared" si="192"/>
        <v>#VALUE!</v>
      </c>
      <c r="Q1411" s="5" t="e">
        <f t="shared" si="193"/>
        <v>#VALUE!</v>
      </c>
      <c r="R1411" s="5">
        <f t="shared" si="194"/>
        <v>0.26646935501059654</v>
      </c>
      <c r="S1411" s="5">
        <f t="shared" si="195"/>
        <v>-0.1538461538461538</v>
      </c>
      <c r="T1411" s="17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17"/>
      <c r="AF1411" s="17"/>
      <c r="AG1411" s="17"/>
      <c r="AH1411" s="17"/>
      <c r="AI1411" s="17"/>
      <c r="AJ1411" s="17"/>
      <c r="AK1411" s="17"/>
      <c r="AL1411" s="17"/>
      <c r="AM1411" s="17"/>
      <c r="AN1411" s="17"/>
      <c r="AO1411" s="17"/>
      <c r="AP1411" s="17"/>
      <c r="AQ1411" s="17"/>
      <c r="AR1411" s="17"/>
      <c r="AS1411" s="17"/>
      <c r="AT1411" s="17"/>
      <c r="AU1411" s="17"/>
      <c r="AV1411" s="17"/>
      <c r="AW1411" s="17"/>
      <c r="AX1411" s="17"/>
      <c r="AY1411" s="17"/>
      <c r="AZ1411" s="17"/>
      <c r="BA1411" s="17"/>
      <c r="BB1411" s="17"/>
      <c r="BC1411" s="17"/>
      <c r="BD1411" s="17"/>
      <c r="BE1411" s="17"/>
      <c r="BF1411" s="17"/>
      <c r="BG1411" s="17"/>
    </row>
    <row r="1412" spans="1:59" s="7" customFormat="1" x14ac:dyDescent="0.2">
      <c r="A1412"/>
      <c r="B1412"/>
      <c r="C1412"/>
      <c r="D1412"/>
      <c r="E1412"/>
      <c r="F1412"/>
      <c r="G1412"/>
      <c r="H1412"/>
      <c r="I1412"/>
      <c r="J1412"/>
      <c r="K1412"/>
      <c r="L1412"/>
      <c r="M1412" s="17"/>
      <c r="N1412" s="5">
        <v>1407</v>
      </c>
      <c r="O1412" s="5" t="str">
        <f t="shared" si="196"/>
        <v>NA</v>
      </c>
      <c r="P1412" s="5" t="e">
        <f t="shared" si="192"/>
        <v>#VALUE!</v>
      </c>
      <c r="Q1412" s="5" t="e">
        <f t="shared" si="193"/>
        <v>#VALUE!</v>
      </c>
      <c r="R1412" s="5">
        <f t="shared" si="194"/>
        <v>0.46632137126854389</v>
      </c>
      <c r="S1412" s="5">
        <f t="shared" si="195"/>
        <v>-0.26923076923076911</v>
      </c>
      <c r="T1412" s="17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17"/>
      <c r="AF1412" s="17"/>
      <c r="AG1412" s="17"/>
      <c r="AH1412" s="17"/>
      <c r="AI1412" s="17"/>
      <c r="AJ1412" s="17"/>
      <c r="AK1412" s="17"/>
      <c r="AL1412" s="17"/>
      <c r="AM1412" s="17"/>
      <c r="AN1412" s="17"/>
      <c r="AO1412" s="17"/>
      <c r="AP1412" s="17"/>
      <c r="AQ1412" s="17"/>
      <c r="AR1412" s="17"/>
      <c r="AS1412" s="17"/>
      <c r="AT1412" s="17"/>
      <c r="AU1412" s="17"/>
      <c r="AV1412" s="17"/>
      <c r="AW1412" s="17"/>
      <c r="AX1412" s="17"/>
      <c r="AY1412" s="17"/>
      <c r="AZ1412" s="17"/>
      <c r="BA1412" s="17"/>
      <c r="BB1412" s="17"/>
      <c r="BC1412" s="17"/>
      <c r="BD1412" s="17"/>
      <c r="BE1412" s="17"/>
      <c r="BF1412" s="17"/>
      <c r="BG1412" s="17"/>
    </row>
    <row r="1413" spans="1:59" s="7" customFormat="1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 s="17"/>
      <c r="N1413" s="5">
        <v>1408</v>
      </c>
      <c r="O1413" s="5" t="str">
        <f t="shared" si="196"/>
        <v>NA</v>
      </c>
      <c r="P1413" s="5" t="e">
        <f t="shared" ref="P1413:P1476" si="197">(1-MOD(O1413-1,$B$1)/$B$1)*VLOOKUP(IF(INT((O1413-1)/$B$1)=$A$1,1,INT((O1413-1)/$B$1)+1),$A$7:$C$57,2)+MOD(O1413-1,$B$1)/$B$1*VLOOKUP(IF(INT((O1413-1)/$B$1)+1=$A$1,1,(INT((O1413-1)/$B$1)+2)),$A$7:$C$57,2)</f>
        <v>#VALUE!</v>
      </c>
      <c r="Q1413" s="5" t="e">
        <f t="shared" ref="Q1413:Q1476" si="198">(1-MOD(O1413-1,$B$1)/$B$1)*VLOOKUP(IF(INT((O1413-1)/$B$1)=$A$1,1,INT((O1413-1)/$B$1)+1),$A$7:$C$57,3)+MOD(O1413-1,$B$1)/$B$1*VLOOKUP(IF(INT((O1413-1)/$B$1)+1=$A$1,1,(INT((O1413-1)/$B$1)+2)),$A$7:$C$57,3)</f>
        <v>#VALUE!</v>
      </c>
      <c r="R1413" s="5">
        <f t="shared" ref="R1413:R1476" si="199">VLOOKUP(MOD(N1413*$C$1,$A$1*$B$1),$N$5:$Q$2019,3)</f>
        <v>0.19985201625794752</v>
      </c>
      <c r="S1413" s="5">
        <f t="shared" ref="S1413:S1476" si="200">VLOOKUP(MOD(N1413*$C$1,$A$1*$B$1),$N$5:$Q$2019,4)</f>
        <v>-0.5</v>
      </c>
      <c r="T1413" s="17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17"/>
      <c r="AF1413" s="17"/>
      <c r="AG1413" s="17"/>
      <c r="AH1413" s="17"/>
      <c r="AI1413" s="17"/>
      <c r="AJ1413" s="17"/>
      <c r="AK1413" s="17"/>
      <c r="AL1413" s="17"/>
      <c r="AM1413" s="17"/>
      <c r="AN1413" s="17"/>
      <c r="AO1413" s="17"/>
      <c r="AP1413" s="17"/>
      <c r="AQ1413" s="17"/>
      <c r="AR1413" s="17"/>
      <c r="AS1413" s="17"/>
      <c r="AT1413" s="17"/>
      <c r="AU1413" s="17"/>
      <c r="AV1413" s="17"/>
      <c r="AW1413" s="17"/>
      <c r="AX1413" s="17"/>
      <c r="AY1413" s="17"/>
      <c r="AZ1413" s="17"/>
      <c r="BA1413" s="17"/>
      <c r="BB1413" s="17"/>
      <c r="BC1413" s="17"/>
      <c r="BD1413" s="17"/>
      <c r="BE1413" s="17"/>
      <c r="BF1413" s="17"/>
      <c r="BG1413" s="17"/>
    </row>
    <row r="1414" spans="1:59" s="7" customFormat="1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 s="17"/>
      <c r="N1414" s="5">
        <v>1409</v>
      </c>
      <c r="O1414" s="5" t="str">
        <f t="shared" ref="O1414:O1477" si="201">IF($N$4&gt;=O1413,O1413+1,"NA")</f>
        <v>NA</v>
      </c>
      <c r="P1414" s="5" t="e">
        <f t="shared" si="197"/>
        <v>#VALUE!</v>
      </c>
      <c r="Q1414" s="5" t="e">
        <f t="shared" si="198"/>
        <v>#VALUE!</v>
      </c>
      <c r="R1414" s="5">
        <f t="shared" si="199"/>
        <v>-0.66617338752649113</v>
      </c>
      <c r="S1414" s="5">
        <f t="shared" si="200"/>
        <v>-0.38461538461538486</v>
      </c>
      <c r="T1414" s="17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17"/>
      <c r="AF1414" s="17"/>
      <c r="AG1414" s="17"/>
      <c r="AH1414" s="17"/>
      <c r="AI1414" s="17"/>
      <c r="AJ1414" s="17"/>
      <c r="AK1414" s="17"/>
      <c r="AL1414" s="17"/>
      <c r="AM1414" s="17"/>
      <c r="AN1414" s="17"/>
      <c r="AO1414" s="17"/>
      <c r="AP1414" s="17"/>
      <c r="AQ1414" s="17"/>
      <c r="AR1414" s="17"/>
      <c r="AS1414" s="17"/>
      <c r="AT1414" s="17"/>
      <c r="AU1414" s="17"/>
      <c r="AV1414" s="17"/>
      <c r="AW1414" s="17"/>
      <c r="AX1414" s="17"/>
      <c r="AY1414" s="17"/>
      <c r="AZ1414" s="17"/>
      <c r="BA1414" s="17"/>
      <c r="BB1414" s="17"/>
      <c r="BC1414" s="17"/>
      <c r="BD1414" s="17"/>
      <c r="BE1414" s="17"/>
      <c r="BF1414" s="17"/>
      <c r="BG1414" s="17"/>
    </row>
    <row r="1415" spans="1:59" s="7" customFormat="1" x14ac:dyDescent="0.2">
      <c r="A1415"/>
      <c r="B1415"/>
      <c r="C1415"/>
      <c r="D1415"/>
      <c r="E1415"/>
      <c r="F1415"/>
      <c r="G1415"/>
      <c r="H1415"/>
      <c r="I1415"/>
      <c r="J1415"/>
      <c r="K1415"/>
      <c r="L1415"/>
      <c r="M1415" s="17"/>
      <c r="N1415" s="5">
        <v>1410</v>
      </c>
      <c r="O1415" s="5" t="str">
        <f t="shared" si="201"/>
        <v>NA</v>
      </c>
      <c r="P1415" s="5" t="e">
        <f t="shared" si="197"/>
        <v>#VALUE!</v>
      </c>
      <c r="Q1415" s="5" t="e">
        <f t="shared" si="198"/>
        <v>#VALUE!</v>
      </c>
      <c r="R1415" s="5">
        <f t="shared" si="199"/>
        <v>-6.6617338752649122E-2</v>
      </c>
      <c r="S1415" s="5">
        <f t="shared" si="200"/>
        <v>-3.8461538461538491E-2</v>
      </c>
      <c r="T1415" s="17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17"/>
      <c r="AF1415" s="17"/>
      <c r="AG1415" s="17"/>
      <c r="AH1415" s="17"/>
      <c r="AI1415" s="17"/>
      <c r="AJ1415" s="17"/>
      <c r="AK1415" s="17"/>
      <c r="AL1415" s="17"/>
      <c r="AM1415" s="17"/>
      <c r="AN1415" s="17"/>
      <c r="AO1415" s="17"/>
      <c r="AP1415" s="17"/>
      <c r="AQ1415" s="17"/>
      <c r="AR1415" s="17"/>
      <c r="AS1415" s="17"/>
      <c r="AT1415" s="17"/>
      <c r="AU1415" s="17"/>
      <c r="AV1415" s="17"/>
      <c r="AW1415" s="17"/>
      <c r="AX1415" s="17"/>
      <c r="AY1415" s="17"/>
      <c r="AZ1415" s="17"/>
      <c r="BA1415" s="17"/>
      <c r="BB1415" s="17"/>
      <c r="BC1415" s="17"/>
      <c r="BD1415" s="17"/>
      <c r="BE1415" s="17"/>
      <c r="BF1415" s="17"/>
      <c r="BG1415" s="17"/>
    </row>
    <row r="1416" spans="1:59" s="7" customFormat="1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 s="17"/>
      <c r="N1416" s="5">
        <v>1411</v>
      </c>
      <c r="O1416" s="5" t="str">
        <f t="shared" si="201"/>
        <v>NA</v>
      </c>
      <c r="P1416" s="5" t="e">
        <f t="shared" si="197"/>
        <v>#VALUE!</v>
      </c>
      <c r="Q1416" s="5" t="e">
        <f t="shared" si="198"/>
        <v>#VALUE!</v>
      </c>
      <c r="R1416" s="5">
        <f t="shared" si="199"/>
        <v>-0.79940806503178941</v>
      </c>
      <c r="S1416" s="5">
        <f t="shared" si="200"/>
        <v>-0.4615384615384619</v>
      </c>
      <c r="T1416" s="17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17"/>
      <c r="AF1416" s="17"/>
      <c r="AG1416" s="17"/>
      <c r="AH1416" s="17"/>
      <c r="AI1416" s="17"/>
      <c r="AJ1416" s="17"/>
      <c r="AK1416" s="17"/>
      <c r="AL1416" s="17"/>
      <c r="AM1416" s="17"/>
      <c r="AN1416" s="17"/>
      <c r="AO1416" s="17"/>
      <c r="AP1416" s="17"/>
      <c r="AQ1416" s="17"/>
      <c r="AR1416" s="17"/>
      <c r="AS1416" s="17"/>
      <c r="AT1416" s="17"/>
      <c r="AU1416" s="17"/>
      <c r="AV1416" s="17"/>
      <c r="AW1416" s="17"/>
      <c r="AX1416" s="17"/>
      <c r="AY1416" s="17"/>
      <c r="AZ1416" s="17"/>
      <c r="BA1416" s="17"/>
      <c r="BB1416" s="17"/>
      <c r="BC1416" s="17"/>
      <c r="BD1416" s="17"/>
      <c r="BE1416" s="17"/>
      <c r="BF1416" s="17"/>
      <c r="BG1416" s="17"/>
    </row>
    <row r="1417" spans="1:59" s="7" customFormat="1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 s="17"/>
      <c r="N1417" s="5">
        <v>1412</v>
      </c>
      <c r="O1417" s="5" t="str">
        <f t="shared" si="201"/>
        <v>NA</v>
      </c>
      <c r="P1417" s="5" t="e">
        <f t="shared" si="197"/>
        <v>#VALUE!</v>
      </c>
      <c r="Q1417" s="5" t="e">
        <f t="shared" si="198"/>
        <v>#VALUE!</v>
      </c>
      <c r="R1417" s="5">
        <f t="shared" si="199"/>
        <v>-0.19985201625794724</v>
      </c>
      <c r="S1417" s="5">
        <f t="shared" si="200"/>
        <v>0.65384615384615385</v>
      </c>
      <c r="T1417" s="17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17"/>
      <c r="AF1417" s="17"/>
      <c r="AG1417" s="17"/>
      <c r="AH1417" s="17"/>
      <c r="AI1417" s="17"/>
      <c r="AJ1417" s="17"/>
      <c r="AK1417" s="17"/>
      <c r="AL1417" s="17"/>
      <c r="AM1417" s="17"/>
      <c r="AN1417" s="17"/>
      <c r="AO1417" s="17"/>
      <c r="AP1417" s="17"/>
      <c r="AQ1417" s="17"/>
      <c r="AR1417" s="17"/>
      <c r="AS1417" s="17"/>
      <c r="AT1417" s="17"/>
      <c r="AU1417" s="17"/>
      <c r="AV1417" s="17"/>
      <c r="AW1417" s="17"/>
      <c r="AX1417" s="17"/>
      <c r="AY1417" s="17"/>
      <c r="AZ1417" s="17"/>
      <c r="BA1417" s="17"/>
      <c r="BB1417" s="17"/>
      <c r="BC1417" s="17"/>
      <c r="BD1417" s="17"/>
      <c r="BE1417" s="17"/>
      <c r="BF1417" s="17"/>
      <c r="BG1417" s="17"/>
    </row>
    <row r="1418" spans="1:59" s="7" customFormat="1" x14ac:dyDescent="0.2">
      <c r="A1418"/>
      <c r="B1418"/>
      <c r="C1418"/>
      <c r="D1418"/>
      <c r="E1418"/>
      <c r="F1418"/>
      <c r="G1418"/>
      <c r="H1418"/>
      <c r="I1418"/>
      <c r="J1418"/>
      <c r="K1418"/>
      <c r="L1418"/>
      <c r="M1418" s="17"/>
      <c r="N1418" s="5">
        <v>1413</v>
      </c>
      <c r="O1418" s="5" t="str">
        <f t="shared" si="201"/>
        <v>NA</v>
      </c>
      <c r="P1418" s="5" t="e">
        <f t="shared" si="197"/>
        <v>#VALUE!</v>
      </c>
      <c r="Q1418" s="5" t="e">
        <f t="shared" si="198"/>
        <v>#VALUE!</v>
      </c>
      <c r="R1418" s="5">
        <f t="shared" si="199"/>
        <v>2.3560547209781152E-17</v>
      </c>
      <c r="S1418" s="5">
        <f t="shared" si="200"/>
        <v>0.38461538461538458</v>
      </c>
      <c r="T1418" s="17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17"/>
      <c r="AF1418" s="17"/>
      <c r="AG1418" s="17"/>
      <c r="AH1418" s="17"/>
      <c r="AI1418" s="17"/>
      <c r="AJ1418" s="17"/>
      <c r="AK1418" s="17"/>
      <c r="AL1418" s="17"/>
      <c r="AM1418" s="17"/>
      <c r="AN1418" s="17"/>
      <c r="AO1418" s="17"/>
      <c r="AP1418" s="17"/>
      <c r="AQ1418" s="17"/>
      <c r="AR1418" s="17"/>
      <c r="AS1418" s="17"/>
      <c r="AT1418" s="17"/>
      <c r="AU1418" s="17"/>
      <c r="AV1418" s="17"/>
      <c r="AW1418" s="17"/>
      <c r="AX1418" s="17"/>
      <c r="AY1418" s="17"/>
      <c r="AZ1418" s="17"/>
      <c r="BA1418" s="17"/>
      <c r="BB1418" s="17"/>
      <c r="BC1418" s="17"/>
      <c r="BD1418" s="17"/>
      <c r="BE1418" s="17"/>
      <c r="BF1418" s="17"/>
      <c r="BG1418" s="17"/>
    </row>
    <row r="1419" spans="1:59" s="7" customFormat="1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 s="17"/>
      <c r="N1419" s="5">
        <v>1414</v>
      </c>
      <c r="O1419" s="5" t="str">
        <f t="shared" si="201"/>
        <v>NA</v>
      </c>
      <c r="P1419" s="5" t="e">
        <f t="shared" si="197"/>
        <v>#VALUE!</v>
      </c>
      <c r="Q1419" s="5" t="e">
        <f t="shared" si="198"/>
        <v>#VALUE!</v>
      </c>
      <c r="R1419" s="5">
        <f t="shared" si="199"/>
        <v>2.8272656651737385E-17</v>
      </c>
      <c r="S1419" s="5">
        <f t="shared" si="200"/>
        <v>0.46153846153846156</v>
      </c>
      <c r="T1419" s="17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17"/>
      <c r="AF1419" s="17"/>
      <c r="AG1419" s="17"/>
      <c r="AH1419" s="17"/>
      <c r="AI1419" s="17"/>
      <c r="AJ1419" s="17"/>
      <c r="AK1419" s="17"/>
      <c r="AL1419" s="17"/>
      <c r="AM1419" s="17"/>
      <c r="AN1419" s="17"/>
      <c r="AO1419" s="17"/>
      <c r="AP1419" s="17"/>
      <c r="AQ1419" s="17"/>
      <c r="AR1419" s="17"/>
      <c r="AS1419" s="17"/>
      <c r="AT1419" s="17"/>
      <c r="AU1419" s="17"/>
      <c r="AV1419" s="17"/>
      <c r="AW1419" s="17"/>
      <c r="AX1419" s="17"/>
      <c r="AY1419" s="17"/>
      <c r="AZ1419" s="17"/>
      <c r="BA1419" s="17"/>
      <c r="BB1419" s="17"/>
      <c r="BC1419" s="17"/>
      <c r="BD1419" s="17"/>
      <c r="BE1419" s="17"/>
      <c r="BF1419" s="17"/>
      <c r="BG1419" s="17"/>
    </row>
    <row r="1420" spans="1:59" s="7" customFormat="1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 s="17"/>
      <c r="N1420" s="5">
        <v>1415</v>
      </c>
      <c r="O1420" s="5" t="str">
        <f t="shared" si="201"/>
        <v>NA</v>
      </c>
      <c r="P1420" s="5" t="e">
        <f t="shared" si="197"/>
        <v>#VALUE!</v>
      </c>
      <c r="Q1420" s="5" t="e">
        <f t="shared" si="198"/>
        <v>#VALUE!</v>
      </c>
      <c r="R1420" s="5">
        <f t="shared" si="199"/>
        <v>0.2664693550105966</v>
      </c>
      <c r="S1420" s="5">
        <f t="shared" si="200"/>
        <v>0.53846153846153855</v>
      </c>
      <c r="T1420" s="17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17"/>
      <c r="AF1420" s="17"/>
      <c r="AG1420" s="17"/>
      <c r="AH1420" s="17"/>
      <c r="AI1420" s="17"/>
      <c r="AJ1420" s="17"/>
      <c r="AK1420" s="17"/>
      <c r="AL1420" s="17"/>
      <c r="AM1420" s="17"/>
      <c r="AN1420" s="17"/>
      <c r="AO1420" s="17"/>
      <c r="AP1420" s="17"/>
      <c r="AQ1420" s="17"/>
      <c r="AR1420" s="17"/>
      <c r="AS1420" s="17"/>
      <c r="AT1420" s="17"/>
      <c r="AU1420" s="17"/>
      <c r="AV1420" s="17"/>
      <c r="AW1420" s="17"/>
      <c r="AX1420" s="17"/>
      <c r="AY1420" s="17"/>
      <c r="AZ1420" s="17"/>
      <c r="BA1420" s="17"/>
      <c r="BB1420" s="17"/>
      <c r="BC1420" s="17"/>
      <c r="BD1420" s="17"/>
      <c r="BE1420" s="17"/>
      <c r="BF1420" s="17"/>
      <c r="BG1420" s="17"/>
    </row>
    <row r="1421" spans="1:59" s="7" customFormat="1" x14ac:dyDescent="0.2">
      <c r="A1421"/>
      <c r="B1421"/>
      <c r="C1421"/>
      <c r="D1421"/>
      <c r="E1421"/>
      <c r="F1421"/>
      <c r="G1421"/>
      <c r="H1421"/>
      <c r="I1421"/>
      <c r="J1421"/>
      <c r="K1421"/>
      <c r="L1421"/>
      <c r="M1421" s="17"/>
      <c r="N1421" s="5">
        <v>1416</v>
      </c>
      <c r="O1421" s="5" t="str">
        <f t="shared" si="201"/>
        <v>NA</v>
      </c>
      <c r="P1421" s="5" t="e">
        <f t="shared" si="197"/>
        <v>#VALUE!</v>
      </c>
      <c r="Q1421" s="5" t="e">
        <f t="shared" si="198"/>
        <v>#VALUE!</v>
      </c>
      <c r="R1421" s="5">
        <f t="shared" si="199"/>
        <v>0.73279072627914044</v>
      </c>
      <c r="S1421" s="5">
        <f t="shared" si="200"/>
        <v>-0.42307692307692291</v>
      </c>
      <c r="T1421" s="17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17"/>
      <c r="AF1421" s="17"/>
      <c r="AG1421" s="17"/>
      <c r="AH1421" s="17"/>
      <c r="AI1421" s="17"/>
      <c r="AJ1421" s="17"/>
      <c r="AK1421" s="17"/>
      <c r="AL1421" s="17"/>
      <c r="AM1421" s="17"/>
      <c r="AN1421" s="17"/>
      <c r="AO1421" s="17"/>
      <c r="AP1421" s="17"/>
      <c r="AQ1421" s="17"/>
      <c r="AR1421" s="17"/>
      <c r="AS1421" s="17"/>
      <c r="AT1421" s="17"/>
      <c r="AU1421" s="17"/>
      <c r="AV1421" s="17"/>
      <c r="AW1421" s="17"/>
      <c r="AX1421" s="17"/>
      <c r="AY1421" s="17"/>
      <c r="AZ1421" s="17"/>
      <c r="BA1421" s="17"/>
      <c r="BB1421" s="17"/>
      <c r="BC1421" s="17"/>
      <c r="BD1421" s="17"/>
      <c r="BE1421" s="17"/>
      <c r="BF1421" s="17"/>
      <c r="BG1421" s="17"/>
    </row>
    <row r="1422" spans="1:59" s="7" customFormat="1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 s="17"/>
      <c r="N1422" s="5">
        <v>1417</v>
      </c>
      <c r="O1422" s="5" t="str">
        <f t="shared" si="201"/>
        <v>NA</v>
      </c>
      <c r="P1422" s="5" t="e">
        <f t="shared" si="197"/>
        <v>#VALUE!</v>
      </c>
      <c r="Q1422" s="5" t="e">
        <f t="shared" si="198"/>
        <v>#VALUE!</v>
      </c>
      <c r="R1422" s="5">
        <f t="shared" si="199"/>
        <v>0</v>
      </c>
      <c r="S1422" s="5">
        <f t="shared" si="200"/>
        <v>0</v>
      </c>
      <c r="T1422" s="17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17"/>
      <c r="AF1422" s="17"/>
      <c r="AG1422" s="17"/>
      <c r="AH1422" s="17"/>
      <c r="AI1422" s="17"/>
      <c r="AJ1422" s="17"/>
      <c r="AK1422" s="17"/>
      <c r="AL1422" s="17"/>
      <c r="AM1422" s="17"/>
      <c r="AN1422" s="17"/>
      <c r="AO1422" s="17"/>
      <c r="AP1422" s="17"/>
      <c r="AQ1422" s="17"/>
      <c r="AR1422" s="17"/>
      <c r="AS1422" s="17"/>
      <c r="AT1422" s="17"/>
      <c r="AU1422" s="17"/>
      <c r="AV1422" s="17"/>
      <c r="AW1422" s="17"/>
      <c r="AX1422" s="17"/>
      <c r="AY1422" s="17"/>
      <c r="AZ1422" s="17"/>
      <c r="BA1422" s="17"/>
      <c r="BB1422" s="17"/>
      <c r="BC1422" s="17"/>
      <c r="BD1422" s="17"/>
      <c r="BE1422" s="17"/>
      <c r="BF1422" s="17"/>
      <c r="BG1422" s="17"/>
    </row>
    <row r="1423" spans="1:59" s="7" customFormat="1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 s="17"/>
      <c r="N1423" s="5">
        <v>1418</v>
      </c>
      <c r="O1423" s="5" t="str">
        <f t="shared" si="201"/>
        <v>NA</v>
      </c>
      <c r="P1423" s="5" t="e">
        <f t="shared" si="197"/>
        <v>#VALUE!</v>
      </c>
      <c r="Q1423" s="5" t="e">
        <f t="shared" si="198"/>
        <v>#VALUE!</v>
      </c>
      <c r="R1423" s="5">
        <f t="shared" si="199"/>
        <v>0.73279072627914044</v>
      </c>
      <c r="S1423" s="5">
        <f t="shared" si="200"/>
        <v>-0.42307692307692291</v>
      </c>
      <c r="T1423" s="17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17"/>
      <c r="AF1423" s="17"/>
      <c r="AG1423" s="17"/>
      <c r="AH1423" s="17"/>
      <c r="AI1423" s="17"/>
      <c r="AJ1423" s="17"/>
      <c r="AK1423" s="17"/>
      <c r="AL1423" s="17"/>
      <c r="AM1423" s="17"/>
      <c r="AN1423" s="17"/>
      <c r="AO1423" s="17"/>
      <c r="AP1423" s="17"/>
      <c r="AQ1423" s="17"/>
      <c r="AR1423" s="17"/>
      <c r="AS1423" s="17"/>
      <c r="AT1423" s="17"/>
      <c r="AU1423" s="17"/>
      <c r="AV1423" s="17"/>
      <c r="AW1423" s="17"/>
      <c r="AX1423" s="17"/>
      <c r="AY1423" s="17"/>
      <c r="AZ1423" s="17"/>
      <c r="BA1423" s="17"/>
      <c r="BB1423" s="17"/>
      <c r="BC1423" s="17"/>
      <c r="BD1423" s="17"/>
      <c r="BE1423" s="17"/>
      <c r="BF1423" s="17"/>
      <c r="BG1423" s="17"/>
    </row>
    <row r="1424" spans="1:59" s="7" customFormat="1" x14ac:dyDescent="0.2">
      <c r="A1424"/>
      <c r="B1424"/>
      <c r="C1424"/>
      <c r="D1424"/>
      <c r="E1424"/>
      <c r="F1424"/>
      <c r="G1424"/>
      <c r="H1424"/>
      <c r="I1424"/>
      <c r="J1424"/>
      <c r="K1424"/>
      <c r="L1424"/>
      <c r="M1424" s="17"/>
      <c r="N1424" s="5">
        <v>1419</v>
      </c>
      <c r="O1424" s="5" t="str">
        <f t="shared" si="201"/>
        <v>NA</v>
      </c>
      <c r="P1424" s="5" t="e">
        <f t="shared" si="197"/>
        <v>#VALUE!</v>
      </c>
      <c r="Q1424" s="5" t="e">
        <f t="shared" si="198"/>
        <v>#VALUE!</v>
      </c>
      <c r="R1424" s="5">
        <f t="shared" si="199"/>
        <v>-0.33308669376324551</v>
      </c>
      <c r="S1424" s="5">
        <f t="shared" si="200"/>
        <v>-0.50000000000000022</v>
      </c>
      <c r="T1424" s="17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17"/>
      <c r="AF1424" s="17"/>
      <c r="AG1424" s="17"/>
      <c r="AH1424" s="17"/>
      <c r="AI1424" s="17"/>
      <c r="AJ1424" s="17"/>
      <c r="AK1424" s="17"/>
      <c r="AL1424" s="17"/>
      <c r="AM1424" s="17"/>
      <c r="AN1424" s="17"/>
      <c r="AO1424" s="17"/>
      <c r="AP1424" s="17"/>
      <c r="AQ1424" s="17"/>
      <c r="AR1424" s="17"/>
      <c r="AS1424" s="17"/>
      <c r="AT1424" s="17"/>
      <c r="AU1424" s="17"/>
      <c r="AV1424" s="17"/>
      <c r="AW1424" s="17"/>
      <c r="AX1424" s="17"/>
      <c r="AY1424" s="17"/>
      <c r="AZ1424" s="17"/>
      <c r="BA1424" s="17"/>
      <c r="BB1424" s="17"/>
      <c r="BC1424" s="17"/>
      <c r="BD1424" s="17"/>
      <c r="BE1424" s="17"/>
      <c r="BF1424" s="17"/>
      <c r="BG1424" s="17"/>
    </row>
    <row r="1425" spans="1:59" s="7" customFormat="1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 s="17"/>
      <c r="N1425" s="5">
        <v>1420</v>
      </c>
      <c r="O1425" s="5" t="str">
        <f t="shared" si="201"/>
        <v>NA</v>
      </c>
      <c r="P1425" s="5" t="e">
        <f t="shared" si="197"/>
        <v>#VALUE!</v>
      </c>
      <c r="Q1425" s="5" t="e">
        <f t="shared" si="198"/>
        <v>#VALUE!</v>
      </c>
      <c r="R1425" s="5">
        <f t="shared" si="199"/>
        <v>-0.3997040325158947</v>
      </c>
      <c r="S1425" s="5">
        <f t="shared" si="200"/>
        <v>-0.23076923076923095</v>
      </c>
      <c r="T1425" s="17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17"/>
      <c r="AF1425" s="17"/>
      <c r="AG1425" s="17"/>
      <c r="AH1425" s="17"/>
      <c r="AI1425" s="17"/>
      <c r="AJ1425" s="17"/>
      <c r="AK1425" s="17"/>
      <c r="AL1425" s="17"/>
      <c r="AM1425" s="17"/>
      <c r="AN1425" s="17"/>
      <c r="AO1425" s="17"/>
      <c r="AP1425" s="17"/>
      <c r="AQ1425" s="17"/>
      <c r="AR1425" s="17"/>
      <c r="AS1425" s="17"/>
      <c r="AT1425" s="17"/>
      <c r="AU1425" s="17"/>
      <c r="AV1425" s="17"/>
      <c r="AW1425" s="17"/>
      <c r="AX1425" s="17"/>
      <c r="AY1425" s="17"/>
      <c r="AZ1425" s="17"/>
      <c r="BA1425" s="17"/>
      <c r="BB1425" s="17"/>
      <c r="BC1425" s="17"/>
      <c r="BD1425" s="17"/>
      <c r="BE1425" s="17"/>
      <c r="BF1425" s="17"/>
      <c r="BG1425" s="17"/>
    </row>
    <row r="1426" spans="1:59" s="7" customFormat="1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 s="17"/>
      <c r="N1426" s="5">
        <v>1421</v>
      </c>
      <c r="O1426" s="5" t="str">
        <f t="shared" si="201"/>
        <v>NA</v>
      </c>
      <c r="P1426" s="5" t="e">
        <f t="shared" si="197"/>
        <v>#VALUE!</v>
      </c>
      <c r="Q1426" s="5" t="e">
        <f t="shared" si="198"/>
        <v>#VALUE!</v>
      </c>
      <c r="R1426" s="5">
        <f t="shared" si="199"/>
        <v>-0.33308669376324557</v>
      </c>
      <c r="S1426" s="5">
        <f t="shared" si="200"/>
        <v>-0.19230769230769246</v>
      </c>
      <c r="T1426" s="17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17"/>
      <c r="AF1426" s="17"/>
      <c r="AG1426" s="17"/>
      <c r="AH1426" s="17"/>
      <c r="AI1426" s="17"/>
      <c r="AJ1426" s="17"/>
      <c r="AK1426" s="17"/>
      <c r="AL1426" s="17"/>
      <c r="AM1426" s="17"/>
      <c r="AN1426" s="17"/>
      <c r="AO1426" s="17"/>
      <c r="AP1426" s="17"/>
      <c r="AQ1426" s="17"/>
      <c r="AR1426" s="17"/>
      <c r="AS1426" s="17"/>
      <c r="AT1426" s="17"/>
      <c r="AU1426" s="17"/>
      <c r="AV1426" s="17"/>
      <c r="AW1426" s="17"/>
      <c r="AX1426" s="17"/>
      <c r="AY1426" s="17"/>
      <c r="AZ1426" s="17"/>
      <c r="BA1426" s="17"/>
      <c r="BB1426" s="17"/>
      <c r="BC1426" s="17"/>
      <c r="BD1426" s="17"/>
      <c r="BE1426" s="17"/>
      <c r="BF1426" s="17"/>
      <c r="BG1426" s="17"/>
    </row>
    <row r="1427" spans="1:59" s="7" customFormat="1" x14ac:dyDescent="0.2">
      <c r="A1427"/>
      <c r="B1427"/>
      <c r="C1427"/>
      <c r="D1427"/>
      <c r="E1427"/>
      <c r="F1427"/>
      <c r="G1427"/>
      <c r="H1427"/>
      <c r="I1427"/>
      <c r="J1427"/>
      <c r="K1427"/>
      <c r="L1427"/>
      <c r="M1427" s="17"/>
      <c r="N1427" s="5">
        <v>1422</v>
      </c>
      <c r="O1427" s="5" t="str">
        <f t="shared" si="201"/>
        <v>NA</v>
      </c>
      <c r="P1427" s="5" t="e">
        <f t="shared" si="197"/>
        <v>#VALUE!</v>
      </c>
      <c r="Q1427" s="5" t="e">
        <f t="shared" si="198"/>
        <v>#VALUE!</v>
      </c>
      <c r="R1427" s="5">
        <f t="shared" si="199"/>
        <v>-0.66617338752649113</v>
      </c>
      <c r="S1427" s="5">
        <f t="shared" si="200"/>
        <v>-0.15384615384615408</v>
      </c>
      <c r="T1427" s="17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17"/>
      <c r="AF1427" s="17"/>
      <c r="AG1427" s="17"/>
      <c r="AH1427" s="17"/>
      <c r="AI1427" s="17"/>
      <c r="AJ1427" s="17"/>
      <c r="AK1427" s="17"/>
      <c r="AL1427" s="17"/>
      <c r="AM1427" s="17"/>
      <c r="AN1427" s="17"/>
      <c r="AO1427" s="17"/>
      <c r="AP1427" s="17"/>
      <c r="AQ1427" s="17"/>
      <c r="AR1427" s="17"/>
      <c r="AS1427" s="17"/>
      <c r="AT1427" s="17"/>
      <c r="AU1427" s="17"/>
      <c r="AV1427" s="17"/>
      <c r="AW1427" s="17"/>
      <c r="AX1427" s="17"/>
      <c r="AY1427" s="17"/>
      <c r="AZ1427" s="17"/>
      <c r="BA1427" s="17"/>
      <c r="BB1427" s="17"/>
      <c r="BC1427" s="17"/>
      <c r="BD1427" s="17"/>
      <c r="BE1427" s="17"/>
      <c r="BF1427" s="17"/>
      <c r="BG1427" s="17"/>
    </row>
    <row r="1428" spans="1:59" s="7" customFormat="1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 s="17"/>
      <c r="N1428" s="5">
        <v>1423</v>
      </c>
      <c r="O1428" s="5" t="str">
        <f t="shared" si="201"/>
        <v>NA</v>
      </c>
      <c r="P1428" s="5" t="e">
        <f t="shared" si="197"/>
        <v>#VALUE!</v>
      </c>
      <c r="Q1428" s="5" t="e">
        <f t="shared" si="198"/>
        <v>#VALUE!</v>
      </c>
      <c r="R1428" s="5">
        <f t="shared" si="199"/>
        <v>5.6545313303474771E-17</v>
      </c>
      <c r="S1428" s="5">
        <f t="shared" si="200"/>
        <v>0.92307692307692313</v>
      </c>
      <c r="T1428" s="17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17"/>
      <c r="AF1428" s="17"/>
      <c r="AG1428" s="17"/>
      <c r="AH1428" s="17"/>
      <c r="AI1428" s="17"/>
      <c r="AJ1428" s="17"/>
      <c r="AK1428" s="17"/>
      <c r="AL1428" s="17"/>
      <c r="AM1428" s="17"/>
      <c r="AN1428" s="17"/>
      <c r="AO1428" s="17"/>
      <c r="AP1428" s="17"/>
      <c r="AQ1428" s="17"/>
      <c r="AR1428" s="17"/>
      <c r="AS1428" s="17"/>
      <c r="AT1428" s="17"/>
      <c r="AU1428" s="17"/>
      <c r="AV1428" s="17"/>
      <c r="AW1428" s="17"/>
      <c r="AX1428" s="17"/>
      <c r="AY1428" s="17"/>
      <c r="AZ1428" s="17"/>
      <c r="BA1428" s="17"/>
      <c r="BB1428" s="17"/>
      <c r="BC1428" s="17"/>
      <c r="BD1428" s="17"/>
      <c r="BE1428" s="17"/>
      <c r="BF1428" s="17"/>
      <c r="BG1428" s="17"/>
    </row>
    <row r="1429" spans="1:59" s="7" customFormat="1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 s="17"/>
      <c r="N1429" s="5">
        <v>1424</v>
      </c>
      <c r="O1429" s="5" t="str">
        <f t="shared" si="201"/>
        <v>NA</v>
      </c>
      <c r="P1429" s="5" t="e">
        <f t="shared" si="197"/>
        <v>#VALUE!</v>
      </c>
      <c r="Q1429" s="5" t="e">
        <f t="shared" si="198"/>
        <v>#VALUE!</v>
      </c>
      <c r="R1429" s="5">
        <f t="shared" si="199"/>
        <v>4.7121094419562276E-18</v>
      </c>
      <c r="S1429" s="5">
        <f t="shared" si="200"/>
        <v>7.6923076923076872E-2</v>
      </c>
      <c r="T1429" s="17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17"/>
      <c r="AF1429" s="17"/>
      <c r="AG1429" s="17"/>
      <c r="AH1429" s="17"/>
      <c r="AI1429" s="17"/>
      <c r="AJ1429" s="17"/>
      <c r="AK1429" s="17"/>
      <c r="AL1429" s="17"/>
      <c r="AM1429" s="17"/>
      <c r="AN1429" s="17"/>
      <c r="AO1429" s="17"/>
      <c r="AP1429" s="17"/>
      <c r="AQ1429" s="17"/>
      <c r="AR1429" s="17"/>
      <c r="AS1429" s="17"/>
      <c r="AT1429" s="17"/>
      <c r="AU1429" s="17"/>
      <c r="AV1429" s="17"/>
      <c r="AW1429" s="17"/>
      <c r="AX1429" s="17"/>
      <c r="AY1429" s="17"/>
      <c r="AZ1429" s="17"/>
      <c r="BA1429" s="17"/>
      <c r="BB1429" s="17"/>
      <c r="BC1429" s="17"/>
      <c r="BD1429" s="17"/>
      <c r="BE1429" s="17"/>
      <c r="BF1429" s="17"/>
      <c r="BG1429" s="17"/>
    </row>
    <row r="1430" spans="1:59" s="7" customFormat="1" x14ac:dyDescent="0.2">
      <c r="A1430"/>
      <c r="B1430"/>
      <c r="C1430"/>
      <c r="D1430"/>
      <c r="E1430"/>
      <c r="F1430"/>
      <c r="G1430"/>
      <c r="H1430"/>
      <c r="I1430"/>
      <c r="J1430"/>
      <c r="K1430"/>
      <c r="L1430"/>
      <c r="M1430" s="17"/>
      <c r="N1430" s="5">
        <v>1425</v>
      </c>
      <c r="O1430" s="5" t="str">
        <f t="shared" si="201"/>
        <v>NA</v>
      </c>
      <c r="P1430" s="5" t="e">
        <f t="shared" si="197"/>
        <v>#VALUE!</v>
      </c>
      <c r="Q1430" s="5" t="e">
        <f t="shared" si="198"/>
        <v>#VALUE!</v>
      </c>
      <c r="R1430" s="5">
        <f t="shared" si="199"/>
        <v>4.7121094419562311E-17</v>
      </c>
      <c r="S1430" s="5">
        <f t="shared" si="200"/>
        <v>0.76923076923076927</v>
      </c>
      <c r="T1430" s="17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17"/>
      <c r="AF1430" s="17"/>
      <c r="AG1430" s="17"/>
      <c r="AH1430" s="17"/>
      <c r="AI1430" s="17"/>
      <c r="AJ1430" s="17"/>
      <c r="AK1430" s="17"/>
      <c r="AL1430" s="17"/>
      <c r="AM1430" s="17"/>
      <c r="AN1430" s="17"/>
      <c r="AO1430" s="17"/>
      <c r="AP1430" s="17"/>
      <c r="AQ1430" s="17"/>
      <c r="AR1430" s="17"/>
      <c r="AS1430" s="17"/>
      <c r="AT1430" s="17"/>
      <c r="AU1430" s="17"/>
      <c r="AV1430" s="17"/>
      <c r="AW1430" s="17"/>
      <c r="AX1430" s="17"/>
      <c r="AY1430" s="17"/>
      <c r="AZ1430" s="17"/>
      <c r="BA1430" s="17"/>
      <c r="BB1430" s="17"/>
      <c r="BC1430" s="17"/>
      <c r="BD1430" s="17"/>
      <c r="BE1430" s="17"/>
      <c r="BF1430" s="17"/>
      <c r="BG1430" s="17"/>
    </row>
    <row r="1431" spans="1:59" s="7" customFormat="1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 s="17"/>
      <c r="N1431" s="5">
        <v>1426</v>
      </c>
      <c r="O1431" s="5" t="str">
        <f t="shared" si="201"/>
        <v>NA</v>
      </c>
      <c r="P1431" s="5" t="e">
        <f t="shared" si="197"/>
        <v>#VALUE!</v>
      </c>
      <c r="Q1431" s="5" t="e">
        <f t="shared" si="198"/>
        <v>#VALUE!</v>
      </c>
      <c r="R1431" s="5">
        <f t="shared" si="199"/>
        <v>0.53293871002119308</v>
      </c>
      <c r="S1431" s="5">
        <f t="shared" si="200"/>
        <v>7.6923076923076983E-2</v>
      </c>
      <c r="T1431" s="17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17"/>
      <c r="AF1431" s="17"/>
      <c r="AG1431" s="17"/>
      <c r="AH1431" s="17"/>
      <c r="AI1431" s="17"/>
      <c r="AJ1431" s="17"/>
      <c r="AK1431" s="17"/>
      <c r="AL1431" s="17"/>
      <c r="AM1431" s="17"/>
      <c r="AN1431" s="17"/>
      <c r="AO1431" s="17"/>
      <c r="AP1431" s="17"/>
      <c r="AQ1431" s="17"/>
      <c r="AR1431" s="17"/>
      <c r="AS1431" s="17"/>
      <c r="AT1431" s="17"/>
      <c r="AU1431" s="17"/>
      <c r="AV1431" s="17"/>
      <c r="AW1431" s="17"/>
      <c r="AX1431" s="17"/>
      <c r="AY1431" s="17"/>
      <c r="AZ1431" s="17"/>
      <c r="BA1431" s="17"/>
      <c r="BB1431" s="17"/>
      <c r="BC1431" s="17"/>
      <c r="BD1431" s="17"/>
      <c r="BE1431" s="17"/>
      <c r="BF1431" s="17"/>
      <c r="BG1431" s="17"/>
    </row>
    <row r="1432" spans="1:59" s="7" customFormat="1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 s="17"/>
      <c r="N1432" s="5">
        <v>1427</v>
      </c>
      <c r="O1432" s="5" t="str">
        <f t="shared" si="201"/>
        <v>NA</v>
      </c>
      <c r="P1432" s="5" t="e">
        <f t="shared" si="197"/>
        <v>#VALUE!</v>
      </c>
      <c r="Q1432" s="5" t="e">
        <f t="shared" si="198"/>
        <v>#VALUE!</v>
      </c>
      <c r="R1432" s="5">
        <f t="shared" si="199"/>
        <v>0.46632137126854389</v>
      </c>
      <c r="S1432" s="5">
        <f t="shared" si="200"/>
        <v>-0.26923076923076911</v>
      </c>
      <c r="T1432" s="17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17"/>
      <c r="AF1432" s="17"/>
      <c r="AG1432" s="17"/>
      <c r="AH1432" s="17"/>
      <c r="AI1432" s="17"/>
      <c r="AJ1432" s="17"/>
      <c r="AK1432" s="17"/>
      <c r="AL1432" s="17"/>
      <c r="AM1432" s="17"/>
      <c r="AN1432" s="17"/>
      <c r="AO1432" s="17"/>
      <c r="AP1432" s="17"/>
      <c r="AQ1432" s="17"/>
      <c r="AR1432" s="17"/>
      <c r="AS1432" s="17"/>
      <c r="AT1432" s="17"/>
      <c r="AU1432" s="17"/>
      <c r="AV1432" s="17"/>
      <c r="AW1432" s="17"/>
      <c r="AX1432" s="17"/>
      <c r="AY1432" s="17"/>
      <c r="AZ1432" s="17"/>
      <c r="BA1432" s="17"/>
      <c r="BB1432" s="17"/>
      <c r="BC1432" s="17"/>
      <c r="BD1432" s="17"/>
      <c r="BE1432" s="17"/>
      <c r="BF1432" s="17"/>
      <c r="BG1432" s="17"/>
    </row>
    <row r="1433" spans="1:59" s="7" customFormat="1" x14ac:dyDescent="0.2">
      <c r="A1433"/>
      <c r="B1433"/>
      <c r="C1433"/>
      <c r="D1433"/>
      <c r="E1433"/>
      <c r="F1433"/>
      <c r="G1433"/>
      <c r="H1433"/>
      <c r="I1433"/>
      <c r="J1433"/>
      <c r="K1433"/>
      <c r="L1433"/>
      <c r="M1433" s="17"/>
      <c r="N1433" s="5">
        <v>1428</v>
      </c>
      <c r="O1433" s="5" t="str">
        <f t="shared" si="201"/>
        <v>NA</v>
      </c>
      <c r="P1433" s="5" t="e">
        <f t="shared" si="197"/>
        <v>#VALUE!</v>
      </c>
      <c r="Q1433" s="5" t="e">
        <f t="shared" si="198"/>
        <v>#VALUE!</v>
      </c>
      <c r="R1433" s="5">
        <f t="shared" si="199"/>
        <v>0.26646935501059654</v>
      </c>
      <c r="S1433" s="5">
        <f t="shared" si="200"/>
        <v>-0.1538461538461538</v>
      </c>
      <c r="T1433" s="17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17"/>
      <c r="AF1433" s="17"/>
      <c r="AG1433" s="17"/>
      <c r="AH1433" s="17"/>
      <c r="AI1433" s="17"/>
      <c r="AJ1433" s="17"/>
      <c r="AK1433" s="17"/>
      <c r="AL1433" s="17"/>
      <c r="AM1433" s="17"/>
      <c r="AN1433" s="17"/>
      <c r="AO1433" s="17"/>
      <c r="AP1433" s="17"/>
      <c r="AQ1433" s="17"/>
      <c r="AR1433" s="17"/>
      <c r="AS1433" s="17"/>
      <c r="AT1433" s="17"/>
      <c r="AU1433" s="17"/>
      <c r="AV1433" s="17"/>
      <c r="AW1433" s="17"/>
      <c r="AX1433" s="17"/>
      <c r="AY1433" s="17"/>
      <c r="AZ1433" s="17"/>
      <c r="BA1433" s="17"/>
      <c r="BB1433" s="17"/>
      <c r="BC1433" s="17"/>
      <c r="BD1433" s="17"/>
      <c r="BE1433" s="17"/>
      <c r="BF1433" s="17"/>
      <c r="BG1433" s="17"/>
    </row>
    <row r="1434" spans="1:59" s="7" customFormat="1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 s="17"/>
      <c r="N1434" s="5">
        <v>1429</v>
      </c>
      <c r="O1434" s="5" t="str">
        <f t="shared" si="201"/>
        <v>NA</v>
      </c>
      <c r="P1434" s="5" t="e">
        <f t="shared" si="197"/>
        <v>#VALUE!</v>
      </c>
      <c r="Q1434" s="5" t="e">
        <f t="shared" si="198"/>
        <v>#VALUE!</v>
      </c>
      <c r="R1434" s="5">
        <f t="shared" si="199"/>
        <v>0.59955604877384217</v>
      </c>
      <c r="S1434" s="5">
        <f t="shared" si="200"/>
        <v>-0.49999999999999989</v>
      </c>
      <c r="T1434" s="17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17"/>
      <c r="AF1434" s="17"/>
      <c r="AG1434" s="17"/>
      <c r="AH1434" s="17"/>
      <c r="AI1434" s="17"/>
      <c r="AJ1434" s="17"/>
      <c r="AK1434" s="17"/>
      <c r="AL1434" s="17"/>
      <c r="AM1434" s="17"/>
      <c r="AN1434" s="17"/>
      <c r="AO1434" s="17"/>
      <c r="AP1434" s="17"/>
      <c r="AQ1434" s="17"/>
      <c r="AR1434" s="17"/>
      <c r="AS1434" s="17"/>
      <c r="AT1434" s="17"/>
      <c r="AU1434" s="17"/>
      <c r="AV1434" s="17"/>
      <c r="AW1434" s="17"/>
      <c r="AX1434" s="17"/>
      <c r="AY1434" s="17"/>
      <c r="AZ1434" s="17"/>
      <c r="BA1434" s="17"/>
      <c r="BB1434" s="17"/>
      <c r="BC1434" s="17"/>
      <c r="BD1434" s="17"/>
      <c r="BE1434" s="17"/>
      <c r="BF1434" s="17"/>
      <c r="BG1434" s="17"/>
    </row>
    <row r="1435" spans="1:59" s="7" customFormat="1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 s="17"/>
      <c r="N1435" s="5">
        <v>1430</v>
      </c>
      <c r="O1435" s="5" t="str">
        <f t="shared" si="201"/>
        <v>NA</v>
      </c>
      <c r="P1435" s="5" t="e">
        <f t="shared" si="197"/>
        <v>#VALUE!</v>
      </c>
      <c r="Q1435" s="5" t="e">
        <f t="shared" si="198"/>
        <v>#VALUE!</v>
      </c>
      <c r="R1435" s="5">
        <f t="shared" si="199"/>
        <v>-0.86602540378443849</v>
      </c>
      <c r="S1435" s="5">
        <f t="shared" si="200"/>
        <v>-0.50000000000000033</v>
      </c>
      <c r="T1435" s="17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17"/>
      <c r="AF1435" s="17"/>
      <c r="AG1435" s="17"/>
      <c r="AH1435" s="17"/>
      <c r="AI1435" s="17"/>
      <c r="AJ1435" s="17"/>
      <c r="AK1435" s="17"/>
      <c r="AL1435" s="17"/>
      <c r="AM1435" s="17"/>
      <c r="AN1435" s="17"/>
      <c r="AO1435" s="17"/>
      <c r="AP1435" s="17"/>
      <c r="AQ1435" s="17"/>
      <c r="AR1435" s="17"/>
      <c r="AS1435" s="17"/>
      <c r="AT1435" s="17"/>
      <c r="AU1435" s="17"/>
      <c r="AV1435" s="17"/>
      <c r="AW1435" s="17"/>
      <c r="AX1435" s="17"/>
      <c r="AY1435" s="17"/>
      <c r="AZ1435" s="17"/>
      <c r="BA1435" s="17"/>
      <c r="BB1435" s="17"/>
      <c r="BC1435" s="17"/>
      <c r="BD1435" s="17"/>
      <c r="BE1435" s="17"/>
      <c r="BF1435" s="17"/>
      <c r="BG1435" s="17"/>
    </row>
    <row r="1436" spans="1:59" s="7" customFormat="1" x14ac:dyDescent="0.2">
      <c r="A1436"/>
      <c r="B1436"/>
      <c r="C1436"/>
      <c r="D1436"/>
      <c r="E1436"/>
      <c r="F1436"/>
      <c r="G1436"/>
      <c r="H1436"/>
      <c r="I1436"/>
      <c r="J1436"/>
      <c r="K1436"/>
      <c r="L1436"/>
      <c r="M1436" s="17"/>
      <c r="N1436" s="5">
        <v>1431</v>
      </c>
      <c r="O1436" s="5" t="str">
        <f t="shared" si="201"/>
        <v>NA</v>
      </c>
      <c r="P1436" s="5" t="e">
        <f t="shared" si="197"/>
        <v>#VALUE!</v>
      </c>
      <c r="Q1436" s="5" t="e">
        <f t="shared" si="198"/>
        <v>#VALUE!</v>
      </c>
      <c r="R1436" s="5">
        <f t="shared" si="199"/>
        <v>-0.13323467750529824</v>
      </c>
      <c r="S1436" s="5">
        <f t="shared" si="200"/>
        <v>-7.6923076923076983E-2</v>
      </c>
      <c r="T1436" s="17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17"/>
      <c r="AF1436" s="17"/>
      <c r="AG1436" s="17"/>
      <c r="AH1436" s="17"/>
      <c r="AI1436" s="17"/>
      <c r="AJ1436" s="17"/>
      <c r="AK1436" s="17"/>
      <c r="AL1436" s="17"/>
      <c r="AM1436" s="17"/>
      <c r="AN1436" s="17"/>
      <c r="AO1436" s="17"/>
      <c r="AP1436" s="17"/>
      <c r="AQ1436" s="17"/>
      <c r="AR1436" s="17"/>
      <c r="AS1436" s="17"/>
      <c r="AT1436" s="17"/>
      <c r="AU1436" s="17"/>
      <c r="AV1436" s="17"/>
      <c r="AW1436" s="17"/>
      <c r="AX1436" s="17"/>
      <c r="AY1436" s="17"/>
      <c r="AZ1436" s="17"/>
      <c r="BA1436" s="17"/>
      <c r="BB1436" s="17"/>
      <c r="BC1436" s="17"/>
      <c r="BD1436" s="17"/>
      <c r="BE1436" s="17"/>
      <c r="BF1436" s="17"/>
      <c r="BG1436" s="17"/>
    </row>
    <row r="1437" spans="1:59" s="7" customFormat="1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 s="17"/>
      <c r="N1437" s="5">
        <v>1432</v>
      </c>
      <c r="O1437" s="5" t="str">
        <f t="shared" si="201"/>
        <v>NA</v>
      </c>
      <c r="P1437" s="5" t="e">
        <f t="shared" si="197"/>
        <v>#VALUE!</v>
      </c>
      <c r="Q1437" s="5" t="e">
        <f t="shared" si="198"/>
        <v>#VALUE!</v>
      </c>
      <c r="R1437" s="5">
        <f t="shared" si="199"/>
        <v>-0.59955604877384205</v>
      </c>
      <c r="S1437" s="5">
        <f t="shared" si="200"/>
        <v>-0.34615384615384637</v>
      </c>
      <c r="T1437" s="17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17"/>
      <c r="AF1437" s="17"/>
      <c r="AG1437" s="17"/>
      <c r="AH1437" s="17"/>
      <c r="AI1437" s="17"/>
      <c r="AJ1437" s="17"/>
      <c r="AK1437" s="17"/>
      <c r="AL1437" s="17"/>
      <c r="AM1437" s="17"/>
      <c r="AN1437" s="17"/>
      <c r="AO1437" s="17"/>
      <c r="AP1437" s="17"/>
      <c r="AQ1437" s="17"/>
      <c r="AR1437" s="17"/>
      <c r="AS1437" s="17"/>
      <c r="AT1437" s="17"/>
      <c r="AU1437" s="17"/>
      <c r="AV1437" s="17"/>
      <c r="AW1437" s="17"/>
      <c r="AX1437" s="17"/>
      <c r="AY1437" s="17"/>
      <c r="AZ1437" s="17"/>
      <c r="BA1437" s="17"/>
      <c r="BB1437" s="17"/>
      <c r="BC1437" s="17"/>
      <c r="BD1437" s="17"/>
      <c r="BE1437" s="17"/>
      <c r="BF1437" s="17"/>
      <c r="BG1437" s="17"/>
    </row>
    <row r="1438" spans="1:59" s="7" customFormat="1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 s="17"/>
      <c r="N1438" s="5">
        <v>1433</v>
      </c>
      <c r="O1438" s="5" t="str">
        <f t="shared" si="201"/>
        <v>NA</v>
      </c>
      <c r="P1438" s="5" t="e">
        <f t="shared" si="197"/>
        <v>#VALUE!</v>
      </c>
      <c r="Q1438" s="5" t="e">
        <f t="shared" si="198"/>
        <v>#VALUE!</v>
      </c>
      <c r="R1438" s="5">
        <f t="shared" si="199"/>
        <v>-0.39970403251589465</v>
      </c>
      <c r="S1438" s="5">
        <f t="shared" si="200"/>
        <v>0.30769230769230749</v>
      </c>
      <c r="T1438" s="17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17"/>
      <c r="AF1438" s="17"/>
      <c r="AG1438" s="17"/>
      <c r="AH1438" s="17"/>
      <c r="AI1438" s="17"/>
      <c r="AJ1438" s="17"/>
      <c r="AK1438" s="17"/>
      <c r="AL1438" s="17"/>
      <c r="AM1438" s="17"/>
      <c r="AN1438" s="17"/>
      <c r="AO1438" s="17"/>
      <c r="AP1438" s="17"/>
      <c r="AQ1438" s="17"/>
      <c r="AR1438" s="17"/>
      <c r="AS1438" s="17"/>
      <c r="AT1438" s="17"/>
      <c r="AU1438" s="17"/>
      <c r="AV1438" s="17"/>
      <c r="AW1438" s="17"/>
      <c r="AX1438" s="17"/>
      <c r="AY1438" s="17"/>
      <c r="AZ1438" s="17"/>
      <c r="BA1438" s="17"/>
      <c r="BB1438" s="17"/>
      <c r="BC1438" s="17"/>
      <c r="BD1438" s="17"/>
      <c r="BE1438" s="17"/>
      <c r="BF1438" s="17"/>
      <c r="BG1438" s="17"/>
    </row>
    <row r="1439" spans="1:59" s="7" customFormat="1" x14ac:dyDescent="0.2">
      <c r="A1439"/>
      <c r="B1439"/>
      <c r="C1439"/>
      <c r="D1439"/>
      <c r="E1439"/>
      <c r="F1439"/>
      <c r="G1439"/>
      <c r="H1439"/>
      <c r="I1439"/>
      <c r="J1439"/>
      <c r="K1439"/>
      <c r="L1439"/>
      <c r="M1439" s="17"/>
      <c r="N1439" s="5">
        <v>1434</v>
      </c>
      <c r="O1439" s="5" t="str">
        <f t="shared" si="201"/>
        <v>NA</v>
      </c>
      <c r="P1439" s="5" t="e">
        <f t="shared" si="197"/>
        <v>#VALUE!</v>
      </c>
      <c r="Q1439" s="5" t="e">
        <f t="shared" si="198"/>
        <v>#VALUE!</v>
      </c>
      <c r="R1439" s="5">
        <f t="shared" si="199"/>
        <v>3.7696875535649851E-17</v>
      </c>
      <c r="S1439" s="5">
        <f t="shared" si="200"/>
        <v>0.61538461538461542</v>
      </c>
      <c r="T1439" s="17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17"/>
      <c r="AF1439" s="17"/>
      <c r="AG1439" s="17"/>
      <c r="AH1439" s="17"/>
      <c r="AI1439" s="17"/>
      <c r="AJ1439" s="17"/>
      <c r="AK1439" s="17"/>
      <c r="AL1439" s="17"/>
      <c r="AM1439" s="17"/>
      <c r="AN1439" s="17"/>
      <c r="AO1439" s="17"/>
      <c r="AP1439" s="17"/>
      <c r="AQ1439" s="17"/>
      <c r="AR1439" s="17"/>
      <c r="AS1439" s="17"/>
      <c r="AT1439" s="17"/>
      <c r="AU1439" s="17"/>
      <c r="AV1439" s="17"/>
      <c r="AW1439" s="17"/>
      <c r="AX1439" s="17"/>
      <c r="AY1439" s="17"/>
      <c r="AZ1439" s="17"/>
      <c r="BA1439" s="17"/>
      <c r="BB1439" s="17"/>
      <c r="BC1439" s="17"/>
      <c r="BD1439" s="17"/>
      <c r="BE1439" s="17"/>
      <c r="BF1439" s="17"/>
      <c r="BG1439" s="17"/>
    </row>
    <row r="1440" spans="1:59" s="7" customFormat="1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 s="17"/>
      <c r="N1440" s="5">
        <v>1435</v>
      </c>
      <c r="O1440" s="5" t="str">
        <f t="shared" si="201"/>
        <v>NA</v>
      </c>
      <c r="P1440" s="5" t="e">
        <f t="shared" si="197"/>
        <v>#VALUE!</v>
      </c>
      <c r="Q1440" s="5" t="e">
        <f t="shared" si="198"/>
        <v>#VALUE!</v>
      </c>
      <c r="R1440" s="5">
        <f t="shared" si="199"/>
        <v>1.4136328325868693E-17</v>
      </c>
      <c r="S1440" s="5">
        <f t="shared" si="200"/>
        <v>0.23076923076923078</v>
      </c>
      <c r="T1440" s="17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17"/>
      <c r="AF1440" s="17"/>
      <c r="AG1440" s="17"/>
      <c r="AH1440" s="17"/>
      <c r="AI1440" s="17"/>
      <c r="AJ1440" s="17"/>
      <c r="AK1440" s="17"/>
      <c r="AL1440" s="17"/>
      <c r="AM1440" s="17"/>
      <c r="AN1440" s="17"/>
      <c r="AO1440" s="17"/>
      <c r="AP1440" s="17"/>
      <c r="AQ1440" s="17"/>
      <c r="AR1440" s="17"/>
      <c r="AS1440" s="17"/>
      <c r="AT1440" s="17"/>
      <c r="AU1440" s="17"/>
      <c r="AV1440" s="17"/>
      <c r="AW1440" s="17"/>
      <c r="AX1440" s="17"/>
      <c r="AY1440" s="17"/>
      <c r="AZ1440" s="17"/>
      <c r="BA1440" s="17"/>
      <c r="BB1440" s="17"/>
      <c r="BC1440" s="17"/>
      <c r="BD1440" s="17"/>
      <c r="BE1440" s="17"/>
      <c r="BF1440" s="17"/>
      <c r="BG1440" s="17"/>
    </row>
    <row r="1441" spans="1:59" s="7" customFormat="1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 s="17"/>
      <c r="N1441" s="5">
        <v>1436</v>
      </c>
      <c r="O1441" s="5" t="str">
        <f t="shared" si="201"/>
        <v>NA</v>
      </c>
      <c r="P1441" s="5" t="e">
        <f t="shared" si="197"/>
        <v>#VALUE!</v>
      </c>
      <c r="Q1441" s="5" t="e">
        <f t="shared" si="198"/>
        <v>#VALUE!</v>
      </c>
      <c r="R1441" s="5">
        <f t="shared" si="199"/>
        <v>6.6617338752649191E-2</v>
      </c>
      <c r="S1441" s="5">
        <f t="shared" si="200"/>
        <v>0.88461538461538469</v>
      </c>
      <c r="T1441" s="17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17"/>
      <c r="AF1441" s="17"/>
      <c r="AG1441" s="17"/>
      <c r="AH1441" s="17"/>
      <c r="AI1441" s="17"/>
      <c r="AJ1441" s="17"/>
      <c r="AK1441" s="17"/>
      <c r="AL1441" s="17"/>
      <c r="AM1441" s="17"/>
      <c r="AN1441" s="17"/>
      <c r="AO1441" s="17"/>
      <c r="AP1441" s="17"/>
      <c r="AQ1441" s="17"/>
      <c r="AR1441" s="17"/>
      <c r="AS1441" s="17"/>
      <c r="AT1441" s="17"/>
      <c r="AU1441" s="17"/>
      <c r="AV1441" s="17"/>
      <c r="AW1441" s="17"/>
      <c r="AX1441" s="17"/>
      <c r="AY1441" s="17"/>
      <c r="AZ1441" s="17"/>
      <c r="BA1441" s="17"/>
      <c r="BB1441" s="17"/>
      <c r="BC1441" s="17"/>
      <c r="BD1441" s="17"/>
      <c r="BE1441" s="17"/>
      <c r="BF1441" s="17"/>
      <c r="BG1441" s="17"/>
    </row>
    <row r="1442" spans="1:59" s="7" customFormat="1" x14ac:dyDescent="0.2">
      <c r="A1442"/>
      <c r="B1442"/>
      <c r="C1442"/>
      <c r="D1442"/>
      <c r="E1442"/>
      <c r="F1442"/>
      <c r="G1442"/>
      <c r="H1442"/>
      <c r="I1442"/>
      <c r="J1442"/>
      <c r="K1442"/>
      <c r="L1442"/>
      <c r="M1442" s="17"/>
      <c r="N1442" s="5">
        <v>1437</v>
      </c>
      <c r="O1442" s="5" t="str">
        <f t="shared" si="201"/>
        <v>NA</v>
      </c>
      <c r="P1442" s="5" t="e">
        <f t="shared" si="197"/>
        <v>#VALUE!</v>
      </c>
      <c r="Q1442" s="5" t="e">
        <f t="shared" si="198"/>
        <v>#VALUE!</v>
      </c>
      <c r="R1442" s="5">
        <f t="shared" si="199"/>
        <v>0.79940806503178963</v>
      </c>
      <c r="S1442" s="5">
        <f t="shared" si="200"/>
        <v>-0.38461538461538453</v>
      </c>
      <c r="T1442" s="17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17"/>
      <c r="AF1442" s="17"/>
      <c r="AG1442" s="17"/>
      <c r="AH1442" s="17"/>
      <c r="AI1442" s="17"/>
      <c r="AJ1442" s="17"/>
      <c r="AK1442" s="17"/>
      <c r="AL1442" s="17"/>
      <c r="AM1442" s="17"/>
      <c r="AN1442" s="17"/>
      <c r="AO1442" s="17"/>
      <c r="AP1442" s="17"/>
      <c r="AQ1442" s="17"/>
      <c r="AR1442" s="17"/>
      <c r="AS1442" s="17"/>
      <c r="AT1442" s="17"/>
      <c r="AU1442" s="17"/>
      <c r="AV1442" s="17"/>
      <c r="AW1442" s="17"/>
      <c r="AX1442" s="17"/>
      <c r="AY1442" s="17"/>
      <c r="AZ1442" s="17"/>
      <c r="BA1442" s="17"/>
      <c r="BB1442" s="17"/>
      <c r="BC1442" s="17"/>
      <c r="BD1442" s="17"/>
      <c r="BE1442" s="17"/>
      <c r="BF1442" s="17"/>
      <c r="BG1442" s="17"/>
    </row>
    <row r="1443" spans="1:59" s="7" customFormat="1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 s="17"/>
      <c r="N1443" s="5">
        <v>1438</v>
      </c>
      <c r="O1443" s="5" t="str">
        <f t="shared" si="201"/>
        <v>NA</v>
      </c>
      <c r="P1443" s="5" t="e">
        <f t="shared" si="197"/>
        <v>#VALUE!</v>
      </c>
      <c r="Q1443" s="5" t="e">
        <f t="shared" si="198"/>
        <v>#VALUE!</v>
      </c>
      <c r="R1443" s="5">
        <f t="shared" si="199"/>
        <v>0.19985201625794735</v>
      </c>
      <c r="S1443" s="5">
        <f t="shared" si="200"/>
        <v>-0.11538461538461532</v>
      </c>
      <c r="T1443" s="17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17"/>
      <c r="AF1443" s="17"/>
      <c r="AG1443" s="17"/>
      <c r="AH1443" s="17"/>
      <c r="AI1443" s="17"/>
      <c r="AJ1443" s="17"/>
      <c r="AK1443" s="17"/>
      <c r="AL1443" s="17"/>
      <c r="AM1443" s="17"/>
      <c r="AN1443" s="17"/>
      <c r="AO1443" s="17"/>
      <c r="AP1443" s="17"/>
      <c r="AQ1443" s="17"/>
      <c r="AR1443" s="17"/>
      <c r="AS1443" s="17"/>
      <c r="AT1443" s="17"/>
      <c r="AU1443" s="17"/>
      <c r="AV1443" s="17"/>
      <c r="AW1443" s="17"/>
      <c r="AX1443" s="17"/>
      <c r="AY1443" s="17"/>
      <c r="AZ1443" s="17"/>
      <c r="BA1443" s="17"/>
      <c r="BB1443" s="17"/>
      <c r="BC1443" s="17"/>
      <c r="BD1443" s="17"/>
      <c r="BE1443" s="17"/>
      <c r="BF1443" s="17"/>
      <c r="BG1443" s="17"/>
    </row>
    <row r="1444" spans="1:59" s="7" customFormat="1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 s="17"/>
      <c r="N1444" s="5">
        <v>1439</v>
      </c>
      <c r="O1444" s="5" t="str">
        <f t="shared" si="201"/>
        <v>NA</v>
      </c>
      <c r="P1444" s="5" t="e">
        <f t="shared" si="197"/>
        <v>#VALUE!</v>
      </c>
      <c r="Q1444" s="5" t="e">
        <f t="shared" si="198"/>
        <v>#VALUE!</v>
      </c>
      <c r="R1444" s="5">
        <f t="shared" si="199"/>
        <v>0.53293871002119308</v>
      </c>
      <c r="S1444" s="5">
        <f t="shared" si="200"/>
        <v>-0.3076923076923076</v>
      </c>
      <c r="T1444" s="17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17"/>
      <c r="AF1444" s="17"/>
      <c r="AG1444" s="17"/>
      <c r="AH1444" s="17"/>
      <c r="AI1444" s="17"/>
      <c r="AJ1444" s="17"/>
      <c r="AK1444" s="17"/>
      <c r="AL1444" s="17"/>
      <c r="AM1444" s="17"/>
      <c r="AN1444" s="17"/>
      <c r="AO1444" s="17"/>
      <c r="AP1444" s="17"/>
      <c r="AQ1444" s="17"/>
      <c r="AR1444" s="17"/>
      <c r="AS1444" s="17"/>
      <c r="AT1444" s="17"/>
      <c r="AU1444" s="17"/>
      <c r="AV1444" s="17"/>
      <c r="AW1444" s="17"/>
      <c r="AX1444" s="17"/>
      <c r="AY1444" s="17"/>
      <c r="AZ1444" s="17"/>
      <c r="BA1444" s="17"/>
      <c r="BB1444" s="17"/>
      <c r="BC1444" s="17"/>
      <c r="BD1444" s="17"/>
      <c r="BE1444" s="17"/>
      <c r="BF1444" s="17"/>
      <c r="BG1444" s="17"/>
    </row>
    <row r="1445" spans="1:59" s="7" customFormat="1" x14ac:dyDescent="0.2">
      <c r="A1445"/>
      <c r="B1445"/>
      <c r="C1445"/>
      <c r="D1445"/>
      <c r="E1445"/>
      <c r="F1445"/>
      <c r="G1445"/>
      <c r="H1445"/>
      <c r="I1445"/>
      <c r="J1445"/>
      <c r="K1445"/>
      <c r="L1445"/>
      <c r="M1445" s="17"/>
      <c r="N1445" s="5">
        <v>1440</v>
      </c>
      <c r="O1445" s="5" t="str">
        <f t="shared" si="201"/>
        <v>NA</v>
      </c>
      <c r="P1445" s="5" t="e">
        <f t="shared" si="197"/>
        <v>#VALUE!</v>
      </c>
      <c r="Q1445" s="5" t="e">
        <f t="shared" si="198"/>
        <v>#VALUE!</v>
      </c>
      <c r="R1445" s="5">
        <f t="shared" si="199"/>
        <v>6.6617338752649191E-2</v>
      </c>
      <c r="S1445" s="5">
        <f t="shared" si="200"/>
        <v>-0.5</v>
      </c>
      <c r="T1445" s="17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17"/>
      <c r="AF1445" s="17"/>
      <c r="AG1445" s="17"/>
      <c r="AH1445" s="17"/>
      <c r="AI1445" s="17"/>
      <c r="AJ1445" s="17"/>
      <c r="AK1445" s="17"/>
      <c r="AL1445" s="17"/>
      <c r="AM1445" s="17"/>
      <c r="AN1445" s="17"/>
      <c r="AO1445" s="17"/>
      <c r="AP1445" s="17"/>
      <c r="AQ1445" s="17"/>
      <c r="AR1445" s="17"/>
      <c r="AS1445" s="17"/>
      <c r="AT1445" s="17"/>
      <c r="AU1445" s="17"/>
      <c r="AV1445" s="17"/>
      <c r="AW1445" s="17"/>
      <c r="AX1445" s="17"/>
      <c r="AY1445" s="17"/>
      <c r="AZ1445" s="17"/>
      <c r="BA1445" s="17"/>
      <c r="BB1445" s="17"/>
      <c r="BC1445" s="17"/>
      <c r="BD1445" s="17"/>
      <c r="BE1445" s="17"/>
      <c r="BF1445" s="17"/>
      <c r="BG1445" s="17"/>
    </row>
    <row r="1446" spans="1:59" s="7" customFormat="1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 s="17"/>
      <c r="N1446" s="5">
        <v>1441</v>
      </c>
      <c r="O1446" s="5" t="str">
        <f t="shared" si="201"/>
        <v>NA</v>
      </c>
      <c r="P1446" s="5" t="e">
        <f t="shared" si="197"/>
        <v>#VALUE!</v>
      </c>
      <c r="Q1446" s="5" t="e">
        <f t="shared" si="198"/>
        <v>#VALUE!</v>
      </c>
      <c r="R1446" s="5">
        <f t="shared" si="199"/>
        <v>-0.59955604877384205</v>
      </c>
      <c r="S1446" s="5">
        <f t="shared" si="200"/>
        <v>-0.34615384615384637</v>
      </c>
      <c r="T1446" s="17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17"/>
      <c r="AF1446" s="17"/>
      <c r="AG1446" s="17"/>
      <c r="AH1446" s="17"/>
      <c r="AI1446" s="17"/>
      <c r="AJ1446" s="17"/>
      <c r="AK1446" s="17"/>
      <c r="AL1446" s="17"/>
      <c r="AM1446" s="17"/>
      <c r="AN1446" s="17"/>
      <c r="AO1446" s="17"/>
      <c r="AP1446" s="17"/>
      <c r="AQ1446" s="17"/>
      <c r="AR1446" s="17"/>
      <c r="AS1446" s="17"/>
      <c r="AT1446" s="17"/>
      <c r="AU1446" s="17"/>
      <c r="AV1446" s="17"/>
      <c r="AW1446" s="17"/>
      <c r="AX1446" s="17"/>
      <c r="AY1446" s="17"/>
      <c r="AZ1446" s="17"/>
      <c r="BA1446" s="17"/>
      <c r="BB1446" s="17"/>
      <c r="BC1446" s="17"/>
      <c r="BD1446" s="17"/>
      <c r="BE1446" s="17"/>
      <c r="BF1446" s="17"/>
      <c r="BG1446" s="17"/>
    </row>
    <row r="1447" spans="1:59" s="7" customFormat="1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 s="17"/>
      <c r="N1447" s="5">
        <v>1442</v>
      </c>
      <c r="O1447" s="5" t="str">
        <f t="shared" si="201"/>
        <v>NA</v>
      </c>
      <c r="P1447" s="5" t="e">
        <f t="shared" si="197"/>
        <v>#VALUE!</v>
      </c>
      <c r="Q1447" s="5" t="e">
        <f t="shared" si="198"/>
        <v>#VALUE!</v>
      </c>
      <c r="R1447" s="5">
        <f t="shared" si="199"/>
        <v>-0.13323467750529824</v>
      </c>
      <c r="S1447" s="5">
        <f t="shared" si="200"/>
        <v>-7.6923076923076983E-2</v>
      </c>
      <c r="T1447" s="17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17"/>
      <c r="AF1447" s="17"/>
      <c r="AG1447" s="17"/>
      <c r="AH1447" s="17"/>
      <c r="AI1447" s="17"/>
      <c r="AJ1447" s="17"/>
      <c r="AK1447" s="17"/>
      <c r="AL1447" s="17"/>
      <c r="AM1447" s="17"/>
      <c r="AN1447" s="17"/>
      <c r="AO1447" s="17"/>
      <c r="AP1447" s="17"/>
      <c r="AQ1447" s="17"/>
      <c r="AR1447" s="17"/>
      <c r="AS1447" s="17"/>
      <c r="AT1447" s="17"/>
      <c r="AU1447" s="17"/>
      <c r="AV1447" s="17"/>
      <c r="AW1447" s="17"/>
      <c r="AX1447" s="17"/>
      <c r="AY1447" s="17"/>
      <c r="AZ1447" s="17"/>
      <c r="BA1447" s="17"/>
      <c r="BB1447" s="17"/>
      <c r="BC1447" s="17"/>
      <c r="BD1447" s="17"/>
      <c r="BE1447" s="17"/>
      <c r="BF1447" s="17"/>
      <c r="BG1447" s="17"/>
    </row>
    <row r="1448" spans="1:59" s="7" customFormat="1" x14ac:dyDescent="0.2">
      <c r="A1448"/>
      <c r="B1448"/>
      <c r="C1448"/>
      <c r="D1448"/>
      <c r="E1448"/>
      <c r="F1448"/>
      <c r="G1448"/>
      <c r="H1448"/>
      <c r="I1448"/>
      <c r="J1448"/>
      <c r="K1448"/>
      <c r="L1448"/>
      <c r="M1448" s="17"/>
      <c r="N1448" s="5">
        <v>1443</v>
      </c>
      <c r="O1448" s="5" t="str">
        <f t="shared" si="201"/>
        <v>NA</v>
      </c>
      <c r="P1448" s="5" t="e">
        <f t="shared" si="197"/>
        <v>#VALUE!</v>
      </c>
      <c r="Q1448" s="5" t="e">
        <f t="shared" si="198"/>
        <v>#VALUE!</v>
      </c>
      <c r="R1448" s="5">
        <f t="shared" si="199"/>
        <v>-0.86602540378443849</v>
      </c>
      <c r="S1448" s="5">
        <f t="shared" si="200"/>
        <v>-0.50000000000000033</v>
      </c>
      <c r="T1448" s="17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17"/>
      <c r="AF1448" s="17"/>
      <c r="AG1448" s="17"/>
      <c r="AH1448" s="17"/>
      <c r="AI1448" s="17"/>
      <c r="AJ1448" s="17"/>
      <c r="AK1448" s="17"/>
      <c r="AL1448" s="17"/>
      <c r="AM1448" s="17"/>
      <c r="AN1448" s="17"/>
      <c r="AO1448" s="17"/>
      <c r="AP1448" s="17"/>
      <c r="AQ1448" s="17"/>
      <c r="AR1448" s="17"/>
      <c r="AS1448" s="17"/>
      <c r="AT1448" s="17"/>
      <c r="AU1448" s="17"/>
      <c r="AV1448" s="17"/>
      <c r="AW1448" s="17"/>
      <c r="AX1448" s="17"/>
      <c r="AY1448" s="17"/>
      <c r="AZ1448" s="17"/>
      <c r="BA1448" s="17"/>
      <c r="BB1448" s="17"/>
      <c r="BC1448" s="17"/>
      <c r="BD1448" s="17"/>
      <c r="BE1448" s="17"/>
      <c r="BF1448" s="17"/>
      <c r="BG1448" s="17"/>
    </row>
    <row r="1449" spans="1:59" s="7" customFormat="1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 s="17"/>
      <c r="N1449" s="5">
        <v>1444</v>
      </c>
      <c r="O1449" s="5" t="str">
        <f t="shared" si="201"/>
        <v>NA</v>
      </c>
      <c r="P1449" s="5" t="e">
        <f t="shared" si="197"/>
        <v>#VALUE!</v>
      </c>
      <c r="Q1449" s="5" t="e">
        <f t="shared" si="198"/>
        <v>#VALUE!</v>
      </c>
      <c r="R1449" s="5">
        <f t="shared" si="199"/>
        <v>-0.13323467750529819</v>
      </c>
      <c r="S1449" s="5">
        <f t="shared" si="200"/>
        <v>0.76923076923076916</v>
      </c>
      <c r="T1449" s="17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17"/>
      <c r="AF1449" s="17"/>
      <c r="AG1449" s="17"/>
      <c r="AH1449" s="17"/>
      <c r="AI1449" s="17"/>
      <c r="AJ1449" s="17"/>
      <c r="AK1449" s="17"/>
      <c r="AL1449" s="17"/>
      <c r="AM1449" s="17"/>
      <c r="AN1449" s="17"/>
      <c r="AO1449" s="17"/>
      <c r="AP1449" s="17"/>
      <c r="AQ1449" s="17"/>
      <c r="AR1449" s="17"/>
      <c r="AS1449" s="17"/>
      <c r="AT1449" s="17"/>
      <c r="AU1449" s="17"/>
      <c r="AV1449" s="17"/>
      <c r="AW1449" s="17"/>
      <c r="AX1449" s="17"/>
      <c r="AY1449" s="17"/>
      <c r="AZ1449" s="17"/>
      <c r="BA1449" s="17"/>
      <c r="BB1449" s="17"/>
      <c r="BC1449" s="17"/>
      <c r="BD1449" s="17"/>
      <c r="BE1449" s="17"/>
      <c r="BF1449" s="17"/>
      <c r="BG1449" s="17"/>
    </row>
    <row r="1450" spans="1:59" s="7" customFormat="1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 s="17"/>
      <c r="N1450" s="5">
        <v>1445</v>
      </c>
      <c r="O1450" s="5" t="str">
        <f t="shared" si="201"/>
        <v>NA</v>
      </c>
      <c r="P1450" s="5" t="e">
        <f t="shared" si="197"/>
        <v>#VALUE!</v>
      </c>
      <c r="Q1450" s="5" t="e">
        <f t="shared" si="198"/>
        <v>#VALUE!</v>
      </c>
      <c r="R1450" s="5">
        <f t="shared" si="199"/>
        <v>1.8848437767824926E-17</v>
      </c>
      <c r="S1450" s="5">
        <f t="shared" si="200"/>
        <v>0.30769230769230771</v>
      </c>
      <c r="T1450" s="17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17"/>
      <c r="AF1450" s="17"/>
      <c r="AG1450" s="17"/>
      <c r="AH1450" s="17"/>
      <c r="AI1450" s="17"/>
      <c r="AJ1450" s="17"/>
      <c r="AK1450" s="17"/>
      <c r="AL1450" s="17"/>
      <c r="AM1450" s="17"/>
      <c r="AN1450" s="17"/>
      <c r="AO1450" s="17"/>
      <c r="AP1450" s="17"/>
      <c r="AQ1450" s="17"/>
      <c r="AR1450" s="17"/>
      <c r="AS1450" s="17"/>
      <c r="AT1450" s="17"/>
      <c r="AU1450" s="17"/>
      <c r="AV1450" s="17"/>
      <c r="AW1450" s="17"/>
      <c r="AX1450" s="17"/>
      <c r="AY1450" s="17"/>
      <c r="AZ1450" s="17"/>
      <c r="BA1450" s="17"/>
      <c r="BB1450" s="17"/>
      <c r="BC1450" s="17"/>
      <c r="BD1450" s="17"/>
      <c r="BE1450" s="17"/>
      <c r="BF1450" s="17"/>
      <c r="BG1450" s="17"/>
    </row>
    <row r="1451" spans="1:59" s="7" customFormat="1" x14ac:dyDescent="0.2">
      <c r="A1451"/>
      <c r="B1451"/>
      <c r="C1451"/>
      <c r="D1451"/>
      <c r="E1451"/>
      <c r="F1451"/>
      <c r="G1451"/>
      <c r="H1451"/>
      <c r="I1451"/>
      <c r="J1451"/>
      <c r="K1451"/>
      <c r="L1451"/>
      <c r="M1451" s="17"/>
      <c r="N1451" s="5">
        <v>1446</v>
      </c>
      <c r="O1451" s="5" t="str">
        <f t="shared" si="201"/>
        <v>NA</v>
      </c>
      <c r="P1451" s="5" t="e">
        <f t="shared" si="197"/>
        <v>#VALUE!</v>
      </c>
      <c r="Q1451" s="5" t="e">
        <f t="shared" si="198"/>
        <v>#VALUE!</v>
      </c>
      <c r="R1451" s="5">
        <f t="shared" si="199"/>
        <v>3.2984766093693615E-17</v>
      </c>
      <c r="S1451" s="5">
        <f t="shared" si="200"/>
        <v>0.53846153846153844</v>
      </c>
      <c r="T1451" s="17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17"/>
      <c r="AF1451" s="17"/>
      <c r="AG1451" s="17"/>
      <c r="AH1451" s="17"/>
      <c r="AI1451" s="17"/>
      <c r="AJ1451" s="17"/>
      <c r="AK1451" s="17"/>
      <c r="AL1451" s="17"/>
      <c r="AM1451" s="17"/>
      <c r="AN1451" s="17"/>
      <c r="AO1451" s="17"/>
      <c r="AP1451" s="17"/>
      <c r="AQ1451" s="17"/>
      <c r="AR1451" s="17"/>
      <c r="AS1451" s="17"/>
      <c r="AT1451" s="17"/>
      <c r="AU1451" s="17"/>
      <c r="AV1451" s="17"/>
      <c r="AW1451" s="17"/>
      <c r="AX1451" s="17"/>
      <c r="AY1451" s="17"/>
      <c r="AZ1451" s="17"/>
      <c r="BA1451" s="17"/>
      <c r="BB1451" s="17"/>
      <c r="BC1451" s="17"/>
      <c r="BD1451" s="17"/>
      <c r="BE1451" s="17"/>
      <c r="BF1451" s="17"/>
      <c r="BG1451" s="17"/>
    </row>
    <row r="1452" spans="1:59" s="7" customFormat="1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 s="17"/>
      <c r="N1452" s="5">
        <v>1447</v>
      </c>
      <c r="O1452" s="5" t="str">
        <f t="shared" si="201"/>
        <v>NA</v>
      </c>
      <c r="P1452" s="5" t="e">
        <f t="shared" si="197"/>
        <v>#VALUE!</v>
      </c>
      <c r="Q1452" s="5" t="e">
        <f t="shared" si="198"/>
        <v>#VALUE!</v>
      </c>
      <c r="R1452" s="5">
        <f t="shared" si="199"/>
        <v>0.33308669376324573</v>
      </c>
      <c r="S1452" s="5">
        <f t="shared" si="200"/>
        <v>0.42307692307692313</v>
      </c>
      <c r="T1452" s="17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17"/>
      <c r="AF1452" s="17"/>
      <c r="AG1452" s="17"/>
      <c r="AH1452" s="17"/>
      <c r="AI1452" s="17"/>
      <c r="AJ1452" s="17"/>
      <c r="AK1452" s="17"/>
      <c r="AL1452" s="17"/>
      <c r="AM1452" s="17"/>
      <c r="AN1452" s="17"/>
      <c r="AO1452" s="17"/>
      <c r="AP1452" s="17"/>
      <c r="AQ1452" s="17"/>
      <c r="AR1452" s="17"/>
      <c r="AS1452" s="17"/>
      <c r="AT1452" s="17"/>
      <c r="AU1452" s="17"/>
      <c r="AV1452" s="17"/>
      <c r="AW1452" s="17"/>
      <c r="AX1452" s="17"/>
      <c r="AY1452" s="17"/>
      <c r="AZ1452" s="17"/>
      <c r="BA1452" s="17"/>
      <c r="BB1452" s="17"/>
      <c r="BC1452" s="17"/>
      <c r="BD1452" s="17"/>
      <c r="BE1452" s="17"/>
      <c r="BF1452" s="17"/>
      <c r="BG1452" s="17"/>
    </row>
    <row r="1453" spans="1:59" s="7" customFormat="1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 s="17"/>
      <c r="N1453" s="5">
        <v>1448</v>
      </c>
      <c r="O1453" s="5" t="str">
        <f t="shared" si="201"/>
        <v>NA</v>
      </c>
      <c r="P1453" s="5" t="e">
        <f t="shared" si="197"/>
        <v>#VALUE!</v>
      </c>
      <c r="Q1453" s="5" t="e">
        <f t="shared" si="198"/>
        <v>#VALUE!</v>
      </c>
      <c r="R1453" s="5">
        <f t="shared" si="199"/>
        <v>0.66617338752649125</v>
      </c>
      <c r="S1453" s="5">
        <f t="shared" si="200"/>
        <v>-0.38461538461538447</v>
      </c>
      <c r="T1453" s="17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17"/>
      <c r="AF1453" s="17"/>
      <c r="AG1453" s="17"/>
      <c r="AH1453" s="17"/>
      <c r="AI1453" s="17"/>
      <c r="AJ1453" s="17"/>
      <c r="AK1453" s="17"/>
      <c r="AL1453" s="17"/>
      <c r="AM1453" s="17"/>
      <c r="AN1453" s="17"/>
      <c r="AO1453" s="17"/>
      <c r="AP1453" s="17"/>
      <c r="AQ1453" s="17"/>
      <c r="AR1453" s="17"/>
      <c r="AS1453" s="17"/>
      <c r="AT1453" s="17"/>
      <c r="AU1453" s="17"/>
      <c r="AV1453" s="17"/>
      <c r="AW1453" s="17"/>
      <c r="AX1453" s="17"/>
      <c r="AY1453" s="17"/>
      <c r="AZ1453" s="17"/>
      <c r="BA1453" s="17"/>
      <c r="BB1453" s="17"/>
      <c r="BC1453" s="17"/>
      <c r="BD1453" s="17"/>
      <c r="BE1453" s="17"/>
      <c r="BF1453" s="17"/>
      <c r="BG1453" s="17"/>
    </row>
    <row r="1454" spans="1:59" s="7" customFormat="1" x14ac:dyDescent="0.2">
      <c r="A1454"/>
      <c r="B1454"/>
      <c r="C1454"/>
      <c r="D1454"/>
      <c r="E1454"/>
      <c r="F1454"/>
      <c r="G1454"/>
      <c r="H1454"/>
      <c r="I1454"/>
      <c r="J1454"/>
      <c r="K1454"/>
      <c r="L1454"/>
      <c r="M1454" s="17"/>
      <c r="N1454" s="5">
        <v>1449</v>
      </c>
      <c r="O1454" s="5" t="str">
        <f t="shared" si="201"/>
        <v>NA</v>
      </c>
      <c r="P1454" s="5" t="e">
        <f t="shared" si="197"/>
        <v>#VALUE!</v>
      </c>
      <c r="Q1454" s="5" t="e">
        <f t="shared" si="198"/>
        <v>#VALUE!</v>
      </c>
      <c r="R1454" s="5">
        <f t="shared" si="199"/>
        <v>6.6617338752649136E-2</v>
      </c>
      <c r="S1454" s="5">
        <f t="shared" si="200"/>
        <v>-3.846153846153845E-2</v>
      </c>
      <c r="T1454" s="17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17"/>
      <c r="AF1454" s="17"/>
      <c r="AG1454" s="17"/>
      <c r="AH1454" s="17"/>
      <c r="AI1454" s="17"/>
      <c r="AJ1454" s="17"/>
      <c r="AK1454" s="17"/>
      <c r="AL1454" s="17"/>
      <c r="AM1454" s="17"/>
      <c r="AN1454" s="17"/>
      <c r="AO1454" s="17"/>
      <c r="AP1454" s="17"/>
      <c r="AQ1454" s="17"/>
      <c r="AR1454" s="17"/>
      <c r="AS1454" s="17"/>
      <c r="AT1454" s="17"/>
      <c r="AU1454" s="17"/>
      <c r="AV1454" s="17"/>
      <c r="AW1454" s="17"/>
      <c r="AX1454" s="17"/>
      <c r="AY1454" s="17"/>
      <c r="AZ1454" s="17"/>
      <c r="BA1454" s="17"/>
      <c r="BB1454" s="17"/>
      <c r="BC1454" s="17"/>
      <c r="BD1454" s="17"/>
      <c r="BE1454" s="17"/>
      <c r="BF1454" s="17"/>
      <c r="BG1454" s="17"/>
    </row>
    <row r="1455" spans="1:59" s="7" customFormat="1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 s="17"/>
      <c r="N1455" s="5">
        <v>1450</v>
      </c>
      <c r="O1455" s="5" t="str">
        <f t="shared" si="201"/>
        <v>NA</v>
      </c>
      <c r="P1455" s="5" t="e">
        <f t="shared" si="197"/>
        <v>#VALUE!</v>
      </c>
      <c r="Q1455" s="5" t="e">
        <f t="shared" si="198"/>
        <v>#VALUE!</v>
      </c>
      <c r="R1455" s="5">
        <f t="shared" si="199"/>
        <v>0.79940806503178963</v>
      </c>
      <c r="S1455" s="5">
        <f t="shared" si="200"/>
        <v>-0.4615384615384614</v>
      </c>
      <c r="T1455" s="17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17"/>
      <c r="AF1455" s="17"/>
      <c r="AG1455" s="17"/>
      <c r="AH1455" s="17"/>
      <c r="AI1455" s="17"/>
      <c r="AJ1455" s="17"/>
      <c r="AK1455" s="17"/>
      <c r="AL1455" s="17"/>
      <c r="AM1455" s="17"/>
      <c r="AN1455" s="17"/>
      <c r="AO1455" s="17"/>
      <c r="AP1455" s="17"/>
      <c r="AQ1455" s="17"/>
      <c r="AR1455" s="17"/>
      <c r="AS1455" s="17"/>
      <c r="AT1455" s="17"/>
      <c r="AU1455" s="17"/>
      <c r="AV1455" s="17"/>
      <c r="AW1455" s="17"/>
      <c r="AX1455" s="17"/>
      <c r="AY1455" s="17"/>
      <c r="AZ1455" s="17"/>
      <c r="BA1455" s="17"/>
      <c r="BB1455" s="17"/>
      <c r="BC1455" s="17"/>
      <c r="BD1455" s="17"/>
      <c r="BE1455" s="17"/>
      <c r="BF1455" s="17"/>
      <c r="BG1455" s="17"/>
    </row>
    <row r="1456" spans="1:59" s="7" customFormat="1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 s="17"/>
      <c r="N1456" s="5">
        <v>1451</v>
      </c>
      <c r="O1456" s="5" t="str">
        <f t="shared" si="201"/>
        <v>NA</v>
      </c>
      <c r="P1456" s="5" t="e">
        <f t="shared" si="197"/>
        <v>#VALUE!</v>
      </c>
      <c r="Q1456" s="5" t="e">
        <f t="shared" si="198"/>
        <v>#VALUE!</v>
      </c>
      <c r="R1456" s="5">
        <f t="shared" si="199"/>
        <v>-0.46632137126854378</v>
      </c>
      <c r="S1456" s="5">
        <f t="shared" si="200"/>
        <v>-0.50000000000000022</v>
      </c>
      <c r="T1456" s="17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17"/>
      <c r="AF1456" s="17"/>
      <c r="AG1456" s="17"/>
      <c r="AH1456" s="17"/>
      <c r="AI1456" s="17"/>
      <c r="AJ1456" s="17"/>
      <c r="AK1456" s="17"/>
      <c r="AL1456" s="17"/>
      <c r="AM1456" s="17"/>
      <c r="AN1456" s="17"/>
      <c r="AO1456" s="17"/>
      <c r="AP1456" s="17"/>
      <c r="AQ1456" s="17"/>
      <c r="AR1456" s="17"/>
      <c r="AS1456" s="17"/>
      <c r="AT1456" s="17"/>
      <c r="AU1456" s="17"/>
      <c r="AV1456" s="17"/>
      <c r="AW1456" s="17"/>
      <c r="AX1456" s="17"/>
      <c r="AY1456" s="17"/>
      <c r="AZ1456" s="17"/>
      <c r="BA1456" s="17"/>
      <c r="BB1456" s="17"/>
      <c r="BC1456" s="17"/>
      <c r="BD1456" s="17"/>
      <c r="BE1456" s="17"/>
      <c r="BF1456" s="17"/>
      <c r="BG1456" s="17"/>
    </row>
    <row r="1457" spans="1:59" s="7" customFormat="1" x14ac:dyDescent="0.2">
      <c r="A1457"/>
      <c r="B1457"/>
      <c r="C1457"/>
      <c r="D1457"/>
      <c r="E1457"/>
      <c r="F1457"/>
      <c r="G1457"/>
      <c r="H1457"/>
      <c r="I1457"/>
      <c r="J1457"/>
      <c r="K1457"/>
      <c r="L1457"/>
      <c r="M1457" s="17"/>
      <c r="N1457" s="5">
        <v>1452</v>
      </c>
      <c r="O1457" s="5" t="str">
        <f t="shared" si="201"/>
        <v>NA</v>
      </c>
      <c r="P1457" s="5" t="e">
        <f t="shared" si="197"/>
        <v>#VALUE!</v>
      </c>
      <c r="Q1457" s="5" t="e">
        <f t="shared" si="198"/>
        <v>#VALUE!</v>
      </c>
      <c r="R1457" s="5">
        <f t="shared" si="199"/>
        <v>-0.33308669376324557</v>
      </c>
      <c r="S1457" s="5">
        <f t="shared" si="200"/>
        <v>-0.19230769230769243</v>
      </c>
      <c r="T1457" s="17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17"/>
      <c r="AF1457" s="17"/>
      <c r="AG1457" s="17"/>
      <c r="AH1457" s="17"/>
      <c r="AI1457" s="17"/>
      <c r="AJ1457" s="17"/>
      <c r="AK1457" s="17"/>
      <c r="AL1457" s="17"/>
      <c r="AM1457" s="17"/>
      <c r="AN1457" s="17"/>
      <c r="AO1457" s="17"/>
      <c r="AP1457" s="17"/>
      <c r="AQ1457" s="17"/>
      <c r="AR1457" s="17"/>
      <c r="AS1457" s="17"/>
      <c r="AT1457" s="17"/>
      <c r="AU1457" s="17"/>
      <c r="AV1457" s="17"/>
      <c r="AW1457" s="17"/>
      <c r="AX1457" s="17"/>
      <c r="AY1457" s="17"/>
      <c r="AZ1457" s="17"/>
      <c r="BA1457" s="17"/>
      <c r="BB1457" s="17"/>
      <c r="BC1457" s="17"/>
      <c r="BD1457" s="17"/>
      <c r="BE1457" s="17"/>
      <c r="BF1457" s="17"/>
      <c r="BG1457" s="17"/>
    </row>
    <row r="1458" spans="1:59" s="7" customFormat="1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 s="17"/>
      <c r="N1458" s="5">
        <v>1453</v>
      </c>
      <c r="O1458" s="5" t="str">
        <f t="shared" si="201"/>
        <v>NA</v>
      </c>
      <c r="P1458" s="5" t="e">
        <f t="shared" si="197"/>
        <v>#VALUE!</v>
      </c>
      <c r="Q1458" s="5" t="e">
        <f t="shared" si="198"/>
        <v>#VALUE!</v>
      </c>
      <c r="R1458" s="5">
        <f t="shared" si="199"/>
        <v>-0.3997040325158947</v>
      </c>
      <c r="S1458" s="5">
        <f t="shared" si="200"/>
        <v>-0.23076923076923095</v>
      </c>
      <c r="T1458" s="17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17"/>
      <c r="AF1458" s="17"/>
      <c r="AG1458" s="17"/>
      <c r="AH1458" s="17"/>
      <c r="AI1458" s="17"/>
      <c r="AJ1458" s="17"/>
      <c r="AK1458" s="17"/>
      <c r="AL1458" s="17"/>
      <c r="AM1458" s="17"/>
      <c r="AN1458" s="17"/>
      <c r="AO1458" s="17"/>
      <c r="AP1458" s="17"/>
      <c r="AQ1458" s="17"/>
      <c r="AR1458" s="17"/>
      <c r="AS1458" s="17"/>
      <c r="AT1458" s="17"/>
      <c r="AU1458" s="17"/>
      <c r="AV1458" s="17"/>
      <c r="AW1458" s="17"/>
      <c r="AX1458" s="17"/>
      <c r="AY1458" s="17"/>
      <c r="AZ1458" s="17"/>
      <c r="BA1458" s="17"/>
      <c r="BB1458" s="17"/>
      <c r="BC1458" s="17"/>
      <c r="BD1458" s="17"/>
      <c r="BE1458" s="17"/>
      <c r="BF1458" s="17"/>
      <c r="BG1458" s="17"/>
    </row>
    <row r="1459" spans="1:59" s="7" customFormat="1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 s="17"/>
      <c r="N1459" s="5">
        <v>1454</v>
      </c>
      <c r="O1459" s="5" t="str">
        <f t="shared" si="201"/>
        <v>NA</v>
      </c>
      <c r="P1459" s="5" t="e">
        <f t="shared" si="197"/>
        <v>#VALUE!</v>
      </c>
      <c r="Q1459" s="5" t="e">
        <f t="shared" si="198"/>
        <v>#VALUE!</v>
      </c>
      <c r="R1459" s="5">
        <f t="shared" si="199"/>
        <v>-0.59955604877384205</v>
      </c>
      <c r="S1459" s="5">
        <f t="shared" si="200"/>
        <v>-3.8461538461538658E-2</v>
      </c>
      <c r="T1459" s="17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17"/>
      <c r="AF1459" s="17"/>
      <c r="AG1459" s="17"/>
      <c r="AH1459" s="17"/>
      <c r="AI1459" s="17"/>
      <c r="AJ1459" s="17"/>
      <c r="AK1459" s="17"/>
      <c r="AL1459" s="17"/>
      <c r="AM1459" s="17"/>
      <c r="AN1459" s="17"/>
      <c r="AO1459" s="17"/>
      <c r="AP1459" s="17"/>
      <c r="AQ1459" s="17"/>
      <c r="AR1459" s="17"/>
      <c r="AS1459" s="17"/>
      <c r="AT1459" s="17"/>
      <c r="AU1459" s="17"/>
      <c r="AV1459" s="17"/>
      <c r="AW1459" s="17"/>
      <c r="AX1459" s="17"/>
      <c r="AY1459" s="17"/>
      <c r="AZ1459" s="17"/>
      <c r="BA1459" s="17"/>
      <c r="BB1459" s="17"/>
      <c r="BC1459" s="17"/>
      <c r="BD1459" s="17"/>
      <c r="BE1459" s="17"/>
      <c r="BF1459" s="17"/>
      <c r="BG1459" s="17"/>
    </row>
    <row r="1460" spans="1:59" s="7" customFormat="1" x14ac:dyDescent="0.2">
      <c r="A1460"/>
      <c r="B1460"/>
      <c r="C1460"/>
      <c r="D1460"/>
      <c r="E1460"/>
      <c r="F1460"/>
      <c r="G1460"/>
      <c r="H1460"/>
      <c r="I1460"/>
      <c r="J1460"/>
      <c r="K1460"/>
      <c r="L1460"/>
      <c r="M1460" s="17"/>
      <c r="N1460" s="5">
        <v>1455</v>
      </c>
      <c r="O1460" s="5" t="str">
        <f t="shared" si="201"/>
        <v>NA</v>
      </c>
      <c r="P1460" s="5" t="e">
        <f t="shared" si="197"/>
        <v>#VALUE!</v>
      </c>
      <c r="Q1460" s="5" t="e">
        <f t="shared" si="198"/>
        <v>#VALUE!</v>
      </c>
      <c r="R1460" s="5">
        <f t="shared" si="199"/>
        <v>5.1833203861518541E-17</v>
      </c>
      <c r="S1460" s="5">
        <f t="shared" si="200"/>
        <v>0.84615384615384615</v>
      </c>
      <c r="T1460" s="17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17"/>
      <c r="AF1460" s="17"/>
      <c r="AG1460" s="17"/>
      <c r="AH1460" s="17"/>
      <c r="AI1460" s="17"/>
      <c r="AJ1460" s="17"/>
      <c r="AK1460" s="17"/>
      <c r="AL1460" s="17"/>
      <c r="AM1460" s="17"/>
      <c r="AN1460" s="17"/>
      <c r="AO1460" s="17"/>
      <c r="AP1460" s="17"/>
      <c r="AQ1460" s="17"/>
      <c r="AR1460" s="17"/>
      <c r="AS1460" s="17"/>
      <c r="AT1460" s="17"/>
      <c r="AU1460" s="17"/>
      <c r="AV1460" s="17"/>
      <c r="AW1460" s="17"/>
      <c r="AX1460" s="17"/>
      <c r="AY1460" s="17"/>
      <c r="AZ1460" s="17"/>
      <c r="BA1460" s="17"/>
      <c r="BB1460" s="17"/>
      <c r="BC1460" s="17"/>
      <c r="BD1460" s="17"/>
      <c r="BE1460" s="17"/>
      <c r="BF1460" s="17"/>
      <c r="BG1460" s="17"/>
    </row>
    <row r="1461" spans="1:59" s="7" customFormat="1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 s="17"/>
      <c r="N1461" s="5">
        <v>1456</v>
      </c>
      <c r="O1461" s="5" t="str">
        <f t="shared" si="201"/>
        <v>NA</v>
      </c>
      <c r="P1461" s="5" t="e">
        <f t="shared" si="197"/>
        <v>#VALUE!</v>
      </c>
      <c r="Q1461" s="5" t="e">
        <f t="shared" si="198"/>
        <v>#VALUE!</v>
      </c>
      <c r="R1461" s="5">
        <f t="shared" si="199"/>
        <v>0</v>
      </c>
      <c r="S1461" s="5">
        <f t="shared" si="200"/>
        <v>0</v>
      </c>
      <c r="T1461" s="17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17"/>
      <c r="AF1461" s="17"/>
      <c r="AG1461" s="17"/>
      <c r="AH1461" s="17"/>
      <c r="AI1461" s="17"/>
      <c r="AJ1461" s="17"/>
      <c r="AK1461" s="17"/>
      <c r="AL1461" s="17"/>
      <c r="AM1461" s="17"/>
      <c r="AN1461" s="17"/>
      <c r="AO1461" s="17"/>
      <c r="AP1461" s="17"/>
      <c r="AQ1461" s="17"/>
      <c r="AR1461" s="17"/>
      <c r="AS1461" s="17"/>
      <c r="AT1461" s="17"/>
      <c r="AU1461" s="17"/>
      <c r="AV1461" s="17"/>
      <c r="AW1461" s="17"/>
      <c r="AX1461" s="17"/>
      <c r="AY1461" s="17"/>
      <c r="AZ1461" s="17"/>
      <c r="BA1461" s="17"/>
      <c r="BB1461" s="17"/>
      <c r="BC1461" s="17"/>
      <c r="BD1461" s="17"/>
      <c r="BE1461" s="17"/>
      <c r="BF1461" s="17"/>
      <c r="BG1461" s="17"/>
    </row>
    <row r="1462" spans="1:59" s="7" customFormat="1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 s="17"/>
      <c r="N1462" s="5">
        <v>1457</v>
      </c>
      <c r="O1462" s="5" t="str">
        <f t="shared" si="201"/>
        <v>NA</v>
      </c>
      <c r="P1462" s="5" t="e">
        <f t="shared" si="197"/>
        <v>#VALUE!</v>
      </c>
      <c r="Q1462" s="5" t="e">
        <f t="shared" si="198"/>
        <v>#VALUE!</v>
      </c>
      <c r="R1462" s="5">
        <f t="shared" si="199"/>
        <v>5.1833203861518541E-17</v>
      </c>
      <c r="S1462" s="5">
        <f t="shared" si="200"/>
        <v>0.84615384615384615</v>
      </c>
      <c r="T1462" s="17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17"/>
      <c r="AF1462" s="17"/>
      <c r="AG1462" s="17"/>
      <c r="AH1462" s="17"/>
      <c r="AI1462" s="17"/>
      <c r="AJ1462" s="17"/>
      <c r="AK1462" s="17"/>
      <c r="AL1462" s="17"/>
      <c r="AM1462" s="17"/>
      <c r="AN1462" s="17"/>
      <c r="AO1462" s="17"/>
      <c r="AP1462" s="17"/>
      <c r="AQ1462" s="17"/>
      <c r="AR1462" s="17"/>
      <c r="AS1462" s="17"/>
      <c r="AT1462" s="17"/>
      <c r="AU1462" s="17"/>
      <c r="AV1462" s="17"/>
      <c r="AW1462" s="17"/>
      <c r="AX1462" s="17"/>
      <c r="AY1462" s="17"/>
      <c r="AZ1462" s="17"/>
      <c r="BA1462" s="17"/>
      <c r="BB1462" s="17"/>
      <c r="BC1462" s="17"/>
      <c r="BD1462" s="17"/>
      <c r="BE1462" s="17"/>
      <c r="BF1462" s="17"/>
      <c r="BG1462" s="17"/>
    </row>
    <row r="1463" spans="1:59" s="7" customFormat="1" x14ac:dyDescent="0.2">
      <c r="A1463"/>
      <c r="B1463"/>
      <c r="C1463"/>
      <c r="D1463"/>
      <c r="E1463"/>
      <c r="F1463"/>
      <c r="G1463"/>
      <c r="H1463"/>
      <c r="I1463"/>
      <c r="J1463"/>
      <c r="K1463"/>
      <c r="L1463"/>
      <c r="M1463" s="17"/>
      <c r="N1463" s="5">
        <v>1458</v>
      </c>
      <c r="O1463" s="5" t="str">
        <f t="shared" si="201"/>
        <v>NA</v>
      </c>
      <c r="P1463" s="5" t="e">
        <f t="shared" si="197"/>
        <v>#VALUE!</v>
      </c>
      <c r="Q1463" s="5" t="e">
        <f t="shared" si="198"/>
        <v>#VALUE!</v>
      </c>
      <c r="R1463" s="5">
        <f t="shared" si="199"/>
        <v>0.59955604877384217</v>
      </c>
      <c r="S1463" s="5">
        <f t="shared" si="200"/>
        <v>-3.8461538461538325E-2</v>
      </c>
      <c r="T1463" s="17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17"/>
      <c r="AF1463" s="17"/>
      <c r="AG1463" s="17"/>
      <c r="AH1463" s="17"/>
      <c r="AI1463" s="17"/>
      <c r="AJ1463" s="17"/>
      <c r="AK1463" s="17"/>
      <c r="AL1463" s="17"/>
      <c r="AM1463" s="17"/>
      <c r="AN1463" s="17"/>
      <c r="AO1463" s="17"/>
      <c r="AP1463" s="17"/>
      <c r="AQ1463" s="17"/>
      <c r="AR1463" s="17"/>
      <c r="AS1463" s="17"/>
      <c r="AT1463" s="17"/>
      <c r="AU1463" s="17"/>
      <c r="AV1463" s="17"/>
      <c r="AW1463" s="17"/>
      <c r="AX1463" s="17"/>
      <c r="AY1463" s="17"/>
      <c r="AZ1463" s="17"/>
      <c r="BA1463" s="17"/>
      <c r="BB1463" s="17"/>
      <c r="BC1463" s="17"/>
      <c r="BD1463" s="17"/>
      <c r="BE1463" s="17"/>
      <c r="BF1463" s="17"/>
      <c r="BG1463" s="17"/>
    </row>
    <row r="1464" spans="1:59" s="7" customFormat="1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 s="17"/>
      <c r="N1464" s="5">
        <v>1459</v>
      </c>
      <c r="O1464" s="5" t="str">
        <f t="shared" si="201"/>
        <v>NA</v>
      </c>
      <c r="P1464" s="5" t="e">
        <f t="shared" si="197"/>
        <v>#VALUE!</v>
      </c>
      <c r="Q1464" s="5" t="e">
        <f t="shared" si="198"/>
        <v>#VALUE!</v>
      </c>
      <c r="R1464" s="5">
        <f t="shared" si="199"/>
        <v>0.39970403251589481</v>
      </c>
      <c r="S1464" s="5">
        <f t="shared" si="200"/>
        <v>-0.2307692307692307</v>
      </c>
      <c r="T1464" s="17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17"/>
      <c r="AF1464" s="17"/>
      <c r="AG1464" s="17"/>
      <c r="AH1464" s="17"/>
      <c r="AI1464" s="17"/>
      <c r="AJ1464" s="17"/>
      <c r="AK1464" s="17"/>
      <c r="AL1464" s="17"/>
      <c r="AM1464" s="17"/>
      <c r="AN1464" s="17"/>
      <c r="AO1464" s="17"/>
      <c r="AP1464" s="17"/>
      <c r="AQ1464" s="17"/>
      <c r="AR1464" s="17"/>
      <c r="AS1464" s="17"/>
      <c r="AT1464" s="17"/>
      <c r="AU1464" s="17"/>
      <c r="AV1464" s="17"/>
      <c r="AW1464" s="17"/>
      <c r="AX1464" s="17"/>
      <c r="AY1464" s="17"/>
      <c r="AZ1464" s="17"/>
      <c r="BA1464" s="17"/>
      <c r="BB1464" s="17"/>
      <c r="BC1464" s="17"/>
      <c r="BD1464" s="17"/>
      <c r="BE1464" s="17"/>
      <c r="BF1464" s="17"/>
      <c r="BG1464" s="17"/>
    </row>
    <row r="1465" spans="1:59" s="7" customFormat="1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 s="17"/>
      <c r="N1465" s="5">
        <v>1460</v>
      </c>
      <c r="O1465" s="5" t="str">
        <f t="shared" si="201"/>
        <v>NA</v>
      </c>
      <c r="P1465" s="5" t="e">
        <f t="shared" si="197"/>
        <v>#VALUE!</v>
      </c>
      <c r="Q1465" s="5" t="e">
        <f t="shared" si="198"/>
        <v>#VALUE!</v>
      </c>
      <c r="R1465" s="5">
        <f t="shared" si="199"/>
        <v>0.33308669376324568</v>
      </c>
      <c r="S1465" s="5">
        <f t="shared" si="200"/>
        <v>-0.19230769230769226</v>
      </c>
      <c r="T1465" s="17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17"/>
      <c r="AF1465" s="17"/>
      <c r="AG1465" s="17"/>
      <c r="AH1465" s="17"/>
      <c r="AI1465" s="17"/>
      <c r="AJ1465" s="17"/>
      <c r="AK1465" s="17"/>
      <c r="AL1465" s="17"/>
      <c r="AM1465" s="17"/>
      <c r="AN1465" s="17"/>
      <c r="AO1465" s="17"/>
      <c r="AP1465" s="17"/>
      <c r="AQ1465" s="17"/>
      <c r="AR1465" s="17"/>
      <c r="AS1465" s="17"/>
      <c r="AT1465" s="17"/>
      <c r="AU1465" s="17"/>
      <c r="AV1465" s="17"/>
      <c r="AW1465" s="17"/>
      <c r="AX1465" s="17"/>
      <c r="AY1465" s="17"/>
      <c r="AZ1465" s="17"/>
      <c r="BA1465" s="17"/>
      <c r="BB1465" s="17"/>
      <c r="BC1465" s="17"/>
      <c r="BD1465" s="17"/>
      <c r="BE1465" s="17"/>
      <c r="BF1465" s="17"/>
      <c r="BG1465" s="17"/>
    </row>
    <row r="1466" spans="1:59" s="7" customFormat="1" x14ac:dyDescent="0.2">
      <c r="A1466"/>
      <c r="B1466"/>
      <c r="C1466"/>
      <c r="D1466"/>
      <c r="E1466"/>
      <c r="F1466"/>
      <c r="G1466"/>
      <c r="H1466"/>
      <c r="I1466"/>
      <c r="J1466"/>
      <c r="K1466"/>
      <c r="L1466"/>
      <c r="M1466" s="17"/>
      <c r="N1466" s="5">
        <v>1461</v>
      </c>
      <c r="O1466" s="5" t="str">
        <f t="shared" si="201"/>
        <v>NA</v>
      </c>
      <c r="P1466" s="5" t="e">
        <f t="shared" si="197"/>
        <v>#VALUE!</v>
      </c>
      <c r="Q1466" s="5" t="e">
        <f t="shared" si="198"/>
        <v>#VALUE!</v>
      </c>
      <c r="R1466" s="5">
        <f t="shared" si="199"/>
        <v>0.46632137126854389</v>
      </c>
      <c r="S1466" s="5">
        <f t="shared" si="200"/>
        <v>-0.49999999999999994</v>
      </c>
      <c r="T1466" s="17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17"/>
      <c r="AF1466" s="17"/>
      <c r="AG1466" s="17"/>
      <c r="AH1466" s="17"/>
      <c r="AI1466" s="17"/>
      <c r="AJ1466" s="17"/>
      <c r="AK1466" s="17"/>
      <c r="AL1466" s="17"/>
      <c r="AM1466" s="17"/>
      <c r="AN1466" s="17"/>
      <c r="AO1466" s="17"/>
      <c r="AP1466" s="17"/>
      <c r="AQ1466" s="17"/>
      <c r="AR1466" s="17"/>
      <c r="AS1466" s="17"/>
      <c r="AT1466" s="17"/>
      <c r="AU1466" s="17"/>
      <c r="AV1466" s="17"/>
      <c r="AW1466" s="17"/>
      <c r="AX1466" s="17"/>
      <c r="AY1466" s="17"/>
      <c r="AZ1466" s="17"/>
      <c r="BA1466" s="17"/>
      <c r="BB1466" s="17"/>
      <c r="BC1466" s="17"/>
      <c r="BD1466" s="17"/>
      <c r="BE1466" s="17"/>
      <c r="BF1466" s="17"/>
      <c r="BG1466" s="17"/>
    </row>
    <row r="1467" spans="1:59" s="7" customFormat="1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 s="17"/>
      <c r="N1467" s="5">
        <v>1462</v>
      </c>
      <c r="O1467" s="5" t="str">
        <f t="shared" si="201"/>
        <v>NA</v>
      </c>
      <c r="P1467" s="5" t="e">
        <f t="shared" si="197"/>
        <v>#VALUE!</v>
      </c>
      <c r="Q1467" s="5" t="e">
        <f t="shared" si="198"/>
        <v>#VALUE!</v>
      </c>
      <c r="R1467" s="5">
        <f t="shared" si="199"/>
        <v>-0.79940806503178941</v>
      </c>
      <c r="S1467" s="5">
        <f t="shared" si="200"/>
        <v>-0.4615384615384619</v>
      </c>
      <c r="T1467" s="17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17"/>
      <c r="AF1467" s="17"/>
      <c r="AG1467" s="17"/>
      <c r="AH1467" s="17"/>
      <c r="AI1467" s="17"/>
      <c r="AJ1467" s="17"/>
      <c r="AK1467" s="17"/>
      <c r="AL1467" s="17"/>
      <c r="AM1467" s="17"/>
      <c r="AN1467" s="17"/>
      <c r="AO1467" s="17"/>
      <c r="AP1467" s="17"/>
      <c r="AQ1467" s="17"/>
      <c r="AR1467" s="17"/>
      <c r="AS1467" s="17"/>
      <c r="AT1467" s="17"/>
      <c r="AU1467" s="17"/>
      <c r="AV1467" s="17"/>
      <c r="AW1467" s="17"/>
      <c r="AX1467" s="17"/>
      <c r="AY1467" s="17"/>
      <c r="AZ1467" s="17"/>
      <c r="BA1467" s="17"/>
      <c r="BB1467" s="17"/>
      <c r="BC1467" s="17"/>
      <c r="BD1467" s="17"/>
      <c r="BE1467" s="17"/>
      <c r="BF1467" s="17"/>
      <c r="BG1467" s="17"/>
    </row>
    <row r="1468" spans="1:59" s="7" customFormat="1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 s="17"/>
      <c r="N1468" s="5">
        <v>1463</v>
      </c>
      <c r="O1468" s="5" t="str">
        <f t="shared" si="201"/>
        <v>NA</v>
      </c>
      <c r="P1468" s="5" t="e">
        <f t="shared" si="197"/>
        <v>#VALUE!</v>
      </c>
      <c r="Q1468" s="5" t="e">
        <f t="shared" si="198"/>
        <v>#VALUE!</v>
      </c>
      <c r="R1468" s="5">
        <f t="shared" si="199"/>
        <v>-6.6617338752649066E-2</v>
      </c>
      <c r="S1468" s="5">
        <f t="shared" si="200"/>
        <v>-3.8461538461538464E-2</v>
      </c>
      <c r="T1468" s="17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17"/>
      <c r="AF1468" s="17"/>
      <c r="AG1468" s="17"/>
      <c r="AH1468" s="17"/>
      <c r="AI1468" s="17"/>
      <c r="AJ1468" s="17"/>
      <c r="AK1468" s="17"/>
      <c r="AL1468" s="17"/>
      <c r="AM1468" s="17"/>
      <c r="AN1468" s="17"/>
      <c r="AO1468" s="17"/>
      <c r="AP1468" s="17"/>
      <c r="AQ1468" s="17"/>
      <c r="AR1468" s="17"/>
      <c r="AS1468" s="17"/>
      <c r="AT1468" s="17"/>
      <c r="AU1468" s="17"/>
      <c r="AV1468" s="17"/>
      <c r="AW1468" s="17"/>
      <c r="AX1468" s="17"/>
      <c r="AY1468" s="17"/>
      <c r="AZ1468" s="17"/>
      <c r="BA1468" s="17"/>
      <c r="BB1468" s="17"/>
      <c r="BC1468" s="17"/>
      <c r="BD1468" s="17"/>
      <c r="BE1468" s="17"/>
      <c r="BF1468" s="17"/>
      <c r="BG1468" s="17"/>
    </row>
    <row r="1469" spans="1:59" s="7" customFormat="1" x14ac:dyDescent="0.2">
      <c r="A1469"/>
      <c r="B1469"/>
      <c r="C1469"/>
      <c r="D1469"/>
      <c r="E1469"/>
      <c r="F1469"/>
      <c r="G1469"/>
      <c r="H1469"/>
      <c r="I1469"/>
      <c r="J1469"/>
      <c r="K1469"/>
      <c r="L1469"/>
      <c r="M1469" s="17"/>
      <c r="N1469" s="5">
        <v>1464</v>
      </c>
      <c r="O1469" s="5" t="str">
        <f t="shared" si="201"/>
        <v>NA</v>
      </c>
      <c r="P1469" s="5" t="e">
        <f t="shared" si="197"/>
        <v>#VALUE!</v>
      </c>
      <c r="Q1469" s="5" t="e">
        <f t="shared" si="198"/>
        <v>#VALUE!</v>
      </c>
      <c r="R1469" s="5">
        <f t="shared" si="199"/>
        <v>-0.66617338752649113</v>
      </c>
      <c r="S1469" s="5">
        <f t="shared" si="200"/>
        <v>-0.38461538461538491</v>
      </c>
      <c r="T1469" s="17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17"/>
      <c r="AF1469" s="17"/>
      <c r="AG1469" s="17"/>
      <c r="AH1469" s="17"/>
      <c r="AI1469" s="17"/>
      <c r="AJ1469" s="17"/>
      <c r="AK1469" s="17"/>
      <c r="AL1469" s="17"/>
      <c r="AM1469" s="17"/>
      <c r="AN1469" s="17"/>
      <c r="AO1469" s="17"/>
      <c r="AP1469" s="17"/>
      <c r="AQ1469" s="17"/>
      <c r="AR1469" s="17"/>
      <c r="AS1469" s="17"/>
      <c r="AT1469" s="17"/>
      <c r="AU1469" s="17"/>
      <c r="AV1469" s="17"/>
      <c r="AW1469" s="17"/>
      <c r="AX1469" s="17"/>
      <c r="AY1469" s="17"/>
      <c r="AZ1469" s="17"/>
      <c r="BA1469" s="17"/>
      <c r="BB1469" s="17"/>
      <c r="BC1469" s="17"/>
      <c r="BD1469" s="17"/>
      <c r="BE1469" s="17"/>
      <c r="BF1469" s="17"/>
      <c r="BG1469" s="17"/>
    </row>
    <row r="1470" spans="1:59" s="7" customFormat="1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 s="17"/>
      <c r="N1470" s="5">
        <v>1465</v>
      </c>
      <c r="O1470" s="5" t="str">
        <f t="shared" si="201"/>
        <v>NA</v>
      </c>
      <c r="P1470" s="5" t="e">
        <f t="shared" si="197"/>
        <v>#VALUE!</v>
      </c>
      <c r="Q1470" s="5" t="e">
        <f t="shared" si="198"/>
        <v>#VALUE!</v>
      </c>
      <c r="R1470" s="5">
        <f t="shared" si="199"/>
        <v>-0.33308669376324551</v>
      </c>
      <c r="S1470" s="5">
        <f t="shared" si="200"/>
        <v>0.42307692307692302</v>
      </c>
      <c r="T1470" s="17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17"/>
      <c r="AF1470" s="17"/>
      <c r="AG1470" s="17"/>
      <c r="AH1470" s="17"/>
      <c r="AI1470" s="17"/>
      <c r="AJ1470" s="17"/>
      <c r="AK1470" s="17"/>
      <c r="AL1470" s="17"/>
      <c r="AM1470" s="17"/>
      <c r="AN1470" s="17"/>
      <c r="AO1470" s="17"/>
      <c r="AP1470" s="17"/>
      <c r="AQ1470" s="17"/>
      <c r="AR1470" s="17"/>
      <c r="AS1470" s="17"/>
      <c r="AT1470" s="17"/>
      <c r="AU1470" s="17"/>
      <c r="AV1470" s="17"/>
      <c r="AW1470" s="17"/>
      <c r="AX1470" s="17"/>
      <c r="AY1470" s="17"/>
      <c r="AZ1470" s="17"/>
      <c r="BA1470" s="17"/>
      <c r="BB1470" s="17"/>
      <c r="BC1470" s="17"/>
      <c r="BD1470" s="17"/>
      <c r="BE1470" s="17"/>
      <c r="BF1470" s="17"/>
      <c r="BG1470" s="17"/>
    </row>
    <row r="1471" spans="1:59" s="7" customFormat="1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 s="17"/>
      <c r="N1471" s="5">
        <v>1466</v>
      </c>
      <c r="O1471" s="5" t="str">
        <f t="shared" si="201"/>
        <v>NA</v>
      </c>
      <c r="P1471" s="5" t="e">
        <f t="shared" si="197"/>
        <v>#VALUE!</v>
      </c>
      <c r="Q1471" s="5" t="e">
        <f t="shared" si="198"/>
        <v>#VALUE!</v>
      </c>
      <c r="R1471" s="5">
        <f t="shared" si="199"/>
        <v>3.2984766093693615E-17</v>
      </c>
      <c r="S1471" s="5">
        <f t="shared" si="200"/>
        <v>0.53846153846153844</v>
      </c>
      <c r="T1471" s="17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17"/>
      <c r="AF1471" s="17"/>
      <c r="AG1471" s="17"/>
      <c r="AH1471" s="17"/>
      <c r="AI1471" s="17"/>
      <c r="AJ1471" s="17"/>
      <c r="AK1471" s="17"/>
      <c r="AL1471" s="17"/>
      <c r="AM1471" s="17"/>
      <c r="AN1471" s="17"/>
      <c r="AO1471" s="17"/>
      <c r="AP1471" s="17"/>
      <c r="AQ1471" s="17"/>
      <c r="AR1471" s="17"/>
      <c r="AS1471" s="17"/>
      <c r="AT1471" s="17"/>
      <c r="AU1471" s="17"/>
      <c r="AV1471" s="17"/>
      <c r="AW1471" s="17"/>
      <c r="AX1471" s="17"/>
      <c r="AY1471" s="17"/>
      <c r="AZ1471" s="17"/>
      <c r="BA1471" s="17"/>
      <c r="BB1471" s="17"/>
      <c r="BC1471" s="17"/>
      <c r="BD1471" s="17"/>
      <c r="BE1471" s="17"/>
      <c r="BF1471" s="17"/>
      <c r="BG1471" s="17"/>
    </row>
    <row r="1472" spans="1:59" s="7" customFormat="1" x14ac:dyDescent="0.2">
      <c r="A1472"/>
      <c r="B1472"/>
      <c r="C1472"/>
      <c r="D1472"/>
      <c r="E1472"/>
      <c r="F1472"/>
      <c r="G1472"/>
      <c r="H1472"/>
      <c r="I1472"/>
      <c r="J1472"/>
      <c r="K1472"/>
      <c r="L1472"/>
      <c r="M1472" s="17"/>
      <c r="N1472" s="5">
        <v>1467</v>
      </c>
      <c r="O1472" s="5" t="str">
        <f t="shared" si="201"/>
        <v>NA</v>
      </c>
      <c r="P1472" s="5" t="e">
        <f t="shared" si="197"/>
        <v>#VALUE!</v>
      </c>
      <c r="Q1472" s="5" t="e">
        <f t="shared" si="198"/>
        <v>#VALUE!</v>
      </c>
      <c r="R1472" s="5">
        <f t="shared" si="199"/>
        <v>1.8848437767824926E-17</v>
      </c>
      <c r="S1472" s="5">
        <f t="shared" si="200"/>
        <v>0.30769230769230771</v>
      </c>
      <c r="T1472" s="17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17"/>
      <c r="AF1472" s="17"/>
      <c r="AG1472" s="17"/>
      <c r="AH1472" s="17"/>
      <c r="AI1472" s="17"/>
      <c r="AJ1472" s="17"/>
      <c r="AK1472" s="17"/>
      <c r="AL1472" s="17"/>
      <c r="AM1472" s="17"/>
      <c r="AN1472" s="17"/>
      <c r="AO1472" s="17"/>
      <c r="AP1472" s="17"/>
      <c r="AQ1472" s="17"/>
      <c r="AR1472" s="17"/>
      <c r="AS1472" s="17"/>
      <c r="AT1472" s="17"/>
      <c r="AU1472" s="17"/>
      <c r="AV1472" s="17"/>
      <c r="AW1472" s="17"/>
      <c r="AX1472" s="17"/>
      <c r="AY1472" s="17"/>
      <c r="AZ1472" s="17"/>
      <c r="BA1472" s="17"/>
      <c r="BB1472" s="17"/>
      <c r="BC1472" s="17"/>
      <c r="BD1472" s="17"/>
      <c r="BE1472" s="17"/>
      <c r="BF1472" s="17"/>
      <c r="BG1472" s="17"/>
    </row>
    <row r="1473" spans="1:59" s="7" customFormat="1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 s="17"/>
      <c r="N1473" s="5">
        <v>1468</v>
      </c>
      <c r="O1473" s="5" t="str">
        <f t="shared" si="201"/>
        <v>NA</v>
      </c>
      <c r="P1473" s="5" t="e">
        <f t="shared" si="197"/>
        <v>#VALUE!</v>
      </c>
      <c r="Q1473" s="5" t="e">
        <f t="shared" si="198"/>
        <v>#VALUE!</v>
      </c>
      <c r="R1473" s="5">
        <f t="shared" si="199"/>
        <v>0.13323467750529833</v>
      </c>
      <c r="S1473" s="5">
        <f t="shared" si="200"/>
        <v>0.76923076923076927</v>
      </c>
      <c r="T1473" s="17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17"/>
      <c r="AF1473" s="17"/>
      <c r="AG1473" s="17"/>
      <c r="AH1473" s="17"/>
      <c r="AI1473" s="17"/>
      <c r="AJ1473" s="17"/>
      <c r="AK1473" s="17"/>
      <c r="AL1473" s="17"/>
      <c r="AM1473" s="17"/>
      <c r="AN1473" s="17"/>
      <c r="AO1473" s="17"/>
      <c r="AP1473" s="17"/>
      <c r="AQ1473" s="17"/>
      <c r="AR1473" s="17"/>
      <c r="AS1473" s="17"/>
      <c r="AT1473" s="17"/>
      <c r="AU1473" s="17"/>
      <c r="AV1473" s="17"/>
      <c r="AW1473" s="17"/>
      <c r="AX1473" s="17"/>
      <c r="AY1473" s="17"/>
      <c r="AZ1473" s="17"/>
      <c r="BA1473" s="17"/>
      <c r="BB1473" s="17"/>
      <c r="BC1473" s="17"/>
      <c r="BD1473" s="17"/>
      <c r="BE1473" s="17"/>
      <c r="BF1473" s="17"/>
      <c r="BG1473" s="17"/>
    </row>
    <row r="1474" spans="1:59" s="7" customFormat="1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 s="17"/>
      <c r="N1474" s="5">
        <v>1469</v>
      </c>
      <c r="O1474" s="5" t="str">
        <f t="shared" si="201"/>
        <v>NA</v>
      </c>
      <c r="P1474" s="5" t="e">
        <f t="shared" si="197"/>
        <v>#VALUE!</v>
      </c>
      <c r="Q1474" s="5" t="e">
        <f t="shared" si="198"/>
        <v>#VALUE!</v>
      </c>
      <c r="R1474" s="5">
        <f t="shared" si="199"/>
        <v>0.86602540378443871</v>
      </c>
      <c r="S1474" s="5">
        <f t="shared" si="200"/>
        <v>-0.49999999999999983</v>
      </c>
      <c r="T1474" s="17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17"/>
      <c r="AF1474" s="17"/>
      <c r="AG1474" s="17"/>
      <c r="AH1474" s="17"/>
      <c r="AI1474" s="17"/>
      <c r="AJ1474" s="17"/>
      <c r="AK1474" s="17"/>
      <c r="AL1474" s="17"/>
      <c r="AM1474" s="17"/>
      <c r="AN1474" s="17"/>
      <c r="AO1474" s="17"/>
      <c r="AP1474" s="17"/>
      <c r="AQ1474" s="17"/>
      <c r="AR1474" s="17"/>
      <c r="AS1474" s="17"/>
      <c r="AT1474" s="17"/>
      <c r="AU1474" s="17"/>
      <c r="AV1474" s="17"/>
      <c r="AW1474" s="17"/>
      <c r="AX1474" s="17"/>
      <c r="AY1474" s="17"/>
      <c r="AZ1474" s="17"/>
      <c r="BA1474" s="17"/>
      <c r="BB1474" s="17"/>
      <c r="BC1474" s="17"/>
      <c r="BD1474" s="17"/>
      <c r="BE1474" s="17"/>
      <c r="BF1474" s="17"/>
      <c r="BG1474" s="17"/>
    </row>
    <row r="1475" spans="1:59" s="7" customFormat="1" x14ac:dyDescent="0.2">
      <c r="A1475"/>
      <c r="B1475"/>
      <c r="C1475"/>
      <c r="D1475"/>
      <c r="E1475"/>
      <c r="F1475"/>
      <c r="G1475"/>
      <c r="H1475"/>
      <c r="I1475"/>
      <c r="J1475"/>
      <c r="K1475"/>
      <c r="L1475"/>
      <c r="M1475" s="17"/>
      <c r="N1475" s="5">
        <v>1470</v>
      </c>
      <c r="O1475" s="5" t="str">
        <f t="shared" si="201"/>
        <v>NA</v>
      </c>
      <c r="P1475" s="5" t="e">
        <f t="shared" si="197"/>
        <v>#VALUE!</v>
      </c>
      <c r="Q1475" s="5" t="e">
        <f t="shared" si="198"/>
        <v>#VALUE!</v>
      </c>
      <c r="R1475" s="5">
        <f t="shared" si="199"/>
        <v>0.13323467750529827</v>
      </c>
      <c r="S1475" s="5">
        <f t="shared" si="200"/>
        <v>-7.69230769230769E-2</v>
      </c>
      <c r="T1475" s="17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17"/>
      <c r="AF1475" s="17"/>
      <c r="AG1475" s="17"/>
      <c r="AH1475" s="17"/>
      <c r="AI1475" s="17"/>
      <c r="AJ1475" s="17"/>
      <c r="AK1475" s="17"/>
      <c r="AL1475" s="17"/>
      <c r="AM1475" s="17"/>
      <c r="AN1475" s="17"/>
      <c r="AO1475" s="17"/>
      <c r="AP1475" s="17"/>
      <c r="AQ1475" s="17"/>
      <c r="AR1475" s="17"/>
      <c r="AS1475" s="17"/>
      <c r="AT1475" s="17"/>
      <c r="AU1475" s="17"/>
      <c r="AV1475" s="17"/>
      <c r="AW1475" s="17"/>
      <c r="AX1475" s="17"/>
      <c r="AY1475" s="17"/>
      <c r="AZ1475" s="17"/>
      <c r="BA1475" s="17"/>
      <c r="BB1475" s="17"/>
      <c r="BC1475" s="17"/>
      <c r="BD1475" s="17"/>
      <c r="BE1475" s="17"/>
      <c r="BF1475" s="17"/>
      <c r="BG1475" s="17"/>
    </row>
    <row r="1476" spans="1:59" s="7" customFormat="1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 s="17"/>
      <c r="N1476" s="5">
        <v>1471</v>
      </c>
      <c r="O1476" s="5" t="str">
        <f t="shared" si="201"/>
        <v>NA</v>
      </c>
      <c r="P1476" s="5" t="e">
        <f t="shared" si="197"/>
        <v>#VALUE!</v>
      </c>
      <c r="Q1476" s="5" t="e">
        <f t="shared" si="198"/>
        <v>#VALUE!</v>
      </c>
      <c r="R1476" s="5">
        <f t="shared" si="199"/>
        <v>0.59955604877384217</v>
      </c>
      <c r="S1476" s="5">
        <f t="shared" si="200"/>
        <v>-0.34615384615384603</v>
      </c>
      <c r="T1476" s="17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17"/>
      <c r="AF1476" s="17"/>
      <c r="AG1476" s="17"/>
      <c r="AH1476" s="17"/>
      <c r="AI1476" s="17"/>
      <c r="AJ1476" s="17"/>
      <c r="AK1476" s="17"/>
      <c r="AL1476" s="17"/>
      <c r="AM1476" s="17"/>
      <c r="AN1476" s="17"/>
      <c r="AO1476" s="17"/>
      <c r="AP1476" s="17"/>
      <c r="AQ1476" s="17"/>
      <c r="AR1476" s="17"/>
      <c r="AS1476" s="17"/>
      <c r="AT1476" s="17"/>
      <c r="AU1476" s="17"/>
      <c r="AV1476" s="17"/>
      <c r="AW1476" s="17"/>
      <c r="AX1476" s="17"/>
      <c r="AY1476" s="17"/>
      <c r="AZ1476" s="17"/>
      <c r="BA1476" s="17"/>
      <c r="BB1476" s="17"/>
      <c r="BC1476" s="17"/>
      <c r="BD1476" s="17"/>
      <c r="BE1476" s="17"/>
      <c r="BF1476" s="17"/>
      <c r="BG1476" s="17"/>
    </row>
    <row r="1477" spans="1:59" s="7" customFormat="1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 s="17"/>
      <c r="N1477" s="5">
        <v>1472</v>
      </c>
      <c r="O1477" s="5" t="str">
        <f t="shared" si="201"/>
        <v>NA</v>
      </c>
      <c r="P1477" s="5" t="e">
        <f t="shared" ref="P1477:P1540" si="202">(1-MOD(O1477-1,$B$1)/$B$1)*VLOOKUP(IF(INT((O1477-1)/$B$1)=$A$1,1,INT((O1477-1)/$B$1)+1),$A$7:$C$57,2)+MOD(O1477-1,$B$1)/$B$1*VLOOKUP(IF(INT((O1477-1)/$B$1)+1=$A$1,1,(INT((O1477-1)/$B$1)+2)),$A$7:$C$57,2)</f>
        <v>#VALUE!</v>
      </c>
      <c r="Q1477" s="5" t="e">
        <f t="shared" ref="Q1477:Q1540" si="203">(1-MOD(O1477-1,$B$1)/$B$1)*VLOOKUP(IF(INT((O1477-1)/$B$1)=$A$1,1,INT((O1477-1)/$B$1)+1),$A$7:$C$57,3)+MOD(O1477-1,$B$1)/$B$1*VLOOKUP(IF(INT((O1477-1)/$B$1)+1=$A$1,1,(INT((O1477-1)/$B$1)+2)),$A$7:$C$57,3)</f>
        <v>#VALUE!</v>
      </c>
      <c r="R1477" s="5">
        <f t="shared" ref="R1477:R1540" si="204">VLOOKUP(MOD(N1477*$C$1,$A$1*$B$1),$N$5:$Q$2019,3)</f>
        <v>-6.6617338752648969E-2</v>
      </c>
      <c r="S1477" s="5">
        <f t="shared" ref="S1477:S1540" si="205">VLOOKUP(MOD(N1477*$C$1,$A$1*$B$1),$N$5:$Q$2019,4)</f>
        <v>-0.50000000000000011</v>
      </c>
      <c r="T1477" s="17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17"/>
      <c r="AF1477" s="17"/>
      <c r="AG1477" s="17"/>
      <c r="AH1477" s="17"/>
      <c r="AI1477" s="17"/>
      <c r="AJ1477" s="17"/>
      <c r="AK1477" s="17"/>
      <c r="AL1477" s="17"/>
      <c r="AM1477" s="17"/>
      <c r="AN1477" s="17"/>
      <c r="AO1477" s="17"/>
      <c r="AP1477" s="17"/>
      <c r="AQ1477" s="17"/>
      <c r="AR1477" s="17"/>
      <c r="AS1477" s="17"/>
      <c r="AT1477" s="17"/>
      <c r="AU1477" s="17"/>
      <c r="AV1477" s="17"/>
      <c r="AW1477" s="17"/>
      <c r="AX1477" s="17"/>
      <c r="AY1477" s="17"/>
      <c r="AZ1477" s="17"/>
      <c r="BA1477" s="17"/>
      <c r="BB1477" s="17"/>
      <c r="BC1477" s="17"/>
      <c r="BD1477" s="17"/>
      <c r="BE1477" s="17"/>
      <c r="BF1477" s="17"/>
      <c r="BG1477" s="17"/>
    </row>
    <row r="1478" spans="1:59" s="7" customFormat="1" x14ac:dyDescent="0.2">
      <c r="A1478"/>
      <c r="B1478"/>
      <c r="C1478"/>
      <c r="D1478"/>
      <c r="E1478"/>
      <c r="F1478"/>
      <c r="G1478"/>
      <c r="H1478"/>
      <c r="I1478"/>
      <c r="J1478"/>
      <c r="K1478"/>
      <c r="L1478"/>
      <c r="M1478" s="17"/>
      <c r="N1478" s="5">
        <v>1473</v>
      </c>
      <c r="O1478" s="5" t="str">
        <f t="shared" ref="O1478:O1541" si="206">IF($N$4&gt;=O1477,O1477+1,"NA")</f>
        <v>NA</v>
      </c>
      <c r="P1478" s="5" t="e">
        <f t="shared" si="202"/>
        <v>#VALUE!</v>
      </c>
      <c r="Q1478" s="5" t="e">
        <f t="shared" si="203"/>
        <v>#VALUE!</v>
      </c>
      <c r="R1478" s="5">
        <f t="shared" si="204"/>
        <v>-0.53293871002119297</v>
      </c>
      <c r="S1478" s="5">
        <f t="shared" si="205"/>
        <v>-0.30769230769230793</v>
      </c>
      <c r="T1478" s="17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17"/>
      <c r="AF1478" s="17"/>
      <c r="AG1478" s="17"/>
      <c r="AH1478" s="17"/>
      <c r="AI1478" s="17"/>
      <c r="AJ1478" s="17"/>
      <c r="AK1478" s="17"/>
      <c r="AL1478" s="17"/>
      <c r="AM1478" s="17"/>
      <c r="AN1478" s="17"/>
      <c r="AO1478" s="17"/>
      <c r="AP1478" s="17"/>
      <c r="AQ1478" s="17"/>
      <c r="AR1478" s="17"/>
      <c r="AS1478" s="17"/>
      <c r="AT1478" s="17"/>
      <c r="AU1478" s="17"/>
      <c r="AV1478" s="17"/>
      <c r="AW1478" s="17"/>
      <c r="AX1478" s="17"/>
      <c r="AY1478" s="17"/>
      <c r="AZ1478" s="17"/>
      <c r="BA1478" s="17"/>
      <c r="BB1478" s="17"/>
      <c r="BC1478" s="17"/>
      <c r="BD1478" s="17"/>
      <c r="BE1478" s="17"/>
      <c r="BF1478" s="17"/>
      <c r="BG1478" s="17"/>
    </row>
    <row r="1479" spans="1:59" s="7" customFormat="1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 s="17"/>
      <c r="N1479" s="5">
        <v>1474</v>
      </c>
      <c r="O1479" s="5" t="str">
        <f t="shared" si="206"/>
        <v>NA</v>
      </c>
      <c r="P1479" s="5" t="e">
        <f t="shared" si="202"/>
        <v>#VALUE!</v>
      </c>
      <c r="Q1479" s="5" t="e">
        <f t="shared" si="203"/>
        <v>#VALUE!</v>
      </c>
      <c r="R1479" s="5">
        <f t="shared" si="204"/>
        <v>-0.19985201625794735</v>
      </c>
      <c r="S1479" s="5">
        <f t="shared" si="205"/>
        <v>-0.11538461538461547</v>
      </c>
      <c r="T1479" s="17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17"/>
      <c r="AF1479" s="17"/>
      <c r="AG1479" s="17"/>
      <c r="AH1479" s="17"/>
      <c r="AI1479" s="17"/>
      <c r="AJ1479" s="17"/>
      <c r="AK1479" s="17"/>
      <c r="AL1479" s="17"/>
      <c r="AM1479" s="17"/>
      <c r="AN1479" s="17"/>
      <c r="AO1479" s="17"/>
      <c r="AP1479" s="17"/>
      <c r="AQ1479" s="17"/>
      <c r="AR1479" s="17"/>
      <c r="AS1479" s="17"/>
      <c r="AT1479" s="17"/>
      <c r="AU1479" s="17"/>
      <c r="AV1479" s="17"/>
      <c r="AW1479" s="17"/>
      <c r="AX1479" s="17"/>
      <c r="AY1479" s="17"/>
      <c r="AZ1479" s="17"/>
      <c r="BA1479" s="17"/>
      <c r="BB1479" s="17"/>
      <c r="BC1479" s="17"/>
      <c r="BD1479" s="17"/>
      <c r="BE1479" s="17"/>
      <c r="BF1479" s="17"/>
      <c r="BG1479" s="17"/>
    </row>
    <row r="1480" spans="1:59" s="7" customFormat="1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 s="17"/>
      <c r="N1480" s="5">
        <v>1475</v>
      </c>
      <c r="O1480" s="5" t="str">
        <f t="shared" si="206"/>
        <v>NA</v>
      </c>
      <c r="P1480" s="5" t="e">
        <f t="shared" si="202"/>
        <v>#VALUE!</v>
      </c>
      <c r="Q1480" s="5" t="e">
        <f t="shared" si="203"/>
        <v>#VALUE!</v>
      </c>
      <c r="R1480" s="5">
        <f t="shared" si="204"/>
        <v>-0.79940806503178941</v>
      </c>
      <c r="S1480" s="5">
        <f t="shared" si="205"/>
        <v>-0.38461538461538497</v>
      </c>
      <c r="T1480" s="17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17"/>
      <c r="AF1480" s="17"/>
      <c r="AG1480" s="17"/>
      <c r="AH1480" s="17"/>
      <c r="AI1480" s="17"/>
      <c r="AJ1480" s="17"/>
      <c r="AK1480" s="17"/>
      <c r="AL1480" s="17"/>
      <c r="AM1480" s="17"/>
      <c r="AN1480" s="17"/>
      <c r="AO1480" s="17"/>
      <c r="AP1480" s="17"/>
      <c r="AQ1480" s="17"/>
      <c r="AR1480" s="17"/>
      <c r="AS1480" s="17"/>
      <c r="AT1480" s="17"/>
      <c r="AU1480" s="17"/>
      <c r="AV1480" s="17"/>
      <c r="AW1480" s="17"/>
      <c r="AX1480" s="17"/>
      <c r="AY1480" s="17"/>
      <c r="AZ1480" s="17"/>
      <c r="BA1480" s="17"/>
      <c r="BB1480" s="17"/>
      <c r="BC1480" s="17"/>
      <c r="BD1480" s="17"/>
      <c r="BE1480" s="17"/>
      <c r="BF1480" s="17"/>
      <c r="BG1480" s="17"/>
    </row>
    <row r="1481" spans="1:59" s="7" customFormat="1" x14ac:dyDescent="0.2">
      <c r="A1481"/>
      <c r="B1481"/>
      <c r="C1481"/>
      <c r="D1481"/>
      <c r="E1481"/>
      <c r="F1481"/>
      <c r="G1481"/>
      <c r="H1481"/>
      <c r="I1481"/>
      <c r="J1481"/>
      <c r="K1481"/>
      <c r="L1481"/>
      <c r="M1481" s="17"/>
      <c r="N1481" s="5">
        <v>1476</v>
      </c>
      <c r="O1481" s="5" t="str">
        <f t="shared" si="206"/>
        <v>NA</v>
      </c>
      <c r="P1481" s="5" t="e">
        <f t="shared" si="202"/>
        <v>#VALUE!</v>
      </c>
      <c r="Q1481" s="5" t="e">
        <f t="shared" si="203"/>
        <v>#VALUE!</v>
      </c>
      <c r="R1481" s="5">
        <f t="shared" si="204"/>
        <v>-6.6617338752649011E-2</v>
      </c>
      <c r="S1481" s="5">
        <f t="shared" si="205"/>
        <v>0.88461538461538469</v>
      </c>
      <c r="T1481" s="17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17"/>
      <c r="AF1481" s="17"/>
      <c r="AG1481" s="17"/>
      <c r="AH1481" s="17"/>
      <c r="AI1481" s="17"/>
      <c r="AJ1481" s="17"/>
      <c r="AK1481" s="17"/>
      <c r="AL1481" s="17"/>
      <c r="AM1481" s="17"/>
      <c r="AN1481" s="17"/>
      <c r="AO1481" s="17"/>
      <c r="AP1481" s="17"/>
      <c r="AQ1481" s="17"/>
      <c r="AR1481" s="17"/>
      <c r="AS1481" s="17"/>
      <c r="AT1481" s="17"/>
      <c r="AU1481" s="17"/>
      <c r="AV1481" s="17"/>
      <c r="AW1481" s="17"/>
      <c r="AX1481" s="17"/>
      <c r="AY1481" s="17"/>
      <c r="AZ1481" s="17"/>
      <c r="BA1481" s="17"/>
      <c r="BB1481" s="17"/>
      <c r="BC1481" s="17"/>
      <c r="BD1481" s="17"/>
      <c r="BE1481" s="17"/>
      <c r="BF1481" s="17"/>
      <c r="BG1481" s="17"/>
    </row>
    <row r="1482" spans="1:59" s="7" customFormat="1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 s="17"/>
      <c r="N1482" s="5">
        <v>1477</v>
      </c>
      <c r="O1482" s="5" t="str">
        <f t="shared" si="206"/>
        <v>NA</v>
      </c>
      <c r="P1482" s="5" t="e">
        <f t="shared" si="202"/>
        <v>#VALUE!</v>
      </c>
      <c r="Q1482" s="5" t="e">
        <f t="shared" si="203"/>
        <v>#VALUE!</v>
      </c>
      <c r="R1482" s="5">
        <f t="shared" si="204"/>
        <v>1.413632832586869E-17</v>
      </c>
      <c r="S1482" s="5">
        <f t="shared" si="205"/>
        <v>0.23076923076923073</v>
      </c>
      <c r="T1482" s="17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17"/>
      <c r="AF1482" s="17"/>
      <c r="AG1482" s="17"/>
      <c r="AH1482" s="17"/>
      <c r="AI1482" s="17"/>
      <c r="AJ1482" s="17"/>
      <c r="AK1482" s="17"/>
      <c r="AL1482" s="17"/>
      <c r="AM1482" s="17"/>
      <c r="AN1482" s="17"/>
      <c r="AO1482" s="17"/>
      <c r="AP1482" s="17"/>
      <c r="AQ1482" s="17"/>
      <c r="AR1482" s="17"/>
      <c r="AS1482" s="17"/>
      <c r="AT1482" s="17"/>
      <c r="AU1482" s="17"/>
      <c r="AV1482" s="17"/>
      <c r="AW1482" s="17"/>
      <c r="AX1482" s="17"/>
      <c r="AY1482" s="17"/>
      <c r="AZ1482" s="17"/>
      <c r="BA1482" s="17"/>
      <c r="BB1482" s="17"/>
      <c r="BC1482" s="17"/>
      <c r="BD1482" s="17"/>
      <c r="BE1482" s="17"/>
      <c r="BF1482" s="17"/>
      <c r="BG1482" s="17"/>
    </row>
    <row r="1483" spans="1:59" s="7" customFormat="1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 s="17"/>
      <c r="N1483" s="5">
        <v>1478</v>
      </c>
      <c r="O1483" s="5" t="str">
        <f t="shared" si="206"/>
        <v>NA</v>
      </c>
      <c r="P1483" s="5" t="e">
        <f t="shared" si="202"/>
        <v>#VALUE!</v>
      </c>
      <c r="Q1483" s="5" t="e">
        <f t="shared" si="203"/>
        <v>#VALUE!</v>
      </c>
      <c r="R1483" s="5">
        <f t="shared" si="204"/>
        <v>3.7696875535649851E-17</v>
      </c>
      <c r="S1483" s="5">
        <f t="shared" si="205"/>
        <v>0.61538461538461542</v>
      </c>
      <c r="T1483" s="17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17"/>
      <c r="AF1483" s="17"/>
      <c r="AG1483" s="17"/>
      <c r="AH1483" s="17"/>
      <c r="AI1483" s="17"/>
      <c r="AJ1483" s="17"/>
      <c r="AK1483" s="17"/>
      <c r="AL1483" s="17"/>
      <c r="AM1483" s="17"/>
      <c r="AN1483" s="17"/>
      <c r="AO1483" s="17"/>
      <c r="AP1483" s="17"/>
      <c r="AQ1483" s="17"/>
      <c r="AR1483" s="17"/>
      <c r="AS1483" s="17"/>
      <c r="AT1483" s="17"/>
      <c r="AU1483" s="17"/>
      <c r="AV1483" s="17"/>
      <c r="AW1483" s="17"/>
      <c r="AX1483" s="17"/>
      <c r="AY1483" s="17"/>
      <c r="AZ1483" s="17"/>
      <c r="BA1483" s="17"/>
      <c r="BB1483" s="17"/>
      <c r="BC1483" s="17"/>
      <c r="BD1483" s="17"/>
      <c r="BE1483" s="17"/>
      <c r="BF1483" s="17"/>
      <c r="BG1483" s="17"/>
    </row>
    <row r="1484" spans="1:59" s="7" customFormat="1" x14ac:dyDescent="0.2">
      <c r="A1484"/>
      <c r="B1484"/>
      <c r="C1484"/>
      <c r="D1484"/>
      <c r="E1484"/>
      <c r="F1484"/>
      <c r="G1484"/>
      <c r="H1484"/>
      <c r="I1484"/>
      <c r="J1484"/>
      <c r="K1484"/>
      <c r="L1484"/>
      <c r="M1484" s="17"/>
      <c r="N1484" s="5">
        <v>1479</v>
      </c>
      <c r="O1484" s="5" t="str">
        <f t="shared" si="206"/>
        <v>NA</v>
      </c>
      <c r="P1484" s="5" t="e">
        <f t="shared" si="202"/>
        <v>#VALUE!</v>
      </c>
      <c r="Q1484" s="5" t="e">
        <f t="shared" si="203"/>
        <v>#VALUE!</v>
      </c>
      <c r="R1484" s="5">
        <f t="shared" si="204"/>
        <v>0.39970403251589487</v>
      </c>
      <c r="S1484" s="5">
        <f t="shared" si="205"/>
        <v>0.30769230769230771</v>
      </c>
      <c r="T1484" s="17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17"/>
      <c r="AF1484" s="17"/>
      <c r="AG1484" s="17"/>
      <c r="AH1484" s="17"/>
      <c r="AI1484" s="17"/>
      <c r="AJ1484" s="17"/>
      <c r="AK1484" s="17"/>
      <c r="AL1484" s="17"/>
      <c r="AM1484" s="17"/>
      <c r="AN1484" s="17"/>
      <c r="AO1484" s="17"/>
      <c r="AP1484" s="17"/>
      <c r="AQ1484" s="17"/>
      <c r="AR1484" s="17"/>
      <c r="AS1484" s="17"/>
      <c r="AT1484" s="17"/>
      <c r="AU1484" s="17"/>
      <c r="AV1484" s="17"/>
      <c r="AW1484" s="17"/>
      <c r="AX1484" s="17"/>
      <c r="AY1484" s="17"/>
      <c r="AZ1484" s="17"/>
      <c r="BA1484" s="17"/>
      <c r="BB1484" s="17"/>
      <c r="BC1484" s="17"/>
      <c r="BD1484" s="17"/>
      <c r="BE1484" s="17"/>
      <c r="BF1484" s="17"/>
      <c r="BG1484" s="17"/>
    </row>
    <row r="1485" spans="1:59" s="7" customFormat="1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 s="17"/>
      <c r="N1485" s="5">
        <v>1480</v>
      </c>
      <c r="O1485" s="5" t="str">
        <f t="shared" si="206"/>
        <v>NA</v>
      </c>
      <c r="P1485" s="5" t="e">
        <f t="shared" si="202"/>
        <v>#VALUE!</v>
      </c>
      <c r="Q1485" s="5" t="e">
        <f t="shared" si="203"/>
        <v>#VALUE!</v>
      </c>
      <c r="R1485" s="5">
        <f t="shared" si="204"/>
        <v>0.59955604877384217</v>
      </c>
      <c r="S1485" s="5">
        <f t="shared" si="205"/>
        <v>-0.34615384615384603</v>
      </c>
      <c r="T1485" s="17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17"/>
      <c r="AF1485" s="17"/>
      <c r="AG1485" s="17"/>
      <c r="AH1485" s="17"/>
      <c r="AI1485" s="17"/>
      <c r="AJ1485" s="17"/>
      <c r="AK1485" s="17"/>
      <c r="AL1485" s="17"/>
      <c r="AM1485" s="17"/>
      <c r="AN1485" s="17"/>
      <c r="AO1485" s="17"/>
      <c r="AP1485" s="17"/>
      <c r="AQ1485" s="17"/>
      <c r="AR1485" s="17"/>
      <c r="AS1485" s="17"/>
      <c r="AT1485" s="17"/>
      <c r="AU1485" s="17"/>
      <c r="AV1485" s="17"/>
      <c r="AW1485" s="17"/>
      <c r="AX1485" s="17"/>
      <c r="AY1485" s="17"/>
      <c r="AZ1485" s="17"/>
      <c r="BA1485" s="17"/>
      <c r="BB1485" s="17"/>
      <c r="BC1485" s="17"/>
      <c r="BD1485" s="17"/>
      <c r="BE1485" s="17"/>
      <c r="BF1485" s="17"/>
      <c r="BG1485" s="17"/>
    </row>
    <row r="1486" spans="1:59" s="7" customFormat="1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 s="17"/>
      <c r="N1486" s="5">
        <v>1481</v>
      </c>
      <c r="O1486" s="5" t="str">
        <f t="shared" si="206"/>
        <v>NA</v>
      </c>
      <c r="P1486" s="5" t="e">
        <f t="shared" si="202"/>
        <v>#VALUE!</v>
      </c>
      <c r="Q1486" s="5" t="e">
        <f t="shared" si="203"/>
        <v>#VALUE!</v>
      </c>
      <c r="R1486" s="5">
        <f t="shared" si="204"/>
        <v>0.13323467750529827</v>
      </c>
      <c r="S1486" s="5">
        <f t="shared" si="205"/>
        <v>-7.69230769230769E-2</v>
      </c>
      <c r="T1486" s="17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17"/>
      <c r="AF1486" s="17"/>
      <c r="AG1486" s="17"/>
      <c r="AH1486" s="17"/>
      <c r="AI1486" s="17"/>
      <c r="AJ1486" s="17"/>
      <c r="AK1486" s="17"/>
      <c r="AL1486" s="17"/>
      <c r="AM1486" s="17"/>
      <c r="AN1486" s="17"/>
      <c r="AO1486" s="17"/>
      <c r="AP1486" s="17"/>
      <c r="AQ1486" s="17"/>
      <c r="AR1486" s="17"/>
      <c r="AS1486" s="17"/>
      <c r="AT1486" s="17"/>
      <c r="AU1486" s="17"/>
      <c r="AV1486" s="17"/>
      <c r="AW1486" s="17"/>
      <c r="AX1486" s="17"/>
      <c r="AY1486" s="17"/>
      <c r="AZ1486" s="17"/>
      <c r="BA1486" s="17"/>
      <c r="BB1486" s="17"/>
      <c r="BC1486" s="17"/>
      <c r="BD1486" s="17"/>
      <c r="BE1486" s="17"/>
      <c r="BF1486" s="17"/>
      <c r="BG1486" s="17"/>
    </row>
    <row r="1487" spans="1:59" s="7" customFormat="1" x14ac:dyDescent="0.2">
      <c r="A1487"/>
      <c r="B1487"/>
      <c r="C1487"/>
      <c r="D1487"/>
      <c r="E1487"/>
      <c r="F1487"/>
      <c r="G1487"/>
      <c r="H1487"/>
      <c r="I1487"/>
      <c r="J1487"/>
      <c r="K1487"/>
      <c r="L1487"/>
      <c r="M1487" s="17"/>
      <c r="N1487" s="5">
        <v>1482</v>
      </c>
      <c r="O1487" s="5" t="str">
        <f t="shared" si="206"/>
        <v>NA</v>
      </c>
      <c r="P1487" s="5" t="e">
        <f t="shared" si="202"/>
        <v>#VALUE!</v>
      </c>
      <c r="Q1487" s="5" t="e">
        <f t="shared" si="203"/>
        <v>#VALUE!</v>
      </c>
      <c r="R1487" s="5">
        <f t="shared" si="204"/>
        <v>0.86602540378443871</v>
      </c>
      <c r="S1487" s="5">
        <f t="shared" si="205"/>
        <v>-0.49999999999999983</v>
      </c>
      <c r="T1487" s="17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17"/>
      <c r="AF1487" s="17"/>
      <c r="AG1487" s="17"/>
      <c r="AH1487" s="17"/>
      <c r="AI1487" s="17"/>
      <c r="AJ1487" s="17"/>
      <c r="AK1487" s="17"/>
      <c r="AL1487" s="17"/>
      <c r="AM1487" s="17"/>
      <c r="AN1487" s="17"/>
      <c r="AO1487" s="17"/>
      <c r="AP1487" s="17"/>
      <c r="AQ1487" s="17"/>
      <c r="AR1487" s="17"/>
      <c r="AS1487" s="17"/>
      <c r="AT1487" s="17"/>
      <c r="AU1487" s="17"/>
      <c r="AV1487" s="17"/>
      <c r="AW1487" s="17"/>
      <c r="AX1487" s="17"/>
      <c r="AY1487" s="17"/>
      <c r="AZ1487" s="17"/>
      <c r="BA1487" s="17"/>
      <c r="BB1487" s="17"/>
      <c r="BC1487" s="17"/>
      <c r="BD1487" s="17"/>
      <c r="BE1487" s="17"/>
      <c r="BF1487" s="17"/>
      <c r="BG1487" s="17"/>
    </row>
    <row r="1488" spans="1:59" s="7" customFormat="1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 s="17"/>
      <c r="N1488" s="5">
        <v>1483</v>
      </c>
      <c r="O1488" s="5" t="str">
        <f t="shared" si="206"/>
        <v>NA</v>
      </c>
      <c r="P1488" s="5" t="e">
        <f t="shared" si="202"/>
        <v>#VALUE!</v>
      </c>
      <c r="Q1488" s="5" t="e">
        <f t="shared" si="203"/>
        <v>#VALUE!</v>
      </c>
      <c r="R1488" s="5">
        <f t="shared" si="204"/>
        <v>-0.59955604877384194</v>
      </c>
      <c r="S1488" s="5">
        <f t="shared" si="205"/>
        <v>-0.50000000000000022</v>
      </c>
      <c r="T1488" s="17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17"/>
      <c r="AF1488" s="17"/>
      <c r="AG1488" s="17"/>
      <c r="AH1488" s="17"/>
      <c r="AI1488" s="17"/>
      <c r="AJ1488" s="17"/>
      <c r="AK1488" s="17"/>
      <c r="AL1488" s="17"/>
      <c r="AM1488" s="17"/>
      <c r="AN1488" s="17"/>
      <c r="AO1488" s="17"/>
      <c r="AP1488" s="17"/>
      <c r="AQ1488" s="17"/>
      <c r="AR1488" s="17"/>
      <c r="AS1488" s="17"/>
      <c r="AT1488" s="17"/>
      <c r="AU1488" s="17"/>
      <c r="AV1488" s="17"/>
      <c r="AW1488" s="17"/>
      <c r="AX1488" s="17"/>
      <c r="AY1488" s="17"/>
      <c r="AZ1488" s="17"/>
      <c r="BA1488" s="17"/>
      <c r="BB1488" s="17"/>
      <c r="BC1488" s="17"/>
      <c r="BD1488" s="17"/>
      <c r="BE1488" s="17"/>
      <c r="BF1488" s="17"/>
      <c r="BG1488" s="17"/>
    </row>
    <row r="1489" spans="1:59" s="7" customFormat="1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 s="17"/>
      <c r="N1489" s="5">
        <v>1484</v>
      </c>
      <c r="O1489" s="5" t="str">
        <f t="shared" si="206"/>
        <v>NA</v>
      </c>
      <c r="P1489" s="5" t="e">
        <f t="shared" si="202"/>
        <v>#VALUE!</v>
      </c>
      <c r="Q1489" s="5" t="e">
        <f t="shared" si="203"/>
        <v>#VALUE!</v>
      </c>
      <c r="R1489" s="5">
        <f t="shared" si="204"/>
        <v>-0.26646935501059649</v>
      </c>
      <c r="S1489" s="5">
        <f t="shared" si="205"/>
        <v>-0.15384615384615397</v>
      </c>
      <c r="T1489" s="17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17"/>
      <c r="AF1489" s="17"/>
      <c r="AG1489" s="17"/>
      <c r="AH1489" s="17"/>
      <c r="AI1489" s="17"/>
      <c r="AJ1489" s="17"/>
      <c r="AK1489" s="17"/>
      <c r="AL1489" s="17"/>
      <c r="AM1489" s="17"/>
      <c r="AN1489" s="17"/>
      <c r="AO1489" s="17"/>
      <c r="AP1489" s="17"/>
      <c r="AQ1489" s="17"/>
      <c r="AR1489" s="17"/>
      <c r="AS1489" s="17"/>
      <c r="AT1489" s="17"/>
      <c r="AU1489" s="17"/>
      <c r="AV1489" s="17"/>
      <c r="AW1489" s="17"/>
      <c r="AX1489" s="17"/>
      <c r="AY1489" s="17"/>
      <c r="AZ1489" s="17"/>
      <c r="BA1489" s="17"/>
      <c r="BB1489" s="17"/>
      <c r="BC1489" s="17"/>
      <c r="BD1489" s="17"/>
      <c r="BE1489" s="17"/>
      <c r="BF1489" s="17"/>
      <c r="BG1489" s="17"/>
    </row>
    <row r="1490" spans="1:59" s="7" customFormat="1" x14ac:dyDescent="0.2">
      <c r="A1490"/>
      <c r="B1490"/>
      <c r="C1490"/>
      <c r="D1490"/>
      <c r="E1490"/>
      <c r="F1490"/>
      <c r="G1490"/>
      <c r="H1490"/>
      <c r="I1490"/>
      <c r="J1490"/>
      <c r="K1490"/>
      <c r="L1490"/>
      <c r="M1490" s="17"/>
      <c r="N1490" s="5">
        <v>1485</v>
      </c>
      <c r="O1490" s="5" t="str">
        <f t="shared" si="206"/>
        <v>NA</v>
      </c>
      <c r="P1490" s="5" t="e">
        <f t="shared" si="202"/>
        <v>#VALUE!</v>
      </c>
      <c r="Q1490" s="5" t="e">
        <f t="shared" si="203"/>
        <v>#VALUE!</v>
      </c>
      <c r="R1490" s="5">
        <f t="shared" si="204"/>
        <v>-0.46632137126854378</v>
      </c>
      <c r="S1490" s="5">
        <f t="shared" si="205"/>
        <v>-0.26923076923076938</v>
      </c>
      <c r="T1490" s="17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17"/>
      <c r="AF1490" s="17"/>
      <c r="AG1490" s="17"/>
      <c r="AH1490" s="17"/>
      <c r="AI1490" s="17"/>
      <c r="AJ1490" s="17"/>
      <c r="AK1490" s="17"/>
      <c r="AL1490" s="17"/>
      <c r="AM1490" s="17"/>
      <c r="AN1490" s="17"/>
      <c r="AO1490" s="17"/>
      <c r="AP1490" s="17"/>
      <c r="AQ1490" s="17"/>
      <c r="AR1490" s="17"/>
      <c r="AS1490" s="17"/>
      <c r="AT1490" s="17"/>
      <c r="AU1490" s="17"/>
      <c r="AV1490" s="17"/>
      <c r="AW1490" s="17"/>
      <c r="AX1490" s="17"/>
      <c r="AY1490" s="17"/>
      <c r="AZ1490" s="17"/>
      <c r="BA1490" s="17"/>
      <c r="BB1490" s="17"/>
      <c r="BC1490" s="17"/>
      <c r="BD1490" s="17"/>
      <c r="BE1490" s="17"/>
      <c r="BF1490" s="17"/>
      <c r="BG1490" s="17"/>
    </row>
    <row r="1491" spans="1:59" s="7" customFormat="1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 s="17"/>
      <c r="N1491" s="5">
        <v>1486</v>
      </c>
      <c r="O1491" s="5" t="str">
        <f t="shared" si="206"/>
        <v>NA</v>
      </c>
      <c r="P1491" s="5" t="e">
        <f t="shared" si="202"/>
        <v>#VALUE!</v>
      </c>
      <c r="Q1491" s="5" t="e">
        <f t="shared" si="203"/>
        <v>#VALUE!</v>
      </c>
      <c r="R1491" s="5">
        <f t="shared" si="204"/>
        <v>-0.53293871002119297</v>
      </c>
      <c r="S1491" s="5">
        <f t="shared" si="205"/>
        <v>7.6923076923076705E-2</v>
      </c>
      <c r="T1491" s="17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17"/>
      <c r="AF1491" s="17"/>
      <c r="AG1491" s="17"/>
      <c r="AH1491" s="17"/>
      <c r="AI1491" s="17"/>
      <c r="AJ1491" s="17"/>
      <c r="AK1491" s="17"/>
      <c r="AL1491" s="17"/>
      <c r="AM1491" s="17"/>
      <c r="AN1491" s="17"/>
      <c r="AO1491" s="17"/>
      <c r="AP1491" s="17"/>
      <c r="AQ1491" s="17"/>
      <c r="AR1491" s="17"/>
      <c r="AS1491" s="17"/>
      <c r="AT1491" s="17"/>
      <c r="AU1491" s="17"/>
      <c r="AV1491" s="17"/>
      <c r="AW1491" s="17"/>
      <c r="AX1491" s="17"/>
      <c r="AY1491" s="17"/>
      <c r="AZ1491" s="17"/>
      <c r="BA1491" s="17"/>
      <c r="BB1491" s="17"/>
      <c r="BC1491" s="17"/>
      <c r="BD1491" s="17"/>
      <c r="BE1491" s="17"/>
      <c r="BF1491" s="17"/>
      <c r="BG1491" s="17"/>
    </row>
    <row r="1492" spans="1:59" s="7" customFormat="1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 s="17"/>
      <c r="N1492" s="5">
        <v>1487</v>
      </c>
      <c r="O1492" s="5" t="str">
        <f t="shared" si="206"/>
        <v>NA</v>
      </c>
      <c r="P1492" s="5" t="e">
        <f t="shared" si="202"/>
        <v>#VALUE!</v>
      </c>
      <c r="Q1492" s="5" t="e">
        <f t="shared" si="203"/>
        <v>#VALUE!</v>
      </c>
      <c r="R1492" s="5">
        <f t="shared" si="204"/>
        <v>4.7121094419562305E-17</v>
      </c>
      <c r="S1492" s="5">
        <f t="shared" si="205"/>
        <v>0.76923076923076916</v>
      </c>
      <c r="T1492" s="17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17"/>
      <c r="AF1492" s="17"/>
      <c r="AG1492" s="17"/>
      <c r="AH1492" s="17"/>
      <c r="AI1492" s="17"/>
      <c r="AJ1492" s="17"/>
      <c r="AK1492" s="17"/>
      <c r="AL1492" s="17"/>
      <c r="AM1492" s="17"/>
      <c r="AN1492" s="17"/>
      <c r="AO1492" s="17"/>
      <c r="AP1492" s="17"/>
      <c r="AQ1492" s="17"/>
      <c r="AR1492" s="17"/>
      <c r="AS1492" s="17"/>
      <c r="AT1492" s="17"/>
      <c r="AU1492" s="17"/>
      <c r="AV1492" s="17"/>
      <c r="AW1492" s="17"/>
      <c r="AX1492" s="17"/>
      <c r="AY1492" s="17"/>
      <c r="AZ1492" s="17"/>
      <c r="BA1492" s="17"/>
      <c r="BB1492" s="17"/>
      <c r="BC1492" s="17"/>
      <c r="BD1492" s="17"/>
      <c r="BE1492" s="17"/>
      <c r="BF1492" s="17"/>
      <c r="BG1492" s="17"/>
    </row>
    <row r="1493" spans="1:59" s="7" customFormat="1" x14ac:dyDescent="0.2">
      <c r="A1493"/>
      <c r="B1493"/>
      <c r="C1493"/>
      <c r="D1493"/>
      <c r="E1493"/>
      <c r="F1493"/>
      <c r="G1493"/>
      <c r="H1493"/>
      <c r="I1493"/>
      <c r="J1493"/>
      <c r="K1493"/>
      <c r="L1493"/>
      <c r="M1493" s="17"/>
      <c r="N1493" s="5">
        <v>1488</v>
      </c>
      <c r="O1493" s="5" t="str">
        <f t="shared" si="206"/>
        <v>NA</v>
      </c>
      <c r="P1493" s="5" t="e">
        <f t="shared" si="202"/>
        <v>#VALUE!</v>
      </c>
      <c r="Q1493" s="5" t="e">
        <f t="shared" si="203"/>
        <v>#VALUE!</v>
      </c>
      <c r="R1493" s="5">
        <f t="shared" si="204"/>
        <v>4.7121094419562314E-18</v>
      </c>
      <c r="S1493" s="5">
        <f t="shared" si="205"/>
        <v>7.6923076923076927E-2</v>
      </c>
      <c r="T1493" s="17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17"/>
      <c r="AF1493" s="17"/>
      <c r="AG1493" s="17"/>
      <c r="AH1493" s="17"/>
      <c r="AI1493" s="17"/>
      <c r="AJ1493" s="17"/>
      <c r="AK1493" s="17"/>
      <c r="AL1493" s="17"/>
      <c r="AM1493" s="17"/>
      <c r="AN1493" s="17"/>
      <c r="AO1493" s="17"/>
      <c r="AP1493" s="17"/>
      <c r="AQ1493" s="17"/>
      <c r="AR1493" s="17"/>
      <c r="AS1493" s="17"/>
      <c r="AT1493" s="17"/>
      <c r="AU1493" s="17"/>
      <c r="AV1493" s="17"/>
      <c r="AW1493" s="17"/>
      <c r="AX1493" s="17"/>
      <c r="AY1493" s="17"/>
      <c r="AZ1493" s="17"/>
      <c r="BA1493" s="17"/>
      <c r="BB1493" s="17"/>
      <c r="BC1493" s="17"/>
      <c r="BD1493" s="17"/>
      <c r="BE1493" s="17"/>
      <c r="BF1493" s="17"/>
      <c r="BG1493" s="17"/>
    </row>
    <row r="1494" spans="1:59" s="7" customFormat="1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 s="17"/>
      <c r="N1494" s="5">
        <v>1489</v>
      </c>
      <c r="O1494" s="5" t="str">
        <f t="shared" si="206"/>
        <v>NA</v>
      </c>
      <c r="P1494" s="5" t="e">
        <f t="shared" si="202"/>
        <v>#VALUE!</v>
      </c>
      <c r="Q1494" s="5" t="e">
        <f t="shared" si="203"/>
        <v>#VALUE!</v>
      </c>
      <c r="R1494" s="5">
        <f t="shared" si="204"/>
        <v>5.6545313303474771E-17</v>
      </c>
      <c r="S1494" s="5">
        <f t="shared" si="205"/>
        <v>0.92307692307692313</v>
      </c>
      <c r="T1494" s="17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17"/>
      <c r="AF1494" s="17"/>
      <c r="AG1494" s="17"/>
      <c r="AH1494" s="17"/>
      <c r="AI1494" s="17"/>
      <c r="AJ1494" s="17"/>
      <c r="AK1494" s="17"/>
      <c r="AL1494" s="17"/>
      <c r="AM1494" s="17"/>
      <c r="AN1494" s="17"/>
      <c r="AO1494" s="17"/>
      <c r="AP1494" s="17"/>
      <c r="AQ1494" s="17"/>
      <c r="AR1494" s="17"/>
      <c r="AS1494" s="17"/>
      <c r="AT1494" s="17"/>
      <c r="AU1494" s="17"/>
      <c r="AV1494" s="17"/>
      <c r="AW1494" s="17"/>
      <c r="AX1494" s="17"/>
      <c r="AY1494" s="17"/>
      <c r="AZ1494" s="17"/>
      <c r="BA1494" s="17"/>
      <c r="BB1494" s="17"/>
      <c r="BC1494" s="17"/>
      <c r="BD1494" s="17"/>
      <c r="BE1494" s="17"/>
      <c r="BF1494" s="17"/>
      <c r="BG1494" s="17"/>
    </row>
    <row r="1495" spans="1:59" s="7" customFormat="1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 s="17"/>
      <c r="N1495" s="5">
        <v>1490</v>
      </c>
      <c r="O1495" s="5" t="str">
        <f t="shared" si="206"/>
        <v>NA</v>
      </c>
      <c r="P1495" s="5" t="e">
        <f t="shared" si="202"/>
        <v>#VALUE!</v>
      </c>
      <c r="Q1495" s="5" t="e">
        <f t="shared" si="203"/>
        <v>#VALUE!</v>
      </c>
      <c r="R1495" s="5">
        <f t="shared" si="204"/>
        <v>0.66617338752649136</v>
      </c>
      <c r="S1495" s="5">
        <f t="shared" si="205"/>
        <v>-0.1538461538461538</v>
      </c>
      <c r="T1495" s="17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17"/>
      <c r="AF1495" s="17"/>
      <c r="AG1495" s="17"/>
      <c r="AH1495" s="17"/>
      <c r="AI1495" s="17"/>
      <c r="AJ1495" s="17"/>
      <c r="AK1495" s="17"/>
      <c r="AL1495" s="17"/>
      <c r="AM1495" s="17"/>
      <c r="AN1495" s="17"/>
      <c r="AO1495" s="17"/>
      <c r="AP1495" s="17"/>
      <c r="AQ1495" s="17"/>
      <c r="AR1495" s="17"/>
      <c r="AS1495" s="17"/>
      <c r="AT1495" s="17"/>
      <c r="AU1495" s="17"/>
      <c r="AV1495" s="17"/>
      <c r="AW1495" s="17"/>
      <c r="AX1495" s="17"/>
      <c r="AY1495" s="17"/>
      <c r="AZ1495" s="17"/>
      <c r="BA1495" s="17"/>
      <c r="BB1495" s="17"/>
      <c r="BC1495" s="17"/>
      <c r="BD1495" s="17"/>
      <c r="BE1495" s="17"/>
      <c r="BF1495" s="17"/>
      <c r="BG1495" s="17"/>
    </row>
    <row r="1496" spans="1:59" s="7" customFormat="1" x14ac:dyDescent="0.2">
      <c r="A1496"/>
      <c r="B1496"/>
      <c r="C1496"/>
      <c r="D1496"/>
      <c r="E1496"/>
      <c r="F1496"/>
      <c r="G1496"/>
      <c r="H1496"/>
      <c r="I1496"/>
      <c r="J1496"/>
      <c r="K1496"/>
      <c r="L1496"/>
      <c r="M1496" s="17"/>
      <c r="N1496" s="5">
        <v>1491</v>
      </c>
      <c r="O1496" s="5" t="str">
        <f t="shared" si="206"/>
        <v>NA</v>
      </c>
      <c r="P1496" s="5" t="e">
        <f t="shared" si="202"/>
        <v>#VALUE!</v>
      </c>
      <c r="Q1496" s="5" t="e">
        <f t="shared" si="203"/>
        <v>#VALUE!</v>
      </c>
      <c r="R1496" s="5">
        <f t="shared" si="204"/>
        <v>0.33308669376324562</v>
      </c>
      <c r="S1496" s="5">
        <f t="shared" si="205"/>
        <v>-0.19230769230769224</v>
      </c>
      <c r="T1496" s="17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17"/>
      <c r="AF1496" s="17"/>
      <c r="AG1496" s="17"/>
      <c r="AH1496" s="17"/>
      <c r="AI1496" s="17"/>
      <c r="AJ1496" s="17"/>
      <c r="AK1496" s="17"/>
      <c r="AL1496" s="17"/>
      <c r="AM1496" s="17"/>
      <c r="AN1496" s="17"/>
      <c r="AO1496" s="17"/>
      <c r="AP1496" s="17"/>
      <c r="AQ1496" s="17"/>
      <c r="AR1496" s="17"/>
      <c r="AS1496" s="17"/>
      <c r="AT1496" s="17"/>
      <c r="AU1496" s="17"/>
      <c r="AV1496" s="17"/>
      <c r="AW1496" s="17"/>
      <c r="AX1496" s="17"/>
      <c r="AY1496" s="17"/>
      <c r="AZ1496" s="17"/>
      <c r="BA1496" s="17"/>
      <c r="BB1496" s="17"/>
      <c r="BC1496" s="17"/>
      <c r="BD1496" s="17"/>
      <c r="BE1496" s="17"/>
      <c r="BF1496" s="17"/>
      <c r="BG1496" s="17"/>
    </row>
    <row r="1497" spans="1:59" s="7" customFormat="1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 s="17"/>
      <c r="N1497" s="5">
        <v>1492</v>
      </c>
      <c r="O1497" s="5" t="str">
        <f t="shared" si="206"/>
        <v>NA</v>
      </c>
      <c r="P1497" s="5" t="e">
        <f t="shared" si="202"/>
        <v>#VALUE!</v>
      </c>
      <c r="Q1497" s="5" t="e">
        <f t="shared" si="203"/>
        <v>#VALUE!</v>
      </c>
      <c r="R1497" s="5">
        <f t="shared" si="204"/>
        <v>0.39970403251589481</v>
      </c>
      <c r="S1497" s="5">
        <f t="shared" si="205"/>
        <v>-0.2307692307692307</v>
      </c>
      <c r="T1497" s="17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17"/>
      <c r="AF1497" s="17"/>
      <c r="AG1497" s="17"/>
      <c r="AH1497" s="17"/>
      <c r="AI1497" s="17"/>
      <c r="AJ1497" s="17"/>
      <c r="AK1497" s="17"/>
      <c r="AL1497" s="17"/>
      <c r="AM1497" s="17"/>
      <c r="AN1497" s="17"/>
      <c r="AO1497" s="17"/>
      <c r="AP1497" s="17"/>
      <c r="AQ1497" s="17"/>
      <c r="AR1497" s="17"/>
      <c r="AS1497" s="17"/>
      <c r="AT1497" s="17"/>
      <c r="AU1497" s="17"/>
      <c r="AV1497" s="17"/>
      <c r="AW1497" s="17"/>
      <c r="AX1497" s="17"/>
      <c r="AY1497" s="17"/>
      <c r="AZ1497" s="17"/>
      <c r="BA1497" s="17"/>
      <c r="BB1497" s="17"/>
      <c r="BC1497" s="17"/>
      <c r="BD1497" s="17"/>
      <c r="BE1497" s="17"/>
      <c r="BF1497" s="17"/>
      <c r="BG1497" s="17"/>
    </row>
    <row r="1498" spans="1:59" s="7" customFormat="1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 s="17"/>
      <c r="N1498" s="5">
        <v>1493</v>
      </c>
      <c r="O1498" s="5" t="str">
        <f t="shared" si="206"/>
        <v>NA</v>
      </c>
      <c r="P1498" s="5" t="e">
        <f t="shared" si="202"/>
        <v>#VALUE!</v>
      </c>
      <c r="Q1498" s="5" t="e">
        <f t="shared" si="203"/>
        <v>#VALUE!</v>
      </c>
      <c r="R1498" s="5">
        <f t="shared" si="204"/>
        <v>0.33308669376324568</v>
      </c>
      <c r="S1498" s="5">
        <f t="shared" si="205"/>
        <v>-0.5</v>
      </c>
      <c r="T1498" s="17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17"/>
      <c r="AF1498" s="17"/>
      <c r="AG1498" s="17"/>
      <c r="AH1498" s="17"/>
      <c r="AI1498" s="17"/>
      <c r="AJ1498" s="17"/>
      <c r="AK1498" s="17"/>
      <c r="AL1498" s="17"/>
      <c r="AM1498" s="17"/>
      <c r="AN1498" s="17"/>
      <c r="AO1498" s="17"/>
      <c r="AP1498" s="17"/>
      <c r="AQ1498" s="17"/>
      <c r="AR1498" s="17"/>
      <c r="AS1498" s="17"/>
      <c r="AT1498" s="17"/>
      <c r="AU1498" s="17"/>
      <c r="AV1498" s="17"/>
      <c r="AW1498" s="17"/>
      <c r="AX1498" s="17"/>
      <c r="AY1498" s="17"/>
      <c r="AZ1498" s="17"/>
      <c r="BA1498" s="17"/>
      <c r="BB1498" s="17"/>
      <c r="BC1498" s="17"/>
      <c r="BD1498" s="17"/>
      <c r="BE1498" s="17"/>
      <c r="BF1498" s="17"/>
      <c r="BG1498" s="17"/>
    </row>
    <row r="1499" spans="1:59" s="7" customFormat="1" x14ac:dyDescent="0.2">
      <c r="A1499"/>
      <c r="B1499"/>
      <c r="C1499"/>
      <c r="D1499"/>
      <c r="E1499"/>
      <c r="F1499"/>
      <c r="G1499"/>
      <c r="H1499"/>
      <c r="I1499"/>
      <c r="J1499"/>
      <c r="K1499"/>
      <c r="L1499"/>
      <c r="M1499" s="17"/>
      <c r="N1499" s="5">
        <v>1494</v>
      </c>
      <c r="O1499" s="5" t="str">
        <f t="shared" si="206"/>
        <v>NA</v>
      </c>
      <c r="P1499" s="5" t="e">
        <f t="shared" si="202"/>
        <v>#VALUE!</v>
      </c>
      <c r="Q1499" s="5" t="e">
        <f t="shared" si="203"/>
        <v>#VALUE!</v>
      </c>
      <c r="R1499" s="5">
        <f t="shared" si="204"/>
        <v>-0.73279072627914021</v>
      </c>
      <c r="S1499" s="5">
        <f t="shared" si="205"/>
        <v>-0.42307692307692335</v>
      </c>
      <c r="T1499" s="17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17"/>
      <c r="AF1499" s="17"/>
      <c r="AG1499" s="17"/>
      <c r="AH1499" s="17"/>
      <c r="AI1499" s="17"/>
      <c r="AJ1499" s="17"/>
      <c r="AK1499" s="17"/>
      <c r="AL1499" s="17"/>
      <c r="AM1499" s="17"/>
      <c r="AN1499" s="17"/>
      <c r="AO1499" s="17"/>
      <c r="AP1499" s="17"/>
      <c r="AQ1499" s="17"/>
      <c r="AR1499" s="17"/>
      <c r="AS1499" s="17"/>
      <c r="AT1499" s="17"/>
      <c r="AU1499" s="17"/>
      <c r="AV1499" s="17"/>
      <c r="AW1499" s="17"/>
      <c r="AX1499" s="17"/>
      <c r="AY1499" s="17"/>
      <c r="AZ1499" s="17"/>
      <c r="BA1499" s="17"/>
      <c r="BB1499" s="17"/>
      <c r="BC1499" s="17"/>
      <c r="BD1499" s="17"/>
      <c r="BE1499" s="17"/>
      <c r="BF1499" s="17"/>
      <c r="BG1499" s="17"/>
    </row>
    <row r="1500" spans="1:59" s="7" customFormat="1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 s="17"/>
      <c r="N1500" s="5">
        <v>1495</v>
      </c>
      <c r="O1500" s="5" t="str">
        <f t="shared" si="206"/>
        <v>NA</v>
      </c>
      <c r="P1500" s="5" t="e">
        <f t="shared" si="202"/>
        <v>#VALUE!</v>
      </c>
      <c r="Q1500" s="5" t="e">
        <f t="shared" si="203"/>
        <v>#VALUE!</v>
      </c>
      <c r="R1500" s="5">
        <f t="shared" si="204"/>
        <v>0</v>
      </c>
      <c r="S1500" s="5">
        <f t="shared" si="205"/>
        <v>0</v>
      </c>
      <c r="T1500" s="17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17"/>
      <c r="AF1500" s="17"/>
      <c r="AG1500" s="17"/>
      <c r="AH1500" s="17"/>
      <c r="AI1500" s="17"/>
      <c r="AJ1500" s="17"/>
      <c r="AK1500" s="17"/>
      <c r="AL1500" s="17"/>
      <c r="AM1500" s="17"/>
      <c r="AN1500" s="17"/>
      <c r="AO1500" s="17"/>
      <c r="AP1500" s="17"/>
      <c r="AQ1500" s="17"/>
      <c r="AR1500" s="17"/>
      <c r="AS1500" s="17"/>
      <c r="AT1500" s="17"/>
      <c r="AU1500" s="17"/>
      <c r="AV1500" s="17"/>
      <c r="AW1500" s="17"/>
      <c r="AX1500" s="17"/>
      <c r="AY1500" s="17"/>
      <c r="AZ1500" s="17"/>
      <c r="BA1500" s="17"/>
      <c r="BB1500" s="17"/>
      <c r="BC1500" s="17"/>
      <c r="BD1500" s="17"/>
      <c r="BE1500" s="17"/>
      <c r="BF1500" s="17"/>
      <c r="BG1500" s="17"/>
    </row>
    <row r="1501" spans="1:59" s="7" customFormat="1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 s="17"/>
      <c r="N1501" s="5">
        <v>1496</v>
      </c>
      <c r="O1501" s="5" t="str">
        <f t="shared" si="206"/>
        <v>NA</v>
      </c>
      <c r="P1501" s="5" t="e">
        <f t="shared" si="202"/>
        <v>#VALUE!</v>
      </c>
      <c r="Q1501" s="5" t="e">
        <f t="shared" si="203"/>
        <v>#VALUE!</v>
      </c>
      <c r="R1501" s="5">
        <f t="shared" si="204"/>
        <v>-0.73279072627914021</v>
      </c>
      <c r="S1501" s="5">
        <f t="shared" si="205"/>
        <v>-0.42307692307692335</v>
      </c>
      <c r="T1501" s="17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17"/>
      <c r="AF1501" s="17"/>
      <c r="AG1501" s="17"/>
      <c r="AH1501" s="17"/>
      <c r="AI1501" s="17"/>
      <c r="AJ1501" s="17"/>
      <c r="AK1501" s="17"/>
      <c r="AL1501" s="17"/>
      <c r="AM1501" s="17"/>
      <c r="AN1501" s="17"/>
      <c r="AO1501" s="17"/>
      <c r="AP1501" s="17"/>
      <c r="AQ1501" s="17"/>
      <c r="AR1501" s="17"/>
      <c r="AS1501" s="17"/>
      <c r="AT1501" s="17"/>
      <c r="AU1501" s="17"/>
      <c r="AV1501" s="17"/>
      <c r="AW1501" s="17"/>
      <c r="AX1501" s="17"/>
      <c r="AY1501" s="17"/>
      <c r="AZ1501" s="17"/>
      <c r="BA1501" s="17"/>
      <c r="BB1501" s="17"/>
      <c r="BC1501" s="17"/>
      <c r="BD1501" s="17"/>
      <c r="BE1501" s="17"/>
      <c r="BF1501" s="17"/>
      <c r="BG1501" s="17"/>
    </row>
    <row r="1502" spans="1:59" s="7" customFormat="1" x14ac:dyDescent="0.2">
      <c r="A1502"/>
      <c r="B1502"/>
      <c r="C1502"/>
      <c r="D1502"/>
      <c r="E1502"/>
      <c r="F1502"/>
      <c r="G1502"/>
      <c r="H1502"/>
      <c r="I1502"/>
      <c r="J1502"/>
      <c r="K1502"/>
      <c r="L1502"/>
      <c r="M1502" s="17"/>
      <c r="N1502" s="5">
        <v>1497</v>
      </c>
      <c r="O1502" s="5" t="str">
        <f t="shared" si="206"/>
        <v>NA</v>
      </c>
      <c r="P1502" s="5" t="e">
        <f t="shared" si="202"/>
        <v>#VALUE!</v>
      </c>
      <c r="Q1502" s="5" t="e">
        <f t="shared" si="203"/>
        <v>#VALUE!</v>
      </c>
      <c r="R1502" s="5">
        <f t="shared" si="204"/>
        <v>-0.26646935501059643</v>
      </c>
      <c r="S1502" s="5">
        <f t="shared" si="205"/>
        <v>0.53846153846153832</v>
      </c>
      <c r="T1502" s="17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17"/>
      <c r="AF1502" s="17"/>
      <c r="AG1502" s="17"/>
      <c r="AH1502" s="17"/>
      <c r="AI1502" s="17"/>
      <c r="AJ1502" s="17"/>
      <c r="AK1502" s="17"/>
      <c r="AL1502" s="17"/>
      <c r="AM1502" s="17"/>
      <c r="AN1502" s="17"/>
      <c r="AO1502" s="17"/>
      <c r="AP1502" s="17"/>
      <c r="AQ1502" s="17"/>
      <c r="AR1502" s="17"/>
      <c r="AS1502" s="17"/>
      <c r="AT1502" s="17"/>
      <c r="AU1502" s="17"/>
      <c r="AV1502" s="17"/>
      <c r="AW1502" s="17"/>
      <c r="AX1502" s="17"/>
      <c r="AY1502" s="17"/>
      <c r="AZ1502" s="17"/>
      <c r="BA1502" s="17"/>
      <c r="BB1502" s="17"/>
      <c r="BC1502" s="17"/>
      <c r="BD1502" s="17"/>
      <c r="BE1502" s="17"/>
      <c r="BF1502" s="17"/>
      <c r="BG1502" s="17"/>
    </row>
    <row r="1503" spans="1:59" s="7" customFormat="1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 s="17"/>
      <c r="N1503" s="5">
        <v>1498</v>
      </c>
      <c r="O1503" s="5" t="str">
        <f t="shared" si="206"/>
        <v>NA</v>
      </c>
      <c r="P1503" s="5" t="e">
        <f t="shared" si="202"/>
        <v>#VALUE!</v>
      </c>
      <c r="Q1503" s="5" t="e">
        <f t="shared" si="203"/>
        <v>#VALUE!</v>
      </c>
      <c r="R1503" s="5">
        <f t="shared" si="204"/>
        <v>2.8272656651737385E-17</v>
      </c>
      <c r="S1503" s="5">
        <f t="shared" si="205"/>
        <v>0.46153846153846156</v>
      </c>
      <c r="T1503" s="17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17"/>
      <c r="AF1503" s="17"/>
      <c r="AG1503" s="17"/>
      <c r="AH1503" s="17"/>
      <c r="AI1503" s="17"/>
      <c r="AJ1503" s="17"/>
      <c r="AK1503" s="17"/>
      <c r="AL1503" s="17"/>
      <c r="AM1503" s="17"/>
      <c r="AN1503" s="17"/>
      <c r="AO1503" s="17"/>
      <c r="AP1503" s="17"/>
      <c r="AQ1503" s="17"/>
      <c r="AR1503" s="17"/>
      <c r="AS1503" s="17"/>
      <c r="AT1503" s="17"/>
      <c r="AU1503" s="17"/>
      <c r="AV1503" s="17"/>
      <c r="AW1503" s="17"/>
      <c r="AX1503" s="17"/>
      <c r="AY1503" s="17"/>
      <c r="AZ1503" s="17"/>
      <c r="BA1503" s="17"/>
      <c r="BB1503" s="17"/>
      <c r="BC1503" s="17"/>
      <c r="BD1503" s="17"/>
      <c r="BE1503" s="17"/>
      <c r="BF1503" s="17"/>
      <c r="BG1503" s="17"/>
    </row>
    <row r="1504" spans="1:59" s="7" customFormat="1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 s="17"/>
      <c r="N1504" s="5">
        <v>1499</v>
      </c>
      <c r="O1504" s="5" t="str">
        <f t="shared" si="206"/>
        <v>NA</v>
      </c>
      <c r="P1504" s="5" t="e">
        <f t="shared" si="202"/>
        <v>#VALUE!</v>
      </c>
      <c r="Q1504" s="5" t="e">
        <f t="shared" si="203"/>
        <v>#VALUE!</v>
      </c>
      <c r="R1504" s="5">
        <f t="shared" si="204"/>
        <v>2.3560547209781155E-17</v>
      </c>
      <c r="S1504" s="5">
        <f t="shared" si="205"/>
        <v>0.38461538461538464</v>
      </c>
      <c r="T1504" s="17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17"/>
      <c r="AF1504" s="17"/>
      <c r="AG1504" s="17"/>
      <c r="AH1504" s="17"/>
      <c r="AI1504" s="17"/>
      <c r="AJ1504" s="17"/>
      <c r="AK1504" s="17"/>
      <c r="AL1504" s="17"/>
      <c r="AM1504" s="17"/>
      <c r="AN1504" s="17"/>
      <c r="AO1504" s="17"/>
      <c r="AP1504" s="17"/>
      <c r="AQ1504" s="17"/>
      <c r="AR1504" s="17"/>
      <c r="AS1504" s="17"/>
      <c r="AT1504" s="17"/>
      <c r="AU1504" s="17"/>
      <c r="AV1504" s="17"/>
      <c r="AW1504" s="17"/>
      <c r="AX1504" s="17"/>
      <c r="AY1504" s="17"/>
      <c r="AZ1504" s="17"/>
      <c r="BA1504" s="17"/>
      <c r="BB1504" s="17"/>
      <c r="BC1504" s="17"/>
      <c r="BD1504" s="17"/>
      <c r="BE1504" s="17"/>
      <c r="BF1504" s="17"/>
      <c r="BG1504" s="17"/>
    </row>
    <row r="1505" spans="1:59" s="7" customFormat="1" x14ac:dyDescent="0.2">
      <c r="A1505"/>
      <c r="B1505"/>
      <c r="C1505"/>
      <c r="D1505"/>
      <c r="E1505"/>
      <c r="F1505"/>
      <c r="G1505"/>
      <c r="H1505"/>
      <c r="I1505"/>
      <c r="J1505"/>
      <c r="K1505"/>
      <c r="L1505"/>
      <c r="M1505" s="17"/>
      <c r="N1505" s="5">
        <v>1500</v>
      </c>
      <c r="O1505" s="5" t="str">
        <f t="shared" si="206"/>
        <v>NA</v>
      </c>
      <c r="P1505" s="5" t="e">
        <f t="shared" si="202"/>
        <v>#VALUE!</v>
      </c>
      <c r="Q1505" s="5" t="e">
        <f t="shared" si="203"/>
        <v>#VALUE!</v>
      </c>
      <c r="R1505" s="5">
        <f t="shared" si="204"/>
        <v>0.19985201625794746</v>
      </c>
      <c r="S1505" s="5">
        <f t="shared" si="205"/>
        <v>0.65384615384615385</v>
      </c>
      <c r="T1505" s="17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17"/>
      <c r="AF1505" s="17"/>
      <c r="AG1505" s="17"/>
      <c r="AH1505" s="17"/>
      <c r="AI1505" s="17"/>
      <c r="AJ1505" s="17"/>
      <c r="AK1505" s="17"/>
      <c r="AL1505" s="17"/>
      <c r="AM1505" s="17"/>
      <c r="AN1505" s="17"/>
      <c r="AO1505" s="17"/>
      <c r="AP1505" s="17"/>
      <c r="AQ1505" s="17"/>
      <c r="AR1505" s="17"/>
      <c r="AS1505" s="17"/>
      <c r="AT1505" s="17"/>
      <c r="AU1505" s="17"/>
      <c r="AV1505" s="17"/>
      <c r="AW1505" s="17"/>
      <c r="AX1505" s="17"/>
      <c r="AY1505" s="17"/>
      <c r="AZ1505" s="17"/>
      <c r="BA1505" s="17"/>
      <c r="BB1505" s="17"/>
      <c r="BC1505" s="17"/>
      <c r="BD1505" s="17"/>
      <c r="BE1505" s="17"/>
      <c r="BF1505" s="17"/>
      <c r="BG1505" s="17"/>
    </row>
    <row r="1506" spans="1:59" s="7" customFormat="1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 s="17"/>
      <c r="N1506" s="5">
        <v>1501</v>
      </c>
      <c r="O1506" s="5" t="str">
        <f t="shared" si="206"/>
        <v>NA</v>
      </c>
      <c r="P1506" s="5" t="e">
        <f t="shared" si="202"/>
        <v>#VALUE!</v>
      </c>
      <c r="Q1506" s="5" t="e">
        <f t="shared" si="203"/>
        <v>#VALUE!</v>
      </c>
      <c r="R1506" s="5">
        <f t="shared" si="204"/>
        <v>0.79940806503178963</v>
      </c>
      <c r="S1506" s="5">
        <f t="shared" si="205"/>
        <v>-0.4615384615384614</v>
      </c>
      <c r="T1506" s="17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17"/>
      <c r="AF1506" s="17"/>
      <c r="AG1506" s="17"/>
      <c r="AH1506" s="17"/>
      <c r="AI1506" s="17"/>
      <c r="AJ1506" s="17"/>
      <c r="AK1506" s="17"/>
      <c r="AL1506" s="17"/>
      <c r="AM1506" s="17"/>
      <c r="AN1506" s="17"/>
      <c r="AO1506" s="17"/>
      <c r="AP1506" s="17"/>
      <c r="AQ1506" s="17"/>
      <c r="AR1506" s="17"/>
      <c r="AS1506" s="17"/>
      <c r="AT1506" s="17"/>
      <c r="AU1506" s="17"/>
      <c r="AV1506" s="17"/>
      <c r="AW1506" s="17"/>
      <c r="AX1506" s="17"/>
      <c r="AY1506" s="17"/>
      <c r="AZ1506" s="17"/>
      <c r="BA1506" s="17"/>
      <c r="BB1506" s="17"/>
      <c r="BC1506" s="17"/>
      <c r="BD1506" s="17"/>
      <c r="BE1506" s="17"/>
      <c r="BF1506" s="17"/>
      <c r="BG1506" s="17"/>
    </row>
    <row r="1507" spans="1:59" s="7" customFormat="1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 s="17"/>
      <c r="N1507" s="5">
        <v>1502</v>
      </c>
      <c r="O1507" s="5" t="str">
        <f t="shared" si="206"/>
        <v>NA</v>
      </c>
      <c r="P1507" s="5" t="e">
        <f t="shared" si="202"/>
        <v>#VALUE!</v>
      </c>
      <c r="Q1507" s="5" t="e">
        <f t="shared" si="203"/>
        <v>#VALUE!</v>
      </c>
      <c r="R1507" s="5">
        <f t="shared" si="204"/>
        <v>6.661733875264908E-2</v>
      </c>
      <c r="S1507" s="5">
        <f t="shared" si="205"/>
        <v>-3.8461538461538422E-2</v>
      </c>
      <c r="T1507" s="17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17"/>
      <c r="AF1507" s="17"/>
      <c r="AG1507" s="17"/>
      <c r="AH1507" s="17"/>
      <c r="AI1507" s="17"/>
      <c r="AJ1507" s="17"/>
      <c r="AK1507" s="17"/>
      <c r="AL1507" s="17"/>
      <c r="AM1507" s="17"/>
      <c r="AN1507" s="17"/>
      <c r="AO1507" s="17"/>
      <c r="AP1507" s="17"/>
      <c r="AQ1507" s="17"/>
      <c r="AR1507" s="17"/>
      <c r="AS1507" s="17"/>
      <c r="AT1507" s="17"/>
      <c r="AU1507" s="17"/>
      <c r="AV1507" s="17"/>
      <c r="AW1507" s="17"/>
      <c r="AX1507" s="17"/>
      <c r="AY1507" s="17"/>
      <c r="AZ1507" s="17"/>
      <c r="BA1507" s="17"/>
      <c r="BB1507" s="17"/>
      <c r="BC1507" s="17"/>
      <c r="BD1507" s="17"/>
      <c r="BE1507" s="17"/>
      <c r="BF1507" s="17"/>
      <c r="BG1507" s="17"/>
    </row>
    <row r="1508" spans="1:59" s="7" customFormat="1" x14ac:dyDescent="0.2">
      <c r="A1508"/>
      <c r="B1508"/>
      <c r="C1508"/>
      <c r="D1508"/>
      <c r="E1508"/>
      <c r="F1508"/>
      <c r="G1508"/>
      <c r="H1508"/>
      <c r="I1508"/>
      <c r="J1508"/>
      <c r="K1508"/>
      <c r="L1508"/>
      <c r="M1508" s="17"/>
      <c r="N1508" s="5">
        <v>1503</v>
      </c>
      <c r="O1508" s="5" t="str">
        <f t="shared" si="206"/>
        <v>NA</v>
      </c>
      <c r="P1508" s="5" t="e">
        <f t="shared" si="202"/>
        <v>#VALUE!</v>
      </c>
      <c r="Q1508" s="5" t="e">
        <f t="shared" si="203"/>
        <v>#VALUE!</v>
      </c>
      <c r="R1508" s="5">
        <f t="shared" si="204"/>
        <v>0.66617338752649136</v>
      </c>
      <c r="S1508" s="5">
        <f t="shared" si="205"/>
        <v>-0.38461538461538453</v>
      </c>
      <c r="T1508" s="17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17"/>
      <c r="AF1508" s="17"/>
      <c r="AG1508" s="17"/>
      <c r="AH1508" s="17"/>
      <c r="AI1508" s="17"/>
      <c r="AJ1508" s="17"/>
      <c r="AK1508" s="17"/>
      <c r="AL1508" s="17"/>
      <c r="AM1508" s="17"/>
      <c r="AN1508" s="17"/>
      <c r="AO1508" s="17"/>
      <c r="AP1508" s="17"/>
      <c r="AQ1508" s="17"/>
      <c r="AR1508" s="17"/>
      <c r="AS1508" s="17"/>
      <c r="AT1508" s="17"/>
      <c r="AU1508" s="17"/>
      <c r="AV1508" s="17"/>
      <c r="AW1508" s="17"/>
      <c r="AX1508" s="17"/>
      <c r="AY1508" s="17"/>
      <c r="AZ1508" s="17"/>
      <c r="BA1508" s="17"/>
      <c r="BB1508" s="17"/>
      <c r="BC1508" s="17"/>
      <c r="BD1508" s="17"/>
      <c r="BE1508" s="17"/>
      <c r="BF1508" s="17"/>
      <c r="BG1508" s="17"/>
    </row>
    <row r="1509" spans="1:59" s="7" customFormat="1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 s="17"/>
      <c r="N1509" s="5">
        <v>1504</v>
      </c>
      <c r="O1509" s="5" t="str">
        <f t="shared" si="206"/>
        <v>NA</v>
      </c>
      <c r="P1509" s="5" t="e">
        <f t="shared" si="202"/>
        <v>#VALUE!</v>
      </c>
      <c r="Q1509" s="5" t="e">
        <f t="shared" si="203"/>
        <v>#VALUE!</v>
      </c>
      <c r="R1509" s="5">
        <f t="shared" si="204"/>
        <v>-0.19985201625794735</v>
      </c>
      <c r="S1509" s="5">
        <f t="shared" si="205"/>
        <v>-0.50000000000000022</v>
      </c>
      <c r="T1509" s="17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17"/>
      <c r="AF1509" s="17"/>
      <c r="AG1509" s="17"/>
      <c r="AH1509" s="17"/>
      <c r="AI1509" s="17"/>
      <c r="AJ1509" s="17"/>
      <c r="AK1509" s="17"/>
      <c r="AL1509" s="17"/>
      <c r="AM1509" s="17"/>
      <c r="AN1509" s="17"/>
      <c r="AO1509" s="17"/>
      <c r="AP1509" s="17"/>
      <c r="AQ1509" s="17"/>
      <c r="AR1509" s="17"/>
      <c r="AS1509" s="17"/>
      <c r="AT1509" s="17"/>
      <c r="AU1509" s="17"/>
      <c r="AV1509" s="17"/>
      <c r="AW1509" s="17"/>
      <c r="AX1509" s="17"/>
      <c r="AY1509" s="17"/>
      <c r="AZ1509" s="17"/>
      <c r="BA1509" s="17"/>
      <c r="BB1509" s="17"/>
      <c r="BC1509" s="17"/>
      <c r="BD1509" s="17"/>
      <c r="BE1509" s="17"/>
      <c r="BF1509" s="17"/>
      <c r="BG1509" s="17"/>
    </row>
    <row r="1510" spans="1:59" s="7" customFormat="1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 s="17"/>
      <c r="N1510" s="5">
        <v>1505</v>
      </c>
      <c r="O1510" s="5" t="str">
        <f t="shared" si="206"/>
        <v>NA</v>
      </c>
      <c r="P1510" s="5" t="e">
        <f t="shared" si="202"/>
        <v>#VALUE!</v>
      </c>
      <c r="Q1510" s="5" t="e">
        <f t="shared" si="203"/>
        <v>#VALUE!</v>
      </c>
      <c r="R1510" s="5">
        <f t="shared" si="204"/>
        <v>-0.46632137126854378</v>
      </c>
      <c r="S1510" s="5">
        <f t="shared" si="205"/>
        <v>-0.26923076923076938</v>
      </c>
      <c r="T1510" s="17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17"/>
      <c r="AF1510" s="17"/>
      <c r="AG1510" s="17"/>
      <c r="AH1510" s="17"/>
      <c r="AI1510" s="17"/>
      <c r="AJ1510" s="17"/>
      <c r="AK1510" s="17"/>
      <c r="AL1510" s="17"/>
      <c r="AM1510" s="17"/>
      <c r="AN1510" s="17"/>
      <c r="AO1510" s="17"/>
      <c r="AP1510" s="17"/>
      <c r="AQ1510" s="17"/>
      <c r="AR1510" s="17"/>
      <c r="AS1510" s="17"/>
      <c r="AT1510" s="17"/>
      <c r="AU1510" s="17"/>
      <c r="AV1510" s="17"/>
      <c r="AW1510" s="17"/>
      <c r="AX1510" s="17"/>
      <c r="AY1510" s="17"/>
      <c r="AZ1510" s="17"/>
      <c r="BA1510" s="17"/>
      <c r="BB1510" s="17"/>
      <c r="BC1510" s="17"/>
      <c r="BD1510" s="17"/>
      <c r="BE1510" s="17"/>
      <c r="BF1510" s="17"/>
      <c r="BG1510" s="17"/>
    </row>
    <row r="1511" spans="1:59" s="7" customFormat="1" x14ac:dyDescent="0.2">
      <c r="A1511"/>
      <c r="B1511"/>
      <c r="C1511"/>
      <c r="D1511"/>
      <c r="E1511"/>
      <c r="F1511"/>
      <c r="G1511"/>
      <c r="H1511"/>
      <c r="I1511"/>
      <c r="J1511"/>
      <c r="K1511"/>
      <c r="L1511"/>
      <c r="M1511" s="17"/>
      <c r="N1511" s="5">
        <v>1506</v>
      </c>
      <c r="O1511" s="5" t="str">
        <f t="shared" si="206"/>
        <v>NA</v>
      </c>
      <c r="P1511" s="5" t="e">
        <f t="shared" si="202"/>
        <v>#VALUE!</v>
      </c>
      <c r="Q1511" s="5" t="e">
        <f t="shared" si="203"/>
        <v>#VALUE!</v>
      </c>
      <c r="R1511" s="5">
        <f t="shared" si="204"/>
        <v>-0.26646935501059649</v>
      </c>
      <c r="S1511" s="5">
        <f t="shared" si="205"/>
        <v>-0.15384615384615397</v>
      </c>
      <c r="T1511" s="17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17"/>
      <c r="AF1511" s="17"/>
      <c r="AG1511" s="17"/>
      <c r="AH1511" s="17"/>
      <c r="AI1511" s="17"/>
      <c r="AJ1511" s="17"/>
      <c r="AK1511" s="17"/>
      <c r="AL1511" s="17"/>
      <c r="AM1511" s="17"/>
      <c r="AN1511" s="17"/>
      <c r="AO1511" s="17"/>
      <c r="AP1511" s="17"/>
      <c r="AQ1511" s="17"/>
      <c r="AR1511" s="17"/>
      <c r="AS1511" s="17"/>
      <c r="AT1511" s="17"/>
      <c r="AU1511" s="17"/>
      <c r="AV1511" s="17"/>
      <c r="AW1511" s="17"/>
      <c r="AX1511" s="17"/>
      <c r="AY1511" s="17"/>
      <c r="AZ1511" s="17"/>
      <c r="BA1511" s="17"/>
      <c r="BB1511" s="17"/>
      <c r="BC1511" s="17"/>
      <c r="BD1511" s="17"/>
      <c r="BE1511" s="17"/>
      <c r="BF1511" s="17"/>
      <c r="BG1511" s="17"/>
    </row>
    <row r="1512" spans="1:59" s="7" customFormat="1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 s="17"/>
      <c r="N1512" s="5">
        <v>1507</v>
      </c>
      <c r="O1512" s="5" t="str">
        <f t="shared" si="206"/>
        <v>NA</v>
      </c>
      <c r="P1512" s="5" t="e">
        <f t="shared" si="202"/>
        <v>#VALUE!</v>
      </c>
      <c r="Q1512" s="5" t="e">
        <f t="shared" si="203"/>
        <v>#VALUE!</v>
      </c>
      <c r="R1512" s="5">
        <f t="shared" si="204"/>
        <v>-0.73279072627914021</v>
      </c>
      <c r="S1512" s="5">
        <f t="shared" si="205"/>
        <v>-0.2692307692307695</v>
      </c>
      <c r="T1512" s="17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17"/>
      <c r="AF1512" s="17"/>
      <c r="AG1512" s="17"/>
      <c r="AH1512" s="17"/>
      <c r="AI1512" s="17"/>
      <c r="AJ1512" s="17"/>
      <c r="AK1512" s="17"/>
      <c r="AL1512" s="17"/>
      <c r="AM1512" s="17"/>
      <c r="AN1512" s="17"/>
      <c r="AO1512" s="17"/>
      <c r="AP1512" s="17"/>
      <c r="AQ1512" s="17"/>
      <c r="AR1512" s="17"/>
      <c r="AS1512" s="17"/>
      <c r="AT1512" s="17"/>
      <c r="AU1512" s="17"/>
      <c r="AV1512" s="17"/>
      <c r="AW1512" s="17"/>
      <c r="AX1512" s="17"/>
      <c r="AY1512" s="17"/>
      <c r="AZ1512" s="17"/>
      <c r="BA1512" s="17"/>
      <c r="BB1512" s="17"/>
      <c r="BC1512" s="17"/>
      <c r="BD1512" s="17"/>
      <c r="BE1512" s="17"/>
      <c r="BF1512" s="17"/>
      <c r="BG1512" s="17"/>
    </row>
    <row r="1513" spans="1:59" s="7" customFormat="1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 s="17"/>
      <c r="N1513" s="5">
        <v>1508</v>
      </c>
      <c r="O1513" s="5" t="str">
        <f t="shared" si="206"/>
        <v>NA</v>
      </c>
      <c r="P1513" s="5" t="e">
        <f t="shared" si="202"/>
        <v>#VALUE!</v>
      </c>
      <c r="Q1513" s="5" t="e">
        <f t="shared" si="203"/>
        <v>#VALUE!</v>
      </c>
      <c r="R1513" s="5">
        <f t="shared" si="204"/>
        <v>6.1257422745431001E-17</v>
      </c>
      <c r="S1513" s="5">
        <f t="shared" si="205"/>
        <v>1</v>
      </c>
      <c r="T1513" s="17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17"/>
      <c r="AF1513" s="17"/>
      <c r="AG1513" s="17"/>
      <c r="AH1513" s="17"/>
      <c r="AI1513" s="17"/>
      <c r="AJ1513" s="17"/>
      <c r="AK1513" s="17"/>
      <c r="AL1513" s="17"/>
      <c r="AM1513" s="17"/>
      <c r="AN1513" s="17"/>
      <c r="AO1513" s="17"/>
      <c r="AP1513" s="17"/>
      <c r="AQ1513" s="17"/>
      <c r="AR1513" s="17"/>
      <c r="AS1513" s="17"/>
      <c r="AT1513" s="17"/>
      <c r="AU1513" s="17"/>
      <c r="AV1513" s="17"/>
      <c r="AW1513" s="17"/>
      <c r="AX1513" s="17"/>
      <c r="AY1513" s="17"/>
      <c r="AZ1513" s="17"/>
      <c r="BA1513" s="17"/>
      <c r="BB1513" s="17"/>
      <c r="BC1513" s="17"/>
      <c r="BD1513" s="17"/>
      <c r="BE1513" s="17"/>
      <c r="BF1513" s="17"/>
      <c r="BG1513" s="17"/>
    </row>
    <row r="1514" spans="1:59" s="7" customFormat="1" x14ac:dyDescent="0.2">
      <c r="A1514"/>
      <c r="B1514"/>
      <c r="C1514"/>
      <c r="D1514"/>
      <c r="E1514"/>
      <c r="F1514"/>
      <c r="G1514"/>
      <c r="H1514"/>
      <c r="I1514"/>
      <c r="J1514"/>
      <c r="K1514"/>
      <c r="L1514"/>
      <c r="M1514" s="17"/>
      <c r="N1514" s="5">
        <v>1509</v>
      </c>
      <c r="O1514" s="5" t="str">
        <f t="shared" si="206"/>
        <v>NA</v>
      </c>
      <c r="P1514" s="5" t="e">
        <f t="shared" si="202"/>
        <v>#VALUE!</v>
      </c>
      <c r="Q1514" s="5" t="e">
        <f t="shared" si="203"/>
        <v>#VALUE!</v>
      </c>
      <c r="R1514" s="5">
        <f t="shared" si="204"/>
        <v>9.4242188839124628E-18</v>
      </c>
      <c r="S1514" s="5">
        <f t="shared" si="205"/>
        <v>0.15384615384615385</v>
      </c>
      <c r="T1514" s="17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17"/>
      <c r="AF1514" s="17"/>
      <c r="AG1514" s="17"/>
      <c r="AH1514" s="17"/>
      <c r="AI1514" s="17"/>
      <c r="AJ1514" s="17"/>
      <c r="AK1514" s="17"/>
      <c r="AL1514" s="17"/>
      <c r="AM1514" s="17"/>
      <c r="AN1514" s="17"/>
      <c r="AO1514" s="17"/>
      <c r="AP1514" s="17"/>
      <c r="AQ1514" s="17"/>
      <c r="AR1514" s="17"/>
      <c r="AS1514" s="17"/>
      <c r="AT1514" s="17"/>
      <c r="AU1514" s="17"/>
      <c r="AV1514" s="17"/>
      <c r="AW1514" s="17"/>
      <c r="AX1514" s="17"/>
      <c r="AY1514" s="17"/>
      <c r="AZ1514" s="17"/>
      <c r="BA1514" s="17"/>
      <c r="BB1514" s="17"/>
      <c r="BC1514" s="17"/>
      <c r="BD1514" s="17"/>
      <c r="BE1514" s="17"/>
      <c r="BF1514" s="17"/>
      <c r="BG1514" s="17"/>
    </row>
    <row r="1515" spans="1:59" s="7" customFormat="1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 s="17"/>
      <c r="N1515" s="5">
        <v>1510</v>
      </c>
      <c r="O1515" s="5" t="str">
        <f t="shared" si="206"/>
        <v>NA</v>
      </c>
      <c r="P1515" s="5" t="e">
        <f t="shared" si="202"/>
        <v>#VALUE!</v>
      </c>
      <c r="Q1515" s="5" t="e">
        <f t="shared" si="203"/>
        <v>#VALUE!</v>
      </c>
      <c r="R1515" s="5">
        <f t="shared" si="204"/>
        <v>4.2408984977606075E-17</v>
      </c>
      <c r="S1515" s="5">
        <f t="shared" si="205"/>
        <v>0.69230769230769229</v>
      </c>
      <c r="T1515" s="17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17"/>
      <c r="AF1515" s="17"/>
      <c r="AG1515" s="17"/>
      <c r="AH1515" s="17"/>
      <c r="AI1515" s="17"/>
      <c r="AJ1515" s="17"/>
      <c r="AK1515" s="17"/>
      <c r="AL1515" s="17"/>
      <c r="AM1515" s="17"/>
      <c r="AN1515" s="17"/>
      <c r="AO1515" s="17"/>
      <c r="AP1515" s="17"/>
      <c r="AQ1515" s="17"/>
      <c r="AR1515" s="17"/>
      <c r="AS1515" s="17"/>
      <c r="AT1515" s="17"/>
      <c r="AU1515" s="17"/>
      <c r="AV1515" s="17"/>
      <c r="AW1515" s="17"/>
      <c r="AX1515" s="17"/>
      <c r="AY1515" s="17"/>
      <c r="AZ1515" s="17"/>
      <c r="BA1515" s="17"/>
      <c r="BB1515" s="17"/>
      <c r="BC1515" s="17"/>
      <c r="BD1515" s="17"/>
      <c r="BE1515" s="17"/>
      <c r="BF1515" s="17"/>
      <c r="BG1515" s="17"/>
    </row>
    <row r="1516" spans="1:59" s="7" customFormat="1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 s="17"/>
      <c r="N1516" s="5">
        <v>1511</v>
      </c>
      <c r="O1516" s="5" t="str">
        <f t="shared" si="206"/>
        <v>NA</v>
      </c>
      <c r="P1516" s="5" t="e">
        <f t="shared" si="202"/>
        <v>#VALUE!</v>
      </c>
      <c r="Q1516" s="5" t="e">
        <f t="shared" si="203"/>
        <v>#VALUE!</v>
      </c>
      <c r="R1516" s="5">
        <f t="shared" si="204"/>
        <v>0.46632137126854395</v>
      </c>
      <c r="S1516" s="5">
        <f t="shared" si="205"/>
        <v>0.19230769230769246</v>
      </c>
      <c r="T1516" s="17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17"/>
      <c r="AF1516" s="17"/>
      <c r="AG1516" s="17"/>
      <c r="AH1516" s="17"/>
      <c r="AI1516" s="17"/>
      <c r="AJ1516" s="17"/>
      <c r="AK1516" s="17"/>
      <c r="AL1516" s="17"/>
      <c r="AM1516" s="17"/>
      <c r="AN1516" s="17"/>
      <c r="AO1516" s="17"/>
      <c r="AP1516" s="17"/>
      <c r="AQ1516" s="17"/>
      <c r="AR1516" s="17"/>
      <c r="AS1516" s="17"/>
      <c r="AT1516" s="17"/>
      <c r="AU1516" s="17"/>
      <c r="AV1516" s="17"/>
      <c r="AW1516" s="17"/>
      <c r="AX1516" s="17"/>
      <c r="AY1516" s="17"/>
      <c r="AZ1516" s="17"/>
      <c r="BA1516" s="17"/>
      <c r="BB1516" s="17"/>
      <c r="BC1516" s="17"/>
      <c r="BD1516" s="17"/>
      <c r="BE1516" s="17"/>
      <c r="BF1516" s="17"/>
      <c r="BG1516" s="17"/>
    </row>
    <row r="1517" spans="1:59" s="7" customFormat="1" x14ac:dyDescent="0.2">
      <c r="A1517"/>
      <c r="B1517"/>
      <c r="C1517"/>
      <c r="D1517"/>
      <c r="E1517"/>
      <c r="F1517"/>
      <c r="G1517"/>
      <c r="H1517"/>
      <c r="I1517"/>
      <c r="J1517"/>
      <c r="K1517"/>
      <c r="L1517"/>
      <c r="M1517" s="17"/>
      <c r="N1517" s="5">
        <v>1512</v>
      </c>
      <c r="O1517" s="5" t="str">
        <f t="shared" si="206"/>
        <v>NA</v>
      </c>
      <c r="P1517" s="5" t="e">
        <f t="shared" si="202"/>
        <v>#VALUE!</v>
      </c>
      <c r="Q1517" s="5" t="e">
        <f t="shared" si="203"/>
        <v>#VALUE!</v>
      </c>
      <c r="R1517" s="5">
        <f t="shared" si="204"/>
        <v>0.53293871002119308</v>
      </c>
      <c r="S1517" s="5">
        <f t="shared" si="205"/>
        <v>-0.3076923076923076</v>
      </c>
      <c r="T1517" s="17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17"/>
      <c r="AF1517" s="17"/>
      <c r="AG1517" s="17"/>
      <c r="AH1517" s="17"/>
      <c r="AI1517" s="17"/>
      <c r="AJ1517" s="17"/>
      <c r="AK1517" s="17"/>
      <c r="AL1517" s="17"/>
      <c r="AM1517" s="17"/>
      <c r="AN1517" s="17"/>
      <c r="AO1517" s="17"/>
      <c r="AP1517" s="17"/>
      <c r="AQ1517" s="17"/>
      <c r="AR1517" s="17"/>
      <c r="AS1517" s="17"/>
      <c r="AT1517" s="17"/>
      <c r="AU1517" s="17"/>
      <c r="AV1517" s="17"/>
      <c r="AW1517" s="17"/>
      <c r="AX1517" s="17"/>
      <c r="AY1517" s="17"/>
      <c r="AZ1517" s="17"/>
      <c r="BA1517" s="17"/>
      <c r="BB1517" s="17"/>
      <c r="BC1517" s="17"/>
      <c r="BD1517" s="17"/>
      <c r="BE1517" s="17"/>
      <c r="BF1517" s="17"/>
      <c r="BG1517" s="17"/>
    </row>
    <row r="1518" spans="1:59" s="7" customFormat="1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 s="17"/>
      <c r="N1518" s="5">
        <v>1513</v>
      </c>
      <c r="O1518" s="5" t="str">
        <f t="shared" si="206"/>
        <v>NA</v>
      </c>
      <c r="P1518" s="5" t="e">
        <f t="shared" si="202"/>
        <v>#VALUE!</v>
      </c>
      <c r="Q1518" s="5" t="e">
        <f t="shared" si="203"/>
        <v>#VALUE!</v>
      </c>
      <c r="R1518" s="5">
        <f t="shared" si="204"/>
        <v>0.19985201625794741</v>
      </c>
      <c r="S1518" s="5">
        <f t="shared" si="205"/>
        <v>-0.11538461538461535</v>
      </c>
      <c r="T1518" s="17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17"/>
      <c r="AF1518" s="17"/>
      <c r="AG1518" s="17"/>
      <c r="AH1518" s="17"/>
      <c r="AI1518" s="17"/>
      <c r="AJ1518" s="17"/>
      <c r="AK1518" s="17"/>
      <c r="AL1518" s="17"/>
      <c r="AM1518" s="17"/>
      <c r="AN1518" s="17"/>
      <c r="AO1518" s="17"/>
      <c r="AP1518" s="17"/>
      <c r="AQ1518" s="17"/>
      <c r="AR1518" s="17"/>
      <c r="AS1518" s="17"/>
      <c r="AT1518" s="17"/>
      <c r="AU1518" s="17"/>
      <c r="AV1518" s="17"/>
      <c r="AW1518" s="17"/>
      <c r="AX1518" s="17"/>
      <c r="AY1518" s="17"/>
      <c r="AZ1518" s="17"/>
      <c r="BA1518" s="17"/>
      <c r="BB1518" s="17"/>
      <c r="BC1518" s="17"/>
      <c r="BD1518" s="17"/>
      <c r="BE1518" s="17"/>
      <c r="BF1518" s="17"/>
      <c r="BG1518" s="17"/>
    </row>
    <row r="1519" spans="1:59" s="7" customFormat="1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 s="17"/>
      <c r="N1519" s="5">
        <v>1514</v>
      </c>
      <c r="O1519" s="5" t="str">
        <f t="shared" si="206"/>
        <v>NA</v>
      </c>
      <c r="P1519" s="5" t="e">
        <f t="shared" si="202"/>
        <v>#VALUE!</v>
      </c>
      <c r="Q1519" s="5" t="e">
        <f t="shared" si="203"/>
        <v>#VALUE!</v>
      </c>
      <c r="R1519" s="5">
        <f t="shared" si="204"/>
        <v>0.73279072627914055</v>
      </c>
      <c r="S1519" s="5">
        <f t="shared" si="205"/>
        <v>-0.49999999999999989</v>
      </c>
      <c r="T1519" s="17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17"/>
      <c r="AF1519" s="17"/>
      <c r="AG1519" s="17"/>
      <c r="AH1519" s="17"/>
      <c r="AI1519" s="17"/>
      <c r="AJ1519" s="17"/>
      <c r="AK1519" s="17"/>
      <c r="AL1519" s="17"/>
      <c r="AM1519" s="17"/>
      <c r="AN1519" s="17"/>
      <c r="AO1519" s="17"/>
      <c r="AP1519" s="17"/>
      <c r="AQ1519" s="17"/>
      <c r="AR1519" s="17"/>
      <c r="AS1519" s="17"/>
      <c r="AT1519" s="17"/>
      <c r="AU1519" s="17"/>
      <c r="AV1519" s="17"/>
      <c r="AW1519" s="17"/>
      <c r="AX1519" s="17"/>
      <c r="AY1519" s="17"/>
      <c r="AZ1519" s="17"/>
      <c r="BA1519" s="17"/>
      <c r="BB1519" s="17"/>
      <c r="BC1519" s="17"/>
      <c r="BD1519" s="17"/>
      <c r="BE1519" s="17"/>
      <c r="BF1519" s="17"/>
      <c r="BG1519" s="17"/>
    </row>
    <row r="1520" spans="1:59" s="7" customFormat="1" x14ac:dyDescent="0.2">
      <c r="A1520"/>
      <c r="B1520"/>
      <c r="C1520"/>
      <c r="D1520"/>
      <c r="E1520"/>
      <c r="F1520"/>
      <c r="G1520"/>
      <c r="H1520"/>
      <c r="I1520"/>
      <c r="J1520"/>
      <c r="K1520"/>
      <c r="L1520"/>
      <c r="M1520" s="17"/>
      <c r="N1520" s="5">
        <v>1515</v>
      </c>
      <c r="O1520" s="5" t="str">
        <f t="shared" si="206"/>
        <v>NA</v>
      </c>
      <c r="P1520" s="5" t="e">
        <f t="shared" si="202"/>
        <v>#VALUE!</v>
      </c>
      <c r="Q1520" s="5" t="e">
        <f t="shared" si="203"/>
        <v>#VALUE!</v>
      </c>
      <c r="R1520" s="5">
        <f t="shared" si="204"/>
        <v>-0.73279072627914033</v>
      </c>
      <c r="S1520" s="5">
        <f t="shared" si="205"/>
        <v>-0.50000000000000033</v>
      </c>
      <c r="T1520" s="17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17"/>
      <c r="AF1520" s="17"/>
      <c r="AG1520" s="17"/>
      <c r="AH1520" s="17"/>
      <c r="AI1520" s="17"/>
      <c r="AJ1520" s="17"/>
      <c r="AK1520" s="17"/>
      <c r="AL1520" s="17"/>
      <c r="AM1520" s="17"/>
      <c r="AN1520" s="17"/>
      <c r="AO1520" s="17"/>
      <c r="AP1520" s="17"/>
      <c r="AQ1520" s="17"/>
      <c r="AR1520" s="17"/>
      <c r="AS1520" s="17"/>
      <c r="AT1520" s="17"/>
      <c r="AU1520" s="17"/>
      <c r="AV1520" s="17"/>
      <c r="AW1520" s="17"/>
      <c r="AX1520" s="17"/>
      <c r="AY1520" s="17"/>
      <c r="AZ1520" s="17"/>
      <c r="BA1520" s="17"/>
      <c r="BB1520" s="17"/>
      <c r="BC1520" s="17"/>
      <c r="BD1520" s="17"/>
      <c r="BE1520" s="17"/>
      <c r="BF1520" s="17"/>
      <c r="BG1520" s="17"/>
    </row>
    <row r="1521" spans="1:59" s="7" customFormat="1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 s="17"/>
      <c r="N1521" s="5">
        <v>1516</v>
      </c>
      <c r="O1521" s="5" t="str">
        <f t="shared" si="206"/>
        <v>NA</v>
      </c>
      <c r="P1521" s="5" t="e">
        <f t="shared" si="202"/>
        <v>#VALUE!</v>
      </c>
      <c r="Q1521" s="5" t="e">
        <f t="shared" si="203"/>
        <v>#VALUE!</v>
      </c>
      <c r="R1521" s="5">
        <f t="shared" si="204"/>
        <v>-0.1998520162579473</v>
      </c>
      <c r="S1521" s="5">
        <f t="shared" si="205"/>
        <v>-0.11538461538461545</v>
      </c>
      <c r="T1521" s="17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17"/>
      <c r="AF1521" s="17"/>
      <c r="AG1521" s="17"/>
      <c r="AH1521" s="17"/>
      <c r="AI1521" s="17"/>
      <c r="AJ1521" s="17"/>
      <c r="AK1521" s="17"/>
      <c r="AL1521" s="17"/>
      <c r="AM1521" s="17"/>
      <c r="AN1521" s="17"/>
      <c r="AO1521" s="17"/>
      <c r="AP1521" s="17"/>
      <c r="AQ1521" s="17"/>
      <c r="AR1521" s="17"/>
      <c r="AS1521" s="17"/>
      <c r="AT1521" s="17"/>
      <c r="AU1521" s="17"/>
      <c r="AV1521" s="17"/>
      <c r="AW1521" s="17"/>
      <c r="AX1521" s="17"/>
      <c r="AY1521" s="17"/>
      <c r="AZ1521" s="17"/>
      <c r="BA1521" s="17"/>
      <c r="BB1521" s="17"/>
      <c r="BC1521" s="17"/>
      <c r="BD1521" s="17"/>
      <c r="BE1521" s="17"/>
      <c r="BF1521" s="17"/>
      <c r="BG1521" s="17"/>
    </row>
    <row r="1522" spans="1:59" s="7" customFormat="1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 s="17"/>
      <c r="N1522" s="5">
        <v>1517</v>
      </c>
      <c r="O1522" s="5" t="str">
        <f t="shared" si="206"/>
        <v>NA</v>
      </c>
      <c r="P1522" s="5" t="e">
        <f t="shared" si="202"/>
        <v>#VALUE!</v>
      </c>
      <c r="Q1522" s="5" t="e">
        <f t="shared" si="203"/>
        <v>#VALUE!</v>
      </c>
      <c r="R1522" s="5">
        <f t="shared" si="204"/>
        <v>-0.53293871002119297</v>
      </c>
      <c r="S1522" s="5">
        <f t="shared" si="205"/>
        <v>-0.30769230769230793</v>
      </c>
      <c r="T1522" s="17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17"/>
      <c r="AF1522" s="17"/>
      <c r="AG1522" s="17"/>
      <c r="AH1522" s="17"/>
      <c r="AI1522" s="17"/>
      <c r="AJ1522" s="17"/>
      <c r="AK1522" s="17"/>
      <c r="AL1522" s="17"/>
      <c r="AM1522" s="17"/>
      <c r="AN1522" s="17"/>
      <c r="AO1522" s="17"/>
      <c r="AP1522" s="17"/>
      <c r="AQ1522" s="17"/>
      <c r="AR1522" s="17"/>
      <c r="AS1522" s="17"/>
      <c r="AT1522" s="17"/>
      <c r="AU1522" s="17"/>
      <c r="AV1522" s="17"/>
      <c r="AW1522" s="17"/>
      <c r="AX1522" s="17"/>
      <c r="AY1522" s="17"/>
      <c r="AZ1522" s="17"/>
      <c r="BA1522" s="17"/>
      <c r="BB1522" s="17"/>
      <c r="BC1522" s="17"/>
      <c r="BD1522" s="17"/>
      <c r="BE1522" s="17"/>
      <c r="BF1522" s="17"/>
      <c r="BG1522" s="17"/>
    </row>
    <row r="1523" spans="1:59" s="7" customFormat="1" x14ac:dyDescent="0.2">
      <c r="A1523"/>
      <c r="B1523"/>
      <c r="C1523"/>
      <c r="D1523"/>
      <c r="E1523"/>
      <c r="F1523"/>
      <c r="G1523"/>
      <c r="H1523"/>
      <c r="I1523"/>
      <c r="J1523"/>
      <c r="K1523"/>
      <c r="L1523"/>
      <c r="M1523" s="17"/>
      <c r="N1523" s="5">
        <v>1518</v>
      </c>
      <c r="O1523" s="5" t="str">
        <f t="shared" si="206"/>
        <v>NA</v>
      </c>
      <c r="P1523" s="5" t="e">
        <f t="shared" si="202"/>
        <v>#VALUE!</v>
      </c>
      <c r="Q1523" s="5" t="e">
        <f t="shared" si="203"/>
        <v>#VALUE!</v>
      </c>
      <c r="R1523" s="5">
        <f t="shared" si="204"/>
        <v>-0.46632137126854373</v>
      </c>
      <c r="S1523" s="5">
        <f t="shared" si="205"/>
        <v>0.19230769230769218</v>
      </c>
      <c r="T1523" s="17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17"/>
      <c r="AF1523" s="17"/>
      <c r="AG1523" s="17"/>
      <c r="AH1523" s="17"/>
      <c r="AI1523" s="17"/>
      <c r="AJ1523" s="17"/>
      <c r="AK1523" s="17"/>
      <c r="AL1523" s="17"/>
      <c r="AM1523" s="17"/>
      <c r="AN1523" s="17"/>
      <c r="AO1523" s="17"/>
      <c r="AP1523" s="17"/>
      <c r="AQ1523" s="17"/>
      <c r="AR1523" s="17"/>
      <c r="AS1523" s="17"/>
      <c r="AT1523" s="17"/>
      <c r="AU1523" s="17"/>
      <c r="AV1523" s="17"/>
      <c r="AW1523" s="17"/>
      <c r="AX1523" s="17"/>
      <c r="AY1523" s="17"/>
      <c r="AZ1523" s="17"/>
      <c r="BA1523" s="17"/>
      <c r="BB1523" s="17"/>
      <c r="BC1523" s="17"/>
      <c r="BD1523" s="17"/>
      <c r="BE1523" s="17"/>
      <c r="BF1523" s="17"/>
      <c r="BG1523" s="17"/>
    </row>
    <row r="1524" spans="1:59" s="7" customFormat="1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 s="17"/>
      <c r="N1524" s="5">
        <v>1519</v>
      </c>
      <c r="O1524" s="5" t="str">
        <f t="shared" si="206"/>
        <v>NA</v>
      </c>
      <c r="P1524" s="5" t="e">
        <f t="shared" si="202"/>
        <v>#VALUE!</v>
      </c>
      <c r="Q1524" s="5" t="e">
        <f t="shared" si="203"/>
        <v>#VALUE!</v>
      </c>
      <c r="R1524" s="5">
        <f t="shared" si="204"/>
        <v>4.2408984977606075E-17</v>
      </c>
      <c r="S1524" s="5">
        <f t="shared" si="205"/>
        <v>0.69230769230769229</v>
      </c>
      <c r="T1524" s="17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17"/>
      <c r="AF1524" s="17"/>
      <c r="AG1524" s="17"/>
      <c r="AH1524" s="17"/>
      <c r="AI1524" s="17"/>
      <c r="AJ1524" s="17"/>
      <c r="AK1524" s="17"/>
      <c r="AL1524" s="17"/>
      <c r="AM1524" s="17"/>
      <c r="AN1524" s="17"/>
      <c r="AO1524" s="17"/>
      <c r="AP1524" s="17"/>
      <c r="AQ1524" s="17"/>
      <c r="AR1524" s="17"/>
      <c r="AS1524" s="17"/>
      <c r="AT1524" s="17"/>
      <c r="AU1524" s="17"/>
      <c r="AV1524" s="17"/>
      <c r="AW1524" s="17"/>
      <c r="AX1524" s="17"/>
      <c r="AY1524" s="17"/>
      <c r="AZ1524" s="17"/>
      <c r="BA1524" s="17"/>
      <c r="BB1524" s="17"/>
      <c r="BC1524" s="17"/>
      <c r="BD1524" s="17"/>
      <c r="BE1524" s="17"/>
      <c r="BF1524" s="17"/>
      <c r="BG1524" s="17"/>
    </row>
    <row r="1525" spans="1:59" s="7" customFormat="1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 s="17"/>
      <c r="N1525" s="5">
        <v>1520</v>
      </c>
      <c r="O1525" s="5" t="str">
        <f t="shared" si="206"/>
        <v>NA</v>
      </c>
      <c r="P1525" s="5" t="e">
        <f t="shared" si="202"/>
        <v>#VALUE!</v>
      </c>
      <c r="Q1525" s="5" t="e">
        <f t="shared" si="203"/>
        <v>#VALUE!</v>
      </c>
      <c r="R1525" s="5">
        <f t="shared" si="204"/>
        <v>9.4242188839124628E-18</v>
      </c>
      <c r="S1525" s="5">
        <f t="shared" si="205"/>
        <v>0.15384615384615385</v>
      </c>
      <c r="T1525" s="17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17"/>
      <c r="AF1525" s="17"/>
      <c r="AG1525" s="17"/>
      <c r="AH1525" s="17"/>
      <c r="AI1525" s="17"/>
      <c r="AJ1525" s="17"/>
      <c r="AK1525" s="17"/>
      <c r="AL1525" s="17"/>
      <c r="AM1525" s="17"/>
      <c r="AN1525" s="17"/>
      <c r="AO1525" s="17"/>
      <c r="AP1525" s="17"/>
      <c r="AQ1525" s="17"/>
      <c r="AR1525" s="17"/>
      <c r="AS1525" s="17"/>
      <c r="AT1525" s="17"/>
      <c r="AU1525" s="17"/>
      <c r="AV1525" s="17"/>
      <c r="AW1525" s="17"/>
      <c r="AX1525" s="17"/>
      <c r="AY1525" s="17"/>
      <c r="AZ1525" s="17"/>
      <c r="BA1525" s="17"/>
      <c r="BB1525" s="17"/>
      <c r="BC1525" s="17"/>
      <c r="BD1525" s="17"/>
      <c r="BE1525" s="17"/>
      <c r="BF1525" s="17"/>
      <c r="BG1525" s="17"/>
    </row>
    <row r="1526" spans="1:59" s="7" customFormat="1" x14ac:dyDescent="0.2">
      <c r="A1526"/>
      <c r="B1526"/>
      <c r="C1526"/>
      <c r="D1526"/>
      <c r="E1526"/>
      <c r="F1526"/>
      <c r="G1526"/>
      <c r="H1526"/>
      <c r="I1526"/>
      <c r="J1526"/>
      <c r="K1526"/>
      <c r="L1526"/>
      <c r="M1526" s="17"/>
      <c r="N1526" s="5">
        <v>1521</v>
      </c>
      <c r="O1526" s="5" t="str">
        <f t="shared" si="206"/>
        <v>NA</v>
      </c>
      <c r="P1526" s="5" t="e">
        <f t="shared" si="202"/>
        <v>#VALUE!</v>
      </c>
      <c r="Q1526" s="5" t="e">
        <f t="shared" si="203"/>
        <v>#VALUE!</v>
      </c>
      <c r="R1526" s="5">
        <f t="shared" si="204"/>
        <v>6.1257422745431001E-17</v>
      </c>
      <c r="S1526" s="5">
        <f t="shared" si="205"/>
        <v>1</v>
      </c>
      <c r="T1526" s="17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17"/>
      <c r="AF1526" s="17"/>
      <c r="AG1526" s="17"/>
      <c r="AH1526" s="17"/>
      <c r="AI1526" s="17"/>
      <c r="AJ1526" s="17"/>
      <c r="AK1526" s="17"/>
      <c r="AL1526" s="17"/>
      <c r="AM1526" s="17"/>
      <c r="AN1526" s="17"/>
      <c r="AO1526" s="17"/>
      <c r="AP1526" s="17"/>
      <c r="AQ1526" s="17"/>
      <c r="AR1526" s="17"/>
      <c r="AS1526" s="17"/>
      <c r="AT1526" s="17"/>
      <c r="AU1526" s="17"/>
      <c r="AV1526" s="17"/>
      <c r="AW1526" s="17"/>
      <c r="AX1526" s="17"/>
      <c r="AY1526" s="17"/>
      <c r="AZ1526" s="17"/>
      <c r="BA1526" s="17"/>
      <c r="BB1526" s="17"/>
      <c r="BC1526" s="17"/>
      <c r="BD1526" s="17"/>
      <c r="BE1526" s="17"/>
      <c r="BF1526" s="17"/>
      <c r="BG1526" s="17"/>
    </row>
    <row r="1527" spans="1:59" s="7" customFormat="1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 s="17"/>
      <c r="N1527" s="5">
        <v>1522</v>
      </c>
      <c r="O1527" s="5" t="str">
        <f t="shared" si="206"/>
        <v>NA</v>
      </c>
      <c r="P1527" s="5" t="e">
        <f t="shared" si="202"/>
        <v>#VALUE!</v>
      </c>
      <c r="Q1527" s="5" t="e">
        <f t="shared" si="203"/>
        <v>#VALUE!</v>
      </c>
      <c r="R1527" s="5">
        <f t="shared" si="204"/>
        <v>0.73279072627914044</v>
      </c>
      <c r="S1527" s="5">
        <f t="shared" si="205"/>
        <v>-0.26923076923076905</v>
      </c>
      <c r="T1527" s="17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17"/>
      <c r="AF1527" s="17"/>
      <c r="AG1527" s="17"/>
      <c r="AH1527" s="17"/>
      <c r="AI1527" s="17"/>
      <c r="AJ1527" s="17"/>
      <c r="AK1527" s="17"/>
      <c r="AL1527" s="17"/>
      <c r="AM1527" s="17"/>
      <c r="AN1527" s="17"/>
      <c r="AO1527" s="17"/>
      <c r="AP1527" s="17"/>
      <c r="AQ1527" s="17"/>
      <c r="AR1527" s="17"/>
      <c r="AS1527" s="17"/>
      <c r="AT1527" s="17"/>
      <c r="AU1527" s="17"/>
      <c r="AV1527" s="17"/>
      <c r="AW1527" s="17"/>
      <c r="AX1527" s="17"/>
      <c r="AY1527" s="17"/>
      <c r="AZ1527" s="17"/>
      <c r="BA1527" s="17"/>
      <c r="BB1527" s="17"/>
      <c r="BC1527" s="17"/>
      <c r="BD1527" s="17"/>
      <c r="BE1527" s="17"/>
      <c r="BF1527" s="17"/>
      <c r="BG1527" s="17"/>
    </row>
    <row r="1528" spans="1:59" s="7" customFormat="1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 s="17"/>
      <c r="N1528" s="5">
        <v>1523</v>
      </c>
      <c r="O1528" s="5" t="str">
        <f t="shared" si="206"/>
        <v>NA</v>
      </c>
      <c r="P1528" s="5" t="e">
        <f t="shared" si="202"/>
        <v>#VALUE!</v>
      </c>
      <c r="Q1528" s="5" t="e">
        <f t="shared" si="203"/>
        <v>#VALUE!</v>
      </c>
      <c r="R1528" s="5">
        <f t="shared" si="204"/>
        <v>0.26646935501059654</v>
      </c>
      <c r="S1528" s="5">
        <f t="shared" si="205"/>
        <v>-0.1538461538461538</v>
      </c>
      <c r="T1528" s="17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17"/>
      <c r="AF1528" s="17"/>
      <c r="AG1528" s="17"/>
      <c r="AH1528" s="17"/>
      <c r="AI1528" s="17"/>
      <c r="AJ1528" s="17"/>
      <c r="AK1528" s="17"/>
      <c r="AL1528" s="17"/>
      <c r="AM1528" s="17"/>
      <c r="AN1528" s="17"/>
      <c r="AO1528" s="17"/>
      <c r="AP1528" s="17"/>
      <c r="AQ1528" s="17"/>
      <c r="AR1528" s="17"/>
      <c r="AS1528" s="17"/>
      <c r="AT1528" s="17"/>
      <c r="AU1528" s="17"/>
      <c r="AV1528" s="17"/>
      <c r="AW1528" s="17"/>
      <c r="AX1528" s="17"/>
      <c r="AY1528" s="17"/>
      <c r="AZ1528" s="17"/>
      <c r="BA1528" s="17"/>
      <c r="BB1528" s="17"/>
      <c r="BC1528" s="17"/>
      <c r="BD1528" s="17"/>
      <c r="BE1528" s="17"/>
      <c r="BF1528" s="17"/>
      <c r="BG1528" s="17"/>
    </row>
    <row r="1529" spans="1:59" s="7" customFormat="1" x14ac:dyDescent="0.2">
      <c r="A1529"/>
      <c r="B1529"/>
      <c r="C1529"/>
      <c r="D1529"/>
      <c r="E1529"/>
      <c r="F1529"/>
      <c r="G1529"/>
      <c r="H1529"/>
      <c r="I1529"/>
      <c r="J1529"/>
      <c r="K1529"/>
      <c r="L1529"/>
      <c r="M1529" s="17"/>
      <c r="N1529" s="5">
        <v>1524</v>
      </c>
      <c r="O1529" s="5" t="str">
        <f t="shared" si="206"/>
        <v>NA</v>
      </c>
      <c r="P1529" s="5" t="e">
        <f t="shared" si="202"/>
        <v>#VALUE!</v>
      </c>
      <c r="Q1529" s="5" t="e">
        <f t="shared" si="203"/>
        <v>#VALUE!</v>
      </c>
      <c r="R1529" s="5">
        <f t="shared" si="204"/>
        <v>0.46632137126854389</v>
      </c>
      <c r="S1529" s="5">
        <f t="shared" si="205"/>
        <v>-0.26923076923076911</v>
      </c>
      <c r="T1529" s="17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17"/>
      <c r="AF1529" s="17"/>
      <c r="AG1529" s="17"/>
      <c r="AH1529" s="17"/>
      <c r="AI1529" s="17"/>
      <c r="AJ1529" s="17"/>
      <c r="AK1529" s="17"/>
      <c r="AL1529" s="17"/>
      <c r="AM1529" s="17"/>
      <c r="AN1529" s="17"/>
      <c r="AO1529" s="17"/>
      <c r="AP1529" s="17"/>
      <c r="AQ1529" s="17"/>
      <c r="AR1529" s="17"/>
      <c r="AS1529" s="17"/>
      <c r="AT1529" s="17"/>
      <c r="AU1529" s="17"/>
      <c r="AV1529" s="17"/>
      <c r="AW1529" s="17"/>
      <c r="AX1529" s="17"/>
      <c r="AY1529" s="17"/>
      <c r="AZ1529" s="17"/>
      <c r="BA1529" s="17"/>
      <c r="BB1529" s="17"/>
      <c r="BC1529" s="17"/>
      <c r="BD1529" s="17"/>
      <c r="BE1529" s="17"/>
      <c r="BF1529" s="17"/>
      <c r="BG1529" s="17"/>
    </row>
    <row r="1530" spans="1:59" s="7" customFormat="1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 s="17"/>
      <c r="N1530" s="5">
        <v>1525</v>
      </c>
      <c r="O1530" s="5" t="str">
        <f t="shared" si="206"/>
        <v>NA</v>
      </c>
      <c r="P1530" s="5" t="e">
        <f t="shared" si="202"/>
        <v>#VALUE!</v>
      </c>
      <c r="Q1530" s="5" t="e">
        <f t="shared" si="203"/>
        <v>#VALUE!</v>
      </c>
      <c r="R1530" s="5">
        <f t="shared" si="204"/>
        <v>0.19985201625794752</v>
      </c>
      <c r="S1530" s="5">
        <f t="shared" si="205"/>
        <v>-0.5</v>
      </c>
      <c r="T1530" s="17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17"/>
      <c r="AF1530" s="17"/>
      <c r="AG1530" s="17"/>
      <c r="AH1530" s="17"/>
      <c r="AI1530" s="17"/>
      <c r="AJ1530" s="17"/>
      <c r="AK1530" s="17"/>
      <c r="AL1530" s="17"/>
      <c r="AM1530" s="17"/>
      <c r="AN1530" s="17"/>
      <c r="AO1530" s="17"/>
      <c r="AP1530" s="17"/>
      <c r="AQ1530" s="17"/>
      <c r="AR1530" s="17"/>
      <c r="AS1530" s="17"/>
      <c r="AT1530" s="17"/>
      <c r="AU1530" s="17"/>
      <c r="AV1530" s="17"/>
      <c r="AW1530" s="17"/>
      <c r="AX1530" s="17"/>
      <c r="AY1530" s="17"/>
      <c r="AZ1530" s="17"/>
      <c r="BA1530" s="17"/>
      <c r="BB1530" s="17"/>
      <c r="BC1530" s="17"/>
      <c r="BD1530" s="17"/>
      <c r="BE1530" s="17"/>
      <c r="BF1530" s="17"/>
      <c r="BG1530" s="17"/>
    </row>
    <row r="1531" spans="1:59" s="7" customFormat="1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 s="17"/>
      <c r="N1531" s="5">
        <v>1526</v>
      </c>
      <c r="O1531" s="5" t="str">
        <f t="shared" si="206"/>
        <v>NA</v>
      </c>
      <c r="P1531" s="5" t="e">
        <f t="shared" si="202"/>
        <v>#VALUE!</v>
      </c>
      <c r="Q1531" s="5" t="e">
        <f t="shared" si="203"/>
        <v>#VALUE!</v>
      </c>
      <c r="R1531" s="5">
        <f t="shared" si="204"/>
        <v>-0.66617338752649113</v>
      </c>
      <c r="S1531" s="5">
        <f t="shared" si="205"/>
        <v>-0.38461538461538486</v>
      </c>
      <c r="T1531" s="17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17"/>
      <c r="AF1531" s="17"/>
      <c r="AG1531" s="17"/>
      <c r="AH1531" s="17"/>
      <c r="AI1531" s="17"/>
      <c r="AJ1531" s="17"/>
      <c r="AK1531" s="17"/>
      <c r="AL1531" s="17"/>
      <c r="AM1531" s="17"/>
      <c r="AN1531" s="17"/>
      <c r="AO1531" s="17"/>
      <c r="AP1531" s="17"/>
      <c r="AQ1531" s="17"/>
      <c r="AR1531" s="17"/>
      <c r="AS1531" s="17"/>
      <c r="AT1531" s="17"/>
      <c r="AU1531" s="17"/>
      <c r="AV1531" s="17"/>
      <c r="AW1531" s="17"/>
      <c r="AX1531" s="17"/>
      <c r="AY1531" s="17"/>
      <c r="AZ1531" s="17"/>
      <c r="BA1531" s="17"/>
      <c r="BB1531" s="17"/>
      <c r="BC1531" s="17"/>
      <c r="BD1531" s="17"/>
      <c r="BE1531" s="17"/>
      <c r="BF1531" s="17"/>
      <c r="BG1531" s="17"/>
    </row>
    <row r="1532" spans="1:59" s="7" customFormat="1" x14ac:dyDescent="0.2">
      <c r="A1532"/>
      <c r="B1532"/>
      <c r="C1532"/>
      <c r="D1532"/>
      <c r="E1532"/>
      <c r="F1532"/>
      <c r="G1532"/>
      <c r="H1532"/>
      <c r="I1532"/>
      <c r="J1532"/>
      <c r="K1532"/>
      <c r="L1532"/>
      <c r="M1532" s="17"/>
      <c r="N1532" s="5">
        <v>1527</v>
      </c>
      <c r="O1532" s="5" t="str">
        <f t="shared" si="206"/>
        <v>NA</v>
      </c>
      <c r="P1532" s="5" t="e">
        <f t="shared" si="202"/>
        <v>#VALUE!</v>
      </c>
      <c r="Q1532" s="5" t="e">
        <f t="shared" si="203"/>
        <v>#VALUE!</v>
      </c>
      <c r="R1532" s="5">
        <f t="shared" si="204"/>
        <v>-6.6617338752649122E-2</v>
      </c>
      <c r="S1532" s="5">
        <f t="shared" si="205"/>
        <v>-3.8461538461538491E-2</v>
      </c>
      <c r="T1532" s="17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17"/>
      <c r="AF1532" s="17"/>
      <c r="AG1532" s="17"/>
      <c r="AH1532" s="17"/>
      <c r="AI1532" s="17"/>
      <c r="AJ1532" s="17"/>
      <c r="AK1532" s="17"/>
      <c r="AL1532" s="17"/>
      <c r="AM1532" s="17"/>
      <c r="AN1532" s="17"/>
      <c r="AO1532" s="17"/>
      <c r="AP1532" s="17"/>
      <c r="AQ1532" s="17"/>
      <c r="AR1532" s="17"/>
      <c r="AS1532" s="17"/>
      <c r="AT1532" s="17"/>
      <c r="AU1532" s="17"/>
      <c r="AV1532" s="17"/>
      <c r="AW1532" s="17"/>
      <c r="AX1532" s="17"/>
      <c r="AY1532" s="17"/>
      <c r="AZ1532" s="17"/>
      <c r="BA1532" s="17"/>
      <c r="BB1532" s="17"/>
      <c r="BC1532" s="17"/>
      <c r="BD1532" s="17"/>
      <c r="BE1532" s="17"/>
      <c r="BF1532" s="17"/>
      <c r="BG1532" s="17"/>
    </row>
    <row r="1533" spans="1:59" s="7" customFormat="1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 s="17"/>
      <c r="N1533" s="5">
        <v>1528</v>
      </c>
      <c r="O1533" s="5" t="str">
        <f t="shared" si="206"/>
        <v>NA</v>
      </c>
      <c r="P1533" s="5" t="e">
        <f t="shared" si="202"/>
        <v>#VALUE!</v>
      </c>
      <c r="Q1533" s="5" t="e">
        <f t="shared" si="203"/>
        <v>#VALUE!</v>
      </c>
      <c r="R1533" s="5">
        <f t="shared" si="204"/>
        <v>-0.79940806503178941</v>
      </c>
      <c r="S1533" s="5">
        <f t="shared" si="205"/>
        <v>-0.4615384615384619</v>
      </c>
      <c r="T1533" s="17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17"/>
      <c r="AF1533" s="17"/>
      <c r="AG1533" s="17"/>
      <c r="AH1533" s="17"/>
      <c r="AI1533" s="17"/>
      <c r="AJ1533" s="17"/>
      <c r="AK1533" s="17"/>
      <c r="AL1533" s="17"/>
      <c r="AM1533" s="17"/>
      <c r="AN1533" s="17"/>
      <c r="AO1533" s="17"/>
      <c r="AP1533" s="17"/>
      <c r="AQ1533" s="17"/>
      <c r="AR1533" s="17"/>
      <c r="AS1533" s="17"/>
      <c r="AT1533" s="17"/>
      <c r="AU1533" s="17"/>
      <c r="AV1533" s="17"/>
      <c r="AW1533" s="17"/>
      <c r="AX1533" s="17"/>
      <c r="AY1533" s="17"/>
      <c r="AZ1533" s="17"/>
      <c r="BA1533" s="17"/>
      <c r="BB1533" s="17"/>
      <c r="BC1533" s="17"/>
      <c r="BD1533" s="17"/>
      <c r="BE1533" s="17"/>
      <c r="BF1533" s="17"/>
      <c r="BG1533" s="17"/>
    </row>
    <row r="1534" spans="1:59" s="7" customFormat="1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 s="17"/>
      <c r="N1534" s="5">
        <v>1529</v>
      </c>
      <c r="O1534" s="5" t="str">
        <f t="shared" si="206"/>
        <v>NA</v>
      </c>
      <c r="P1534" s="5" t="e">
        <f t="shared" si="202"/>
        <v>#VALUE!</v>
      </c>
      <c r="Q1534" s="5" t="e">
        <f t="shared" si="203"/>
        <v>#VALUE!</v>
      </c>
      <c r="R1534" s="5">
        <f t="shared" si="204"/>
        <v>-0.19985201625794724</v>
      </c>
      <c r="S1534" s="5">
        <f t="shared" si="205"/>
        <v>0.65384615384615385</v>
      </c>
      <c r="T1534" s="17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17"/>
      <c r="AF1534" s="17"/>
      <c r="AG1534" s="17"/>
      <c r="AH1534" s="17"/>
      <c r="AI1534" s="17"/>
      <c r="AJ1534" s="17"/>
      <c r="AK1534" s="17"/>
      <c r="AL1534" s="17"/>
      <c r="AM1534" s="17"/>
      <c r="AN1534" s="17"/>
      <c r="AO1534" s="17"/>
      <c r="AP1534" s="17"/>
      <c r="AQ1534" s="17"/>
      <c r="AR1534" s="17"/>
      <c r="AS1534" s="17"/>
      <c r="AT1534" s="17"/>
      <c r="AU1534" s="17"/>
      <c r="AV1534" s="17"/>
      <c r="AW1534" s="17"/>
      <c r="AX1534" s="17"/>
      <c r="AY1534" s="17"/>
      <c r="AZ1534" s="17"/>
      <c r="BA1534" s="17"/>
      <c r="BB1534" s="17"/>
      <c r="BC1534" s="17"/>
      <c r="BD1534" s="17"/>
      <c r="BE1534" s="17"/>
      <c r="BF1534" s="17"/>
      <c r="BG1534" s="17"/>
    </row>
    <row r="1535" spans="1:59" s="7" customFormat="1" x14ac:dyDescent="0.2">
      <c r="A1535"/>
      <c r="B1535"/>
      <c r="C1535"/>
      <c r="D1535"/>
      <c r="E1535"/>
      <c r="F1535"/>
      <c r="G1535"/>
      <c r="H1535"/>
      <c r="I1535"/>
      <c r="J1535"/>
      <c r="K1535"/>
      <c r="L1535"/>
      <c r="M1535" s="17"/>
      <c r="N1535" s="5">
        <v>1530</v>
      </c>
      <c r="O1535" s="5" t="str">
        <f t="shared" si="206"/>
        <v>NA</v>
      </c>
      <c r="P1535" s="5" t="e">
        <f t="shared" si="202"/>
        <v>#VALUE!</v>
      </c>
      <c r="Q1535" s="5" t="e">
        <f t="shared" si="203"/>
        <v>#VALUE!</v>
      </c>
      <c r="R1535" s="5">
        <f t="shared" si="204"/>
        <v>2.3560547209781152E-17</v>
      </c>
      <c r="S1535" s="5">
        <f t="shared" si="205"/>
        <v>0.38461538461538458</v>
      </c>
      <c r="T1535" s="17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17"/>
      <c r="AF1535" s="17"/>
      <c r="AG1535" s="17"/>
      <c r="AH1535" s="17"/>
      <c r="AI1535" s="17"/>
      <c r="AJ1535" s="17"/>
      <c r="AK1535" s="17"/>
      <c r="AL1535" s="17"/>
      <c r="AM1535" s="17"/>
      <c r="AN1535" s="17"/>
      <c r="AO1535" s="17"/>
      <c r="AP1535" s="17"/>
      <c r="AQ1535" s="17"/>
      <c r="AR1535" s="17"/>
      <c r="AS1535" s="17"/>
      <c r="AT1535" s="17"/>
      <c r="AU1535" s="17"/>
      <c r="AV1535" s="17"/>
      <c r="AW1535" s="17"/>
      <c r="AX1535" s="17"/>
      <c r="AY1535" s="17"/>
      <c r="AZ1535" s="17"/>
      <c r="BA1535" s="17"/>
      <c r="BB1535" s="17"/>
      <c r="BC1535" s="17"/>
      <c r="BD1535" s="17"/>
      <c r="BE1535" s="17"/>
      <c r="BF1535" s="17"/>
      <c r="BG1535" s="17"/>
    </row>
    <row r="1536" spans="1:59" s="7" customFormat="1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 s="17"/>
      <c r="N1536" s="5">
        <v>1531</v>
      </c>
      <c r="O1536" s="5" t="str">
        <f t="shared" si="206"/>
        <v>NA</v>
      </c>
      <c r="P1536" s="5" t="e">
        <f t="shared" si="202"/>
        <v>#VALUE!</v>
      </c>
      <c r="Q1536" s="5" t="e">
        <f t="shared" si="203"/>
        <v>#VALUE!</v>
      </c>
      <c r="R1536" s="5">
        <f t="shared" si="204"/>
        <v>2.8272656651737385E-17</v>
      </c>
      <c r="S1536" s="5">
        <f t="shared" si="205"/>
        <v>0.46153846153846156</v>
      </c>
      <c r="T1536" s="17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17"/>
      <c r="AF1536" s="17"/>
      <c r="AG1536" s="17"/>
      <c r="AH1536" s="17"/>
      <c r="AI1536" s="17"/>
      <c r="AJ1536" s="17"/>
      <c r="AK1536" s="17"/>
      <c r="AL1536" s="17"/>
      <c r="AM1536" s="17"/>
      <c r="AN1536" s="17"/>
      <c r="AO1536" s="17"/>
      <c r="AP1536" s="17"/>
      <c r="AQ1536" s="17"/>
      <c r="AR1536" s="17"/>
      <c r="AS1536" s="17"/>
      <c r="AT1536" s="17"/>
      <c r="AU1536" s="17"/>
      <c r="AV1536" s="17"/>
      <c r="AW1536" s="17"/>
      <c r="AX1536" s="17"/>
      <c r="AY1536" s="17"/>
      <c r="AZ1536" s="17"/>
      <c r="BA1536" s="17"/>
      <c r="BB1536" s="17"/>
      <c r="BC1536" s="17"/>
      <c r="BD1536" s="17"/>
      <c r="BE1536" s="17"/>
      <c r="BF1536" s="17"/>
      <c r="BG1536" s="17"/>
    </row>
    <row r="1537" spans="1:59" s="7" customFormat="1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 s="17"/>
      <c r="N1537" s="5">
        <v>1532</v>
      </c>
      <c r="O1537" s="5" t="str">
        <f t="shared" si="206"/>
        <v>NA</v>
      </c>
      <c r="P1537" s="5" t="e">
        <f t="shared" si="202"/>
        <v>#VALUE!</v>
      </c>
      <c r="Q1537" s="5" t="e">
        <f t="shared" si="203"/>
        <v>#VALUE!</v>
      </c>
      <c r="R1537" s="5">
        <f t="shared" si="204"/>
        <v>0.2664693550105966</v>
      </c>
      <c r="S1537" s="5">
        <f t="shared" si="205"/>
        <v>0.53846153846153855</v>
      </c>
      <c r="T1537" s="17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17"/>
      <c r="AF1537" s="17"/>
      <c r="AG1537" s="17"/>
      <c r="AH1537" s="17"/>
      <c r="AI1537" s="17"/>
      <c r="AJ1537" s="17"/>
      <c r="AK1537" s="17"/>
      <c r="AL1537" s="17"/>
      <c r="AM1537" s="17"/>
      <c r="AN1537" s="17"/>
      <c r="AO1537" s="17"/>
      <c r="AP1537" s="17"/>
      <c r="AQ1537" s="17"/>
      <c r="AR1537" s="17"/>
      <c r="AS1537" s="17"/>
      <c r="AT1537" s="17"/>
      <c r="AU1537" s="17"/>
      <c r="AV1537" s="17"/>
      <c r="AW1537" s="17"/>
      <c r="AX1537" s="17"/>
      <c r="AY1537" s="17"/>
      <c r="AZ1537" s="17"/>
      <c r="BA1537" s="17"/>
      <c r="BB1537" s="17"/>
      <c r="BC1537" s="17"/>
      <c r="BD1537" s="17"/>
      <c r="BE1537" s="17"/>
      <c r="BF1537" s="17"/>
      <c r="BG1537" s="17"/>
    </row>
    <row r="1538" spans="1:59" s="7" customFormat="1" x14ac:dyDescent="0.2">
      <c r="A1538"/>
      <c r="B1538"/>
      <c r="C1538"/>
      <c r="D1538"/>
      <c r="E1538"/>
      <c r="F1538"/>
      <c r="G1538"/>
      <c r="H1538"/>
      <c r="I1538"/>
      <c r="J1538"/>
      <c r="K1538"/>
      <c r="L1538"/>
      <c r="M1538" s="17"/>
      <c r="N1538" s="5">
        <v>1533</v>
      </c>
      <c r="O1538" s="5" t="str">
        <f t="shared" si="206"/>
        <v>NA</v>
      </c>
      <c r="P1538" s="5" t="e">
        <f t="shared" si="202"/>
        <v>#VALUE!</v>
      </c>
      <c r="Q1538" s="5" t="e">
        <f t="shared" si="203"/>
        <v>#VALUE!</v>
      </c>
      <c r="R1538" s="5">
        <f t="shared" si="204"/>
        <v>0.73279072627914044</v>
      </c>
      <c r="S1538" s="5">
        <f t="shared" si="205"/>
        <v>-0.42307692307692291</v>
      </c>
      <c r="T1538" s="17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17"/>
      <c r="AF1538" s="17"/>
      <c r="AG1538" s="17"/>
      <c r="AH1538" s="17"/>
      <c r="AI1538" s="17"/>
      <c r="AJ1538" s="17"/>
      <c r="AK1538" s="17"/>
      <c r="AL1538" s="17"/>
      <c r="AM1538" s="17"/>
      <c r="AN1538" s="17"/>
      <c r="AO1538" s="17"/>
      <c r="AP1538" s="17"/>
      <c r="AQ1538" s="17"/>
      <c r="AR1538" s="17"/>
      <c r="AS1538" s="17"/>
      <c r="AT1538" s="17"/>
      <c r="AU1538" s="17"/>
      <c r="AV1538" s="17"/>
      <c r="AW1538" s="17"/>
      <c r="AX1538" s="17"/>
      <c r="AY1538" s="17"/>
      <c r="AZ1538" s="17"/>
      <c r="BA1538" s="17"/>
      <c r="BB1538" s="17"/>
      <c r="BC1538" s="17"/>
      <c r="BD1538" s="17"/>
      <c r="BE1538" s="17"/>
      <c r="BF1538" s="17"/>
      <c r="BG1538" s="17"/>
    </row>
    <row r="1539" spans="1:59" s="7" customFormat="1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 s="17"/>
      <c r="N1539" s="5">
        <v>1534</v>
      </c>
      <c r="O1539" s="5" t="str">
        <f t="shared" si="206"/>
        <v>NA</v>
      </c>
      <c r="P1539" s="5" t="e">
        <f t="shared" si="202"/>
        <v>#VALUE!</v>
      </c>
      <c r="Q1539" s="5" t="e">
        <f t="shared" si="203"/>
        <v>#VALUE!</v>
      </c>
      <c r="R1539" s="5">
        <f t="shared" si="204"/>
        <v>0</v>
      </c>
      <c r="S1539" s="5">
        <f t="shared" si="205"/>
        <v>0</v>
      </c>
      <c r="T1539" s="17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17"/>
      <c r="AF1539" s="17"/>
      <c r="AG1539" s="17"/>
      <c r="AH1539" s="17"/>
      <c r="AI1539" s="17"/>
      <c r="AJ1539" s="17"/>
      <c r="AK1539" s="17"/>
      <c r="AL1539" s="17"/>
      <c r="AM1539" s="17"/>
      <c r="AN1539" s="17"/>
      <c r="AO1539" s="17"/>
      <c r="AP1539" s="17"/>
      <c r="AQ1539" s="17"/>
      <c r="AR1539" s="17"/>
      <c r="AS1539" s="17"/>
      <c r="AT1539" s="17"/>
      <c r="AU1539" s="17"/>
      <c r="AV1539" s="17"/>
      <c r="AW1539" s="17"/>
      <c r="AX1539" s="17"/>
      <c r="AY1539" s="17"/>
      <c r="AZ1539" s="17"/>
      <c r="BA1539" s="17"/>
      <c r="BB1539" s="17"/>
      <c r="BC1539" s="17"/>
      <c r="BD1539" s="17"/>
      <c r="BE1539" s="17"/>
      <c r="BF1539" s="17"/>
      <c r="BG1539" s="17"/>
    </row>
    <row r="1540" spans="1:59" s="7" customFormat="1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 s="17"/>
      <c r="N1540" s="5">
        <v>1535</v>
      </c>
      <c r="O1540" s="5" t="str">
        <f t="shared" si="206"/>
        <v>NA</v>
      </c>
      <c r="P1540" s="5" t="e">
        <f t="shared" si="202"/>
        <v>#VALUE!</v>
      </c>
      <c r="Q1540" s="5" t="e">
        <f t="shared" si="203"/>
        <v>#VALUE!</v>
      </c>
      <c r="R1540" s="5">
        <f t="shared" si="204"/>
        <v>0.73279072627914044</v>
      </c>
      <c r="S1540" s="5">
        <f t="shared" si="205"/>
        <v>-0.42307692307692291</v>
      </c>
      <c r="T1540" s="17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17"/>
      <c r="AF1540" s="17"/>
      <c r="AG1540" s="17"/>
      <c r="AH1540" s="17"/>
      <c r="AI1540" s="17"/>
      <c r="AJ1540" s="17"/>
      <c r="AK1540" s="17"/>
      <c r="AL1540" s="17"/>
      <c r="AM1540" s="17"/>
      <c r="AN1540" s="17"/>
      <c r="AO1540" s="17"/>
      <c r="AP1540" s="17"/>
      <c r="AQ1540" s="17"/>
      <c r="AR1540" s="17"/>
      <c r="AS1540" s="17"/>
      <c r="AT1540" s="17"/>
      <c r="AU1540" s="17"/>
      <c r="AV1540" s="17"/>
      <c r="AW1540" s="17"/>
      <c r="AX1540" s="17"/>
      <c r="AY1540" s="17"/>
      <c r="AZ1540" s="17"/>
      <c r="BA1540" s="17"/>
      <c r="BB1540" s="17"/>
      <c r="BC1540" s="17"/>
      <c r="BD1540" s="17"/>
      <c r="BE1540" s="17"/>
      <c r="BF1540" s="17"/>
      <c r="BG1540" s="17"/>
    </row>
    <row r="1541" spans="1:59" s="7" customFormat="1" x14ac:dyDescent="0.2">
      <c r="A1541"/>
      <c r="B1541"/>
      <c r="C1541"/>
      <c r="D1541"/>
      <c r="E1541"/>
      <c r="F1541"/>
      <c r="G1541"/>
      <c r="H1541"/>
      <c r="I1541"/>
      <c r="J1541"/>
      <c r="K1541"/>
      <c r="L1541"/>
      <c r="M1541" s="17"/>
      <c r="N1541" s="5">
        <v>1536</v>
      </c>
      <c r="O1541" s="5" t="str">
        <f t="shared" si="206"/>
        <v>NA</v>
      </c>
      <c r="P1541" s="5" t="e">
        <f t="shared" ref="P1541:P1604" si="207">(1-MOD(O1541-1,$B$1)/$B$1)*VLOOKUP(IF(INT((O1541-1)/$B$1)=$A$1,1,INT((O1541-1)/$B$1)+1),$A$7:$C$57,2)+MOD(O1541-1,$B$1)/$B$1*VLOOKUP(IF(INT((O1541-1)/$B$1)+1=$A$1,1,(INT((O1541-1)/$B$1)+2)),$A$7:$C$57,2)</f>
        <v>#VALUE!</v>
      </c>
      <c r="Q1541" s="5" t="e">
        <f t="shared" ref="Q1541:Q1604" si="208">(1-MOD(O1541-1,$B$1)/$B$1)*VLOOKUP(IF(INT((O1541-1)/$B$1)=$A$1,1,INT((O1541-1)/$B$1)+1),$A$7:$C$57,3)+MOD(O1541-1,$B$1)/$B$1*VLOOKUP(IF(INT((O1541-1)/$B$1)+1=$A$1,1,(INT((O1541-1)/$B$1)+2)),$A$7:$C$57,3)</f>
        <v>#VALUE!</v>
      </c>
      <c r="R1541" s="5">
        <f t="shared" ref="R1541:R1604" si="209">VLOOKUP(MOD(N1541*$C$1,$A$1*$B$1),$N$5:$Q$2019,3)</f>
        <v>-0.33308669376324551</v>
      </c>
      <c r="S1541" s="5">
        <f t="shared" ref="S1541:S1604" si="210">VLOOKUP(MOD(N1541*$C$1,$A$1*$B$1),$N$5:$Q$2019,4)</f>
        <v>-0.50000000000000022</v>
      </c>
      <c r="T1541" s="17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17"/>
      <c r="AF1541" s="17"/>
      <c r="AG1541" s="17"/>
      <c r="AH1541" s="17"/>
      <c r="AI1541" s="17"/>
      <c r="AJ1541" s="17"/>
      <c r="AK1541" s="17"/>
      <c r="AL1541" s="17"/>
      <c r="AM1541" s="17"/>
      <c r="AN1541" s="17"/>
      <c r="AO1541" s="17"/>
      <c r="AP1541" s="17"/>
      <c r="AQ1541" s="17"/>
      <c r="AR1541" s="17"/>
      <c r="AS1541" s="17"/>
      <c r="AT1541" s="17"/>
      <c r="AU1541" s="17"/>
      <c r="AV1541" s="17"/>
      <c r="AW1541" s="17"/>
      <c r="AX1541" s="17"/>
      <c r="AY1541" s="17"/>
      <c r="AZ1541" s="17"/>
      <c r="BA1541" s="17"/>
      <c r="BB1541" s="17"/>
      <c r="BC1541" s="17"/>
      <c r="BD1541" s="17"/>
      <c r="BE1541" s="17"/>
      <c r="BF1541" s="17"/>
      <c r="BG1541" s="17"/>
    </row>
    <row r="1542" spans="1:59" s="7" customFormat="1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 s="17"/>
      <c r="N1542" s="5">
        <v>1537</v>
      </c>
      <c r="O1542" s="5" t="str">
        <f t="shared" ref="O1542:O1605" si="211">IF($N$4&gt;=O1541,O1541+1,"NA")</f>
        <v>NA</v>
      </c>
      <c r="P1542" s="5" t="e">
        <f t="shared" si="207"/>
        <v>#VALUE!</v>
      </c>
      <c r="Q1542" s="5" t="e">
        <f t="shared" si="208"/>
        <v>#VALUE!</v>
      </c>
      <c r="R1542" s="5">
        <f t="shared" si="209"/>
        <v>-0.3997040325158947</v>
      </c>
      <c r="S1542" s="5">
        <f t="shared" si="210"/>
        <v>-0.23076923076923095</v>
      </c>
      <c r="T1542" s="17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17"/>
      <c r="AF1542" s="17"/>
      <c r="AG1542" s="17"/>
      <c r="AH1542" s="17"/>
      <c r="AI1542" s="17"/>
      <c r="AJ1542" s="17"/>
      <c r="AK1542" s="17"/>
      <c r="AL1542" s="17"/>
      <c r="AM1542" s="17"/>
      <c r="AN1542" s="17"/>
      <c r="AO1542" s="17"/>
      <c r="AP1542" s="17"/>
      <c r="AQ1542" s="17"/>
      <c r="AR1542" s="17"/>
      <c r="AS1542" s="17"/>
      <c r="AT1542" s="17"/>
      <c r="AU1542" s="17"/>
      <c r="AV1542" s="17"/>
      <c r="AW1542" s="17"/>
      <c r="AX1542" s="17"/>
      <c r="AY1542" s="17"/>
      <c r="AZ1542" s="17"/>
      <c r="BA1542" s="17"/>
      <c r="BB1542" s="17"/>
      <c r="BC1542" s="17"/>
      <c r="BD1542" s="17"/>
      <c r="BE1542" s="17"/>
      <c r="BF1542" s="17"/>
      <c r="BG1542" s="17"/>
    </row>
    <row r="1543" spans="1:59" s="7" customFormat="1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 s="17"/>
      <c r="N1543" s="5">
        <v>1538</v>
      </c>
      <c r="O1543" s="5" t="str">
        <f t="shared" si="211"/>
        <v>NA</v>
      </c>
      <c r="P1543" s="5" t="e">
        <f t="shared" si="207"/>
        <v>#VALUE!</v>
      </c>
      <c r="Q1543" s="5" t="e">
        <f t="shared" si="208"/>
        <v>#VALUE!</v>
      </c>
      <c r="R1543" s="5">
        <f t="shared" si="209"/>
        <v>-0.33308669376324557</v>
      </c>
      <c r="S1543" s="5">
        <f t="shared" si="210"/>
        <v>-0.19230769230769246</v>
      </c>
      <c r="T1543" s="17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17"/>
      <c r="AF1543" s="17"/>
      <c r="AG1543" s="17"/>
      <c r="AH1543" s="17"/>
      <c r="AI1543" s="17"/>
      <c r="AJ1543" s="17"/>
      <c r="AK1543" s="17"/>
      <c r="AL1543" s="17"/>
      <c r="AM1543" s="17"/>
      <c r="AN1543" s="17"/>
      <c r="AO1543" s="17"/>
      <c r="AP1543" s="17"/>
      <c r="AQ1543" s="17"/>
      <c r="AR1543" s="17"/>
      <c r="AS1543" s="17"/>
      <c r="AT1543" s="17"/>
      <c r="AU1543" s="17"/>
      <c r="AV1543" s="17"/>
      <c r="AW1543" s="17"/>
      <c r="AX1543" s="17"/>
      <c r="AY1543" s="17"/>
      <c r="AZ1543" s="17"/>
      <c r="BA1543" s="17"/>
      <c r="BB1543" s="17"/>
      <c r="BC1543" s="17"/>
      <c r="BD1543" s="17"/>
      <c r="BE1543" s="17"/>
      <c r="BF1543" s="17"/>
      <c r="BG1543" s="17"/>
    </row>
    <row r="1544" spans="1:59" s="7" customFormat="1" x14ac:dyDescent="0.2">
      <c r="A1544"/>
      <c r="B1544"/>
      <c r="C1544"/>
      <c r="D1544"/>
      <c r="E1544"/>
      <c r="F1544"/>
      <c r="G1544"/>
      <c r="H1544"/>
      <c r="I1544"/>
      <c r="J1544"/>
      <c r="K1544"/>
      <c r="L1544"/>
      <c r="M1544" s="17"/>
      <c r="N1544" s="5">
        <v>1539</v>
      </c>
      <c r="O1544" s="5" t="str">
        <f t="shared" si="211"/>
        <v>NA</v>
      </c>
      <c r="P1544" s="5" t="e">
        <f t="shared" si="207"/>
        <v>#VALUE!</v>
      </c>
      <c r="Q1544" s="5" t="e">
        <f t="shared" si="208"/>
        <v>#VALUE!</v>
      </c>
      <c r="R1544" s="5">
        <f t="shared" si="209"/>
        <v>-0.66617338752649113</v>
      </c>
      <c r="S1544" s="5">
        <f t="shared" si="210"/>
        <v>-0.15384615384615408</v>
      </c>
      <c r="T1544" s="17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17"/>
      <c r="AF1544" s="17"/>
      <c r="AG1544" s="17"/>
      <c r="AH1544" s="17"/>
      <c r="AI1544" s="17"/>
      <c r="AJ1544" s="17"/>
      <c r="AK1544" s="17"/>
      <c r="AL1544" s="17"/>
      <c r="AM1544" s="17"/>
      <c r="AN1544" s="17"/>
      <c r="AO1544" s="17"/>
      <c r="AP1544" s="17"/>
      <c r="AQ1544" s="17"/>
      <c r="AR1544" s="17"/>
      <c r="AS1544" s="17"/>
      <c r="AT1544" s="17"/>
      <c r="AU1544" s="17"/>
      <c r="AV1544" s="17"/>
      <c r="AW1544" s="17"/>
      <c r="AX1544" s="17"/>
      <c r="AY1544" s="17"/>
      <c r="AZ1544" s="17"/>
      <c r="BA1544" s="17"/>
      <c r="BB1544" s="17"/>
      <c r="BC1544" s="17"/>
      <c r="BD1544" s="17"/>
      <c r="BE1544" s="17"/>
      <c r="BF1544" s="17"/>
      <c r="BG1544" s="17"/>
    </row>
    <row r="1545" spans="1:59" s="7" customFormat="1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 s="17"/>
      <c r="N1545" s="5">
        <v>1540</v>
      </c>
      <c r="O1545" s="5" t="str">
        <f t="shared" si="211"/>
        <v>NA</v>
      </c>
      <c r="P1545" s="5" t="e">
        <f t="shared" si="207"/>
        <v>#VALUE!</v>
      </c>
      <c r="Q1545" s="5" t="e">
        <f t="shared" si="208"/>
        <v>#VALUE!</v>
      </c>
      <c r="R1545" s="5">
        <f t="shared" si="209"/>
        <v>5.6545313303474771E-17</v>
      </c>
      <c r="S1545" s="5">
        <f t="shared" si="210"/>
        <v>0.92307692307692313</v>
      </c>
      <c r="T1545" s="17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17"/>
      <c r="AF1545" s="17"/>
      <c r="AG1545" s="17"/>
      <c r="AH1545" s="17"/>
      <c r="AI1545" s="17"/>
      <c r="AJ1545" s="17"/>
      <c r="AK1545" s="17"/>
      <c r="AL1545" s="17"/>
      <c r="AM1545" s="17"/>
      <c r="AN1545" s="17"/>
      <c r="AO1545" s="17"/>
      <c r="AP1545" s="17"/>
      <c r="AQ1545" s="17"/>
      <c r="AR1545" s="17"/>
      <c r="AS1545" s="17"/>
      <c r="AT1545" s="17"/>
      <c r="AU1545" s="17"/>
      <c r="AV1545" s="17"/>
      <c r="AW1545" s="17"/>
      <c r="AX1545" s="17"/>
      <c r="AY1545" s="17"/>
      <c r="AZ1545" s="17"/>
      <c r="BA1545" s="17"/>
      <c r="BB1545" s="17"/>
      <c r="BC1545" s="17"/>
      <c r="BD1545" s="17"/>
      <c r="BE1545" s="17"/>
      <c r="BF1545" s="17"/>
      <c r="BG1545" s="17"/>
    </row>
    <row r="1546" spans="1:59" s="7" customFormat="1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 s="17"/>
      <c r="N1546" s="5">
        <v>1541</v>
      </c>
      <c r="O1546" s="5" t="str">
        <f t="shared" si="211"/>
        <v>NA</v>
      </c>
      <c r="P1546" s="5" t="e">
        <f t="shared" si="207"/>
        <v>#VALUE!</v>
      </c>
      <c r="Q1546" s="5" t="e">
        <f t="shared" si="208"/>
        <v>#VALUE!</v>
      </c>
      <c r="R1546" s="5">
        <f t="shared" si="209"/>
        <v>4.7121094419562276E-18</v>
      </c>
      <c r="S1546" s="5">
        <f t="shared" si="210"/>
        <v>7.6923076923076872E-2</v>
      </c>
      <c r="T1546" s="17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17"/>
      <c r="AF1546" s="17"/>
      <c r="AG1546" s="17"/>
      <c r="AH1546" s="17"/>
      <c r="AI1546" s="17"/>
      <c r="AJ1546" s="17"/>
      <c r="AK1546" s="17"/>
      <c r="AL1546" s="17"/>
      <c r="AM1546" s="17"/>
      <c r="AN1546" s="17"/>
      <c r="AO1546" s="17"/>
      <c r="AP1546" s="17"/>
      <c r="AQ1546" s="17"/>
      <c r="AR1546" s="17"/>
      <c r="AS1546" s="17"/>
      <c r="AT1546" s="17"/>
      <c r="AU1546" s="17"/>
      <c r="AV1546" s="17"/>
      <c r="AW1546" s="17"/>
      <c r="AX1546" s="17"/>
      <c r="AY1546" s="17"/>
      <c r="AZ1546" s="17"/>
      <c r="BA1546" s="17"/>
      <c r="BB1546" s="17"/>
      <c r="BC1546" s="17"/>
      <c r="BD1546" s="17"/>
      <c r="BE1546" s="17"/>
      <c r="BF1546" s="17"/>
      <c r="BG1546" s="17"/>
    </row>
    <row r="1547" spans="1:59" s="7" customFormat="1" x14ac:dyDescent="0.2">
      <c r="A1547"/>
      <c r="B1547"/>
      <c r="C1547"/>
      <c r="D1547"/>
      <c r="E1547"/>
      <c r="F1547"/>
      <c r="G1547"/>
      <c r="H1547"/>
      <c r="I1547"/>
      <c r="J1547"/>
      <c r="K1547"/>
      <c r="L1547"/>
      <c r="M1547" s="17"/>
      <c r="N1547" s="5">
        <v>1542</v>
      </c>
      <c r="O1547" s="5" t="str">
        <f t="shared" si="211"/>
        <v>NA</v>
      </c>
      <c r="P1547" s="5" t="e">
        <f t="shared" si="207"/>
        <v>#VALUE!</v>
      </c>
      <c r="Q1547" s="5" t="e">
        <f t="shared" si="208"/>
        <v>#VALUE!</v>
      </c>
      <c r="R1547" s="5">
        <f t="shared" si="209"/>
        <v>4.7121094419562311E-17</v>
      </c>
      <c r="S1547" s="5">
        <f t="shared" si="210"/>
        <v>0.76923076923076927</v>
      </c>
      <c r="T1547" s="17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17"/>
      <c r="AF1547" s="17"/>
      <c r="AG1547" s="17"/>
      <c r="AH1547" s="17"/>
      <c r="AI1547" s="17"/>
      <c r="AJ1547" s="17"/>
      <c r="AK1547" s="17"/>
      <c r="AL1547" s="17"/>
      <c r="AM1547" s="17"/>
      <c r="AN1547" s="17"/>
      <c r="AO1547" s="17"/>
      <c r="AP1547" s="17"/>
      <c r="AQ1547" s="17"/>
      <c r="AR1547" s="17"/>
      <c r="AS1547" s="17"/>
      <c r="AT1547" s="17"/>
      <c r="AU1547" s="17"/>
      <c r="AV1547" s="17"/>
      <c r="AW1547" s="17"/>
      <c r="AX1547" s="17"/>
      <c r="AY1547" s="17"/>
      <c r="AZ1547" s="17"/>
      <c r="BA1547" s="17"/>
      <c r="BB1547" s="17"/>
      <c r="BC1547" s="17"/>
      <c r="BD1547" s="17"/>
      <c r="BE1547" s="17"/>
      <c r="BF1547" s="17"/>
      <c r="BG1547" s="17"/>
    </row>
    <row r="1548" spans="1:59" s="7" customFormat="1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 s="17"/>
      <c r="N1548" s="5">
        <v>1543</v>
      </c>
      <c r="O1548" s="5" t="str">
        <f t="shared" si="211"/>
        <v>NA</v>
      </c>
      <c r="P1548" s="5" t="e">
        <f t="shared" si="207"/>
        <v>#VALUE!</v>
      </c>
      <c r="Q1548" s="5" t="e">
        <f t="shared" si="208"/>
        <v>#VALUE!</v>
      </c>
      <c r="R1548" s="5">
        <f t="shared" si="209"/>
        <v>0.53293871002119308</v>
      </c>
      <c r="S1548" s="5">
        <f t="shared" si="210"/>
        <v>7.6923076923076983E-2</v>
      </c>
      <c r="T1548" s="17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17"/>
      <c r="AF1548" s="17"/>
      <c r="AG1548" s="17"/>
      <c r="AH1548" s="17"/>
      <c r="AI1548" s="17"/>
      <c r="AJ1548" s="17"/>
      <c r="AK1548" s="17"/>
      <c r="AL1548" s="17"/>
      <c r="AM1548" s="17"/>
      <c r="AN1548" s="17"/>
      <c r="AO1548" s="17"/>
      <c r="AP1548" s="17"/>
      <c r="AQ1548" s="17"/>
      <c r="AR1548" s="17"/>
      <c r="AS1548" s="17"/>
      <c r="AT1548" s="17"/>
      <c r="AU1548" s="17"/>
      <c r="AV1548" s="17"/>
      <c r="AW1548" s="17"/>
      <c r="AX1548" s="17"/>
      <c r="AY1548" s="17"/>
      <c r="AZ1548" s="17"/>
      <c r="BA1548" s="17"/>
      <c r="BB1548" s="17"/>
      <c r="BC1548" s="17"/>
      <c r="BD1548" s="17"/>
      <c r="BE1548" s="17"/>
      <c r="BF1548" s="17"/>
      <c r="BG1548" s="17"/>
    </row>
    <row r="1549" spans="1:59" s="7" customFormat="1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 s="17"/>
      <c r="N1549" s="5">
        <v>1544</v>
      </c>
      <c r="O1549" s="5" t="str">
        <f t="shared" si="211"/>
        <v>NA</v>
      </c>
      <c r="P1549" s="5" t="e">
        <f t="shared" si="207"/>
        <v>#VALUE!</v>
      </c>
      <c r="Q1549" s="5" t="e">
        <f t="shared" si="208"/>
        <v>#VALUE!</v>
      </c>
      <c r="R1549" s="5">
        <f t="shared" si="209"/>
        <v>0.46632137126854389</v>
      </c>
      <c r="S1549" s="5">
        <f t="shared" si="210"/>
        <v>-0.26923076923076911</v>
      </c>
      <c r="T1549" s="17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17"/>
      <c r="AF1549" s="17"/>
      <c r="AG1549" s="17"/>
      <c r="AH1549" s="17"/>
      <c r="AI1549" s="17"/>
      <c r="AJ1549" s="17"/>
      <c r="AK1549" s="17"/>
      <c r="AL1549" s="17"/>
      <c r="AM1549" s="17"/>
      <c r="AN1549" s="17"/>
      <c r="AO1549" s="17"/>
      <c r="AP1549" s="17"/>
      <c r="AQ1549" s="17"/>
      <c r="AR1549" s="17"/>
      <c r="AS1549" s="17"/>
      <c r="AT1549" s="17"/>
      <c r="AU1549" s="17"/>
      <c r="AV1549" s="17"/>
      <c r="AW1549" s="17"/>
      <c r="AX1549" s="17"/>
      <c r="AY1549" s="17"/>
      <c r="AZ1549" s="17"/>
      <c r="BA1549" s="17"/>
      <c r="BB1549" s="17"/>
      <c r="BC1549" s="17"/>
      <c r="BD1549" s="17"/>
      <c r="BE1549" s="17"/>
      <c r="BF1549" s="17"/>
      <c r="BG1549" s="17"/>
    </row>
    <row r="1550" spans="1:59" s="7" customFormat="1" x14ac:dyDescent="0.2">
      <c r="A1550"/>
      <c r="B1550"/>
      <c r="C1550"/>
      <c r="D1550"/>
      <c r="E1550"/>
      <c r="F1550"/>
      <c r="G1550"/>
      <c r="H1550"/>
      <c r="I1550"/>
      <c r="J1550"/>
      <c r="K1550"/>
      <c r="L1550"/>
      <c r="M1550" s="17"/>
      <c r="N1550" s="5">
        <v>1545</v>
      </c>
      <c r="O1550" s="5" t="str">
        <f t="shared" si="211"/>
        <v>NA</v>
      </c>
      <c r="P1550" s="5" t="e">
        <f t="shared" si="207"/>
        <v>#VALUE!</v>
      </c>
      <c r="Q1550" s="5" t="e">
        <f t="shared" si="208"/>
        <v>#VALUE!</v>
      </c>
      <c r="R1550" s="5">
        <f t="shared" si="209"/>
        <v>0.26646935501059654</v>
      </c>
      <c r="S1550" s="5">
        <f t="shared" si="210"/>
        <v>-0.1538461538461538</v>
      </c>
      <c r="T1550" s="17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17"/>
      <c r="AF1550" s="17"/>
      <c r="AG1550" s="17"/>
      <c r="AH1550" s="17"/>
      <c r="AI1550" s="17"/>
      <c r="AJ1550" s="17"/>
      <c r="AK1550" s="17"/>
      <c r="AL1550" s="17"/>
      <c r="AM1550" s="17"/>
      <c r="AN1550" s="17"/>
      <c r="AO1550" s="17"/>
      <c r="AP1550" s="17"/>
      <c r="AQ1550" s="17"/>
      <c r="AR1550" s="17"/>
      <c r="AS1550" s="17"/>
      <c r="AT1550" s="17"/>
      <c r="AU1550" s="17"/>
      <c r="AV1550" s="17"/>
      <c r="AW1550" s="17"/>
      <c r="AX1550" s="17"/>
      <c r="AY1550" s="17"/>
      <c r="AZ1550" s="17"/>
      <c r="BA1550" s="17"/>
      <c r="BB1550" s="17"/>
      <c r="BC1550" s="17"/>
      <c r="BD1550" s="17"/>
      <c r="BE1550" s="17"/>
      <c r="BF1550" s="17"/>
      <c r="BG1550" s="17"/>
    </row>
    <row r="1551" spans="1:59" s="7" customFormat="1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 s="17"/>
      <c r="N1551" s="5">
        <v>1546</v>
      </c>
      <c r="O1551" s="5" t="str">
        <f t="shared" si="211"/>
        <v>NA</v>
      </c>
      <c r="P1551" s="5" t="e">
        <f t="shared" si="207"/>
        <v>#VALUE!</v>
      </c>
      <c r="Q1551" s="5" t="e">
        <f t="shared" si="208"/>
        <v>#VALUE!</v>
      </c>
      <c r="R1551" s="5">
        <f t="shared" si="209"/>
        <v>0.59955604877384217</v>
      </c>
      <c r="S1551" s="5">
        <f t="shared" si="210"/>
        <v>-0.49999999999999989</v>
      </c>
      <c r="T1551" s="17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17"/>
      <c r="AF1551" s="17"/>
      <c r="AG1551" s="17"/>
      <c r="AH1551" s="17"/>
      <c r="AI1551" s="17"/>
      <c r="AJ1551" s="17"/>
      <c r="AK1551" s="17"/>
      <c r="AL1551" s="17"/>
      <c r="AM1551" s="17"/>
      <c r="AN1551" s="17"/>
      <c r="AO1551" s="17"/>
      <c r="AP1551" s="17"/>
      <c r="AQ1551" s="17"/>
      <c r="AR1551" s="17"/>
      <c r="AS1551" s="17"/>
      <c r="AT1551" s="17"/>
      <c r="AU1551" s="17"/>
      <c r="AV1551" s="17"/>
      <c r="AW1551" s="17"/>
      <c r="AX1551" s="17"/>
      <c r="AY1551" s="17"/>
      <c r="AZ1551" s="17"/>
      <c r="BA1551" s="17"/>
      <c r="BB1551" s="17"/>
      <c r="BC1551" s="17"/>
      <c r="BD1551" s="17"/>
      <c r="BE1551" s="17"/>
      <c r="BF1551" s="17"/>
      <c r="BG1551" s="17"/>
    </row>
    <row r="1552" spans="1:59" s="7" customFormat="1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 s="17"/>
      <c r="N1552" s="5">
        <v>1547</v>
      </c>
      <c r="O1552" s="5" t="str">
        <f t="shared" si="211"/>
        <v>NA</v>
      </c>
      <c r="P1552" s="5" t="e">
        <f t="shared" si="207"/>
        <v>#VALUE!</v>
      </c>
      <c r="Q1552" s="5" t="e">
        <f t="shared" si="208"/>
        <v>#VALUE!</v>
      </c>
      <c r="R1552" s="5">
        <f t="shared" si="209"/>
        <v>-0.86602540378443849</v>
      </c>
      <c r="S1552" s="5">
        <f t="shared" si="210"/>
        <v>-0.50000000000000033</v>
      </c>
      <c r="T1552" s="17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17"/>
      <c r="AF1552" s="17"/>
      <c r="AG1552" s="17"/>
      <c r="AH1552" s="17"/>
      <c r="AI1552" s="17"/>
      <c r="AJ1552" s="17"/>
      <c r="AK1552" s="17"/>
      <c r="AL1552" s="17"/>
      <c r="AM1552" s="17"/>
      <c r="AN1552" s="17"/>
      <c r="AO1552" s="17"/>
      <c r="AP1552" s="17"/>
      <c r="AQ1552" s="17"/>
      <c r="AR1552" s="17"/>
      <c r="AS1552" s="17"/>
      <c r="AT1552" s="17"/>
      <c r="AU1552" s="17"/>
      <c r="AV1552" s="17"/>
      <c r="AW1552" s="17"/>
      <c r="AX1552" s="17"/>
      <c r="AY1552" s="17"/>
      <c r="AZ1552" s="17"/>
      <c r="BA1552" s="17"/>
      <c r="BB1552" s="17"/>
      <c r="BC1552" s="17"/>
      <c r="BD1552" s="17"/>
      <c r="BE1552" s="17"/>
      <c r="BF1552" s="17"/>
      <c r="BG1552" s="17"/>
    </row>
    <row r="1553" spans="1:59" s="7" customFormat="1" x14ac:dyDescent="0.2">
      <c r="A1553"/>
      <c r="B1553"/>
      <c r="C1553"/>
      <c r="D1553"/>
      <c r="E1553"/>
      <c r="F1553"/>
      <c r="G1553"/>
      <c r="H1553"/>
      <c r="I1553"/>
      <c r="J1553"/>
      <c r="K1553"/>
      <c r="L1553"/>
      <c r="M1553" s="17"/>
      <c r="N1553" s="5">
        <v>1548</v>
      </c>
      <c r="O1553" s="5" t="str">
        <f t="shared" si="211"/>
        <v>NA</v>
      </c>
      <c r="P1553" s="5" t="e">
        <f t="shared" si="207"/>
        <v>#VALUE!</v>
      </c>
      <c r="Q1553" s="5" t="e">
        <f t="shared" si="208"/>
        <v>#VALUE!</v>
      </c>
      <c r="R1553" s="5">
        <f t="shared" si="209"/>
        <v>-0.13323467750529824</v>
      </c>
      <c r="S1553" s="5">
        <f t="shared" si="210"/>
        <v>-7.6923076923076983E-2</v>
      </c>
      <c r="T1553" s="17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17"/>
      <c r="AF1553" s="17"/>
      <c r="AG1553" s="17"/>
      <c r="AH1553" s="17"/>
      <c r="AI1553" s="17"/>
      <c r="AJ1553" s="17"/>
      <c r="AK1553" s="17"/>
      <c r="AL1553" s="17"/>
      <c r="AM1553" s="17"/>
      <c r="AN1553" s="17"/>
      <c r="AO1553" s="17"/>
      <c r="AP1553" s="17"/>
      <c r="AQ1553" s="17"/>
      <c r="AR1553" s="17"/>
      <c r="AS1553" s="17"/>
      <c r="AT1553" s="17"/>
      <c r="AU1553" s="17"/>
      <c r="AV1553" s="17"/>
      <c r="AW1553" s="17"/>
      <c r="AX1553" s="17"/>
      <c r="AY1553" s="17"/>
      <c r="AZ1553" s="17"/>
      <c r="BA1553" s="17"/>
      <c r="BB1553" s="17"/>
      <c r="BC1553" s="17"/>
      <c r="BD1553" s="17"/>
      <c r="BE1553" s="17"/>
      <c r="BF1553" s="17"/>
      <c r="BG1553" s="17"/>
    </row>
    <row r="1554" spans="1:59" s="7" customFormat="1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 s="17"/>
      <c r="N1554" s="5">
        <v>1549</v>
      </c>
      <c r="O1554" s="5" t="str">
        <f t="shared" si="211"/>
        <v>NA</v>
      </c>
      <c r="P1554" s="5" t="e">
        <f t="shared" si="207"/>
        <v>#VALUE!</v>
      </c>
      <c r="Q1554" s="5" t="e">
        <f t="shared" si="208"/>
        <v>#VALUE!</v>
      </c>
      <c r="R1554" s="5">
        <f t="shared" si="209"/>
        <v>-0.59955604877384205</v>
      </c>
      <c r="S1554" s="5">
        <f t="shared" si="210"/>
        <v>-0.34615384615384637</v>
      </c>
      <c r="T1554" s="17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17"/>
      <c r="AF1554" s="17"/>
      <c r="AG1554" s="17"/>
      <c r="AH1554" s="17"/>
      <c r="AI1554" s="17"/>
      <c r="AJ1554" s="17"/>
      <c r="AK1554" s="17"/>
      <c r="AL1554" s="17"/>
      <c r="AM1554" s="17"/>
      <c r="AN1554" s="17"/>
      <c r="AO1554" s="17"/>
      <c r="AP1554" s="17"/>
      <c r="AQ1554" s="17"/>
      <c r="AR1554" s="17"/>
      <c r="AS1554" s="17"/>
      <c r="AT1554" s="17"/>
      <c r="AU1554" s="17"/>
      <c r="AV1554" s="17"/>
      <c r="AW1554" s="17"/>
      <c r="AX1554" s="17"/>
      <c r="AY1554" s="17"/>
      <c r="AZ1554" s="17"/>
      <c r="BA1554" s="17"/>
      <c r="BB1554" s="17"/>
      <c r="BC1554" s="17"/>
      <c r="BD1554" s="17"/>
      <c r="BE1554" s="17"/>
      <c r="BF1554" s="17"/>
      <c r="BG1554" s="17"/>
    </row>
    <row r="1555" spans="1:59" s="7" customFormat="1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 s="17"/>
      <c r="N1555" s="5">
        <v>1550</v>
      </c>
      <c r="O1555" s="5" t="str">
        <f t="shared" si="211"/>
        <v>NA</v>
      </c>
      <c r="P1555" s="5" t="e">
        <f t="shared" si="207"/>
        <v>#VALUE!</v>
      </c>
      <c r="Q1555" s="5" t="e">
        <f t="shared" si="208"/>
        <v>#VALUE!</v>
      </c>
      <c r="R1555" s="5">
        <f t="shared" si="209"/>
        <v>-0.39970403251589465</v>
      </c>
      <c r="S1555" s="5">
        <f t="shared" si="210"/>
        <v>0.30769230769230749</v>
      </c>
      <c r="T1555" s="17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17"/>
      <c r="AF1555" s="17"/>
      <c r="AG1555" s="17"/>
      <c r="AH1555" s="17"/>
      <c r="AI1555" s="17"/>
      <c r="AJ1555" s="17"/>
      <c r="AK1555" s="17"/>
      <c r="AL1555" s="17"/>
      <c r="AM1555" s="17"/>
      <c r="AN1555" s="17"/>
      <c r="AO1555" s="17"/>
      <c r="AP1555" s="17"/>
      <c r="AQ1555" s="17"/>
      <c r="AR1555" s="17"/>
      <c r="AS1555" s="17"/>
      <c r="AT1555" s="17"/>
      <c r="AU1555" s="17"/>
      <c r="AV1555" s="17"/>
      <c r="AW1555" s="17"/>
      <c r="AX1555" s="17"/>
      <c r="AY1555" s="17"/>
      <c r="AZ1555" s="17"/>
      <c r="BA1555" s="17"/>
      <c r="BB1555" s="17"/>
      <c r="BC1555" s="17"/>
      <c r="BD1555" s="17"/>
      <c r="BE1555" s="17"/>
      <c r="BF1555" s="17"/>
      <c r="BG1555" s="17"/>
    </row>
    <row r="1556" spans="1:59" s="7" customFormat="1" x14ac:dyDescent="0.2">
      <c r="A1556"/>
      <c r="B1556"/>
      <c r="C1556"/>
      <c r="D1556"/>
      <c r="E1556"/>
      <c r="F1556"/>
      <c r="G1556"/>
      <c r="H1556"/>
      <c r="I1556"/>
      <c r="J1556"/>
      <c r="K1556"/>
      <c r="L1556"/>
      <c r="M1556" s="17"/>
      <c r="N1556" s="5">
        <v>1551</v>
      </c>
      <c r="O1556" s="5" t="str">
        <f t="shared" si="211"/>
        <v>NA</v>
      </c>
      <c r="P1556" s="5" t="e">
        <f t="shared" si="207"/>
        <v>#VALUE!</v>
      </c>
      <c r="Q1556" s="5" t="e">
        <f t="shared" si="208"/>
        <v>#VALUE!</v>
      </c>
      <c r="R1556" s="5">
        <f t="shared" si="209"/>
        <v>3.7696875535649851E-17</v>
      </c>
      <c r="S1556" s="5">
        <f t="shared" si="210"/>
        <v>0.61538461538461542</v>
      </c>
      <c r="T1556" s="17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17"/>
      <c r="AF1556" s="17"/>
      <c r="AG1556" s="17"/>
      <c r="AH1556" s="17"/>
      <c r="AI1556" s="17"/>
      <c r="AJ1556" s="17"/>
      <c r="AK1556" s="17"/>
      <c r="AL1556" s="17"/>
      <c r="AM1556" s="17"/>
      <c r="AN1556" s="17"/>
      <c r="AO1556" s="17"/>
      <c r="AP1556" s="17"/>
      <c r="AQ1556" s="17"/>
      <c r="AR1556" s="17"/>
      <c r="AS1556" s="17"/>
      <c r="AT1556" s="17"/>
      <c r="AU1556" s="17"/>
      <c r="AV1556" s="17"/>
      <c r="AW1556" s="17"/>
      <c r="AX1556" s="17"/>
      <c r="AY1556" s="17"/>
      <c r="AZ1556" s="17"/>
      <c r="BA1556" s="17"/>
      <c r="BB1556" s="17"/>
      <c r="BC1556" s="17"/>
      <c r="BD1556" s="17"/>
      <c r="BE1556" s="17"/>
      <c r="BF1556" s="17"/>
      <c r="BG1556" s="17"/>
    </row>
    <row r="1557" spans="1:59" s="7" customFormat="1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 s="17"/>
      <c r="N1557" s="5">
        <v>1552</v>
      </c>
      <c r="O1557" s="5" t="str">
        <f t="shared" si="211"/>
        <v>NA</v>
      </c>
      <c r="P1557" s="5" t="e">
        <f t="shared" si="207"/>
        <v>#VALUE!</v>
      </c>
      <c r="Q1557" s="5" t="e">
        <f t="shared" si="208"/>
        <v>#VALUE!</v>
      </c>
      <c r="R1557" s="5">
        <f t="shared" si="209"/>
        <v>1.4136328325868693E-17</v>
      </c>
      <c r="S1557" s="5">
        <f t="shared" si="210"/>
        <v>0.23076923076923078</v>
      </c>
      <c r="T1557" s="17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17"/>
      <c r="AF1557" s="17"/>
      <c r="AG1557" s="17"/>
      <c r="AH1557" s="17"/>
      <c r="AI1557" s="17"/>
      <c r="AJ1557" s="17"/>
      <c r="AK1557" s="17"/>
      <c r="AL1557" s="17"/>
      <c r="AM1557" s="17"/>
      <c r="AN1557" s="17"/>
      <c r="AO1557" s="17"/>
      <c r="AP1557" s="17"/>
      <c r="AQ1557" s="17"/>
      <c r="AR1557" s="17"/>
      <c r="AS1557" s="17"/>
      <c r="AT1557" s="17"/>
      <c r="AU1557" s="17"/>
      <c r="AV1557" s="17"/>
      <c r="AW1557" s="17"/>
      <c r="AX1557" s="17"/>
      <c r="AY1557" s="17"/>
      <c r="AZ1557" s="17"/>
      <c r="BA1557" s="17"/>
      <c r="BB1557" s="17"/>
      <c r="BC1557" s="17"/>
      <c r="BD1557" s="17"/>
      <c r="BE1557" s="17"/>
      <c r="BF1557" s="17"/>
      <c r="BG1557" s="17"/>
    </row>
    <row r="1558" spans="1:59" s="7" customFormat="1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 s="17"/>
      <c r="N1558" s="5">
        <v>1553</v>
      </c>
      <c r="O1558" s="5" t="str">
        <f t="shared" si="211"/>
        <v>NA</v>
      </c>
      <c r="P1558" s="5" t="e">
        <f t="shared" si="207"/>
        <v>#VALUE!</v>
      </c>
      <c r="Q1558" s="5" t="e">
        <f t="shared" si="208"/>
        <v>#VALUE!</v>
      </c>
      <c r="R1558" s="5">
        <f t="shared" si="209"/>
        <v>6.6617338752649191E-2</v>
      </c>
      <c r="S1558" s="5">
        <f t="shared" si="210"/>
        <v>0.88461538461538469</v>
      </c>
      <c r="T1558" s="17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17"/>
      <c r="AF1558" s="17"/>
      <c r="AG1558" s="17"/>
      <c r="AH1558" s="17"/>
      <c r="AI1558" s="17"/>
      <c r="AJ1558" s="17"/>
      <c r="AK1558" s="17"/>
      <c r="AL1558" s="17"/>
      <c r="AM1558" s="17"/>
      <c r="AN1558" s="17"/>
      <c r="AO1558" s="17"/>
      <c r="AP1558" s="17"/>
      <c r="AQ1558" s="17"/>
      <c r="AR1558" s="17"/>
      <c r="AS1558" s="17"/>
      <c r="AT1558" s="17"/>
      <c r="AU1558" s="17"/>
      <c r="AV1558" s="17"/>
      <c r="AW1558" s="17"/>
      <c r="AX1558" s="17"/>
      <c r="AY1558" s="17"/>
      <c r="AZ1558" s="17"/>
      <c r="BA1558" s="17"/>
      <c r="BB1558" s="17"/>
      <c r="BC1558" s="17"/>
      <c r="BD1558" s="17"/>
      <c r="BE1558" s="17"/>
      <c r="BF1558" s="17"/>
      <c r="BG1558" s="17"/>
    </row>
    <row r="1559" spans="1:59" s="7" customFormat="1" x14ac:dyDescent="0.2">
      <c r="A1559"/>
      <c r="B1559"/>
      <c r="C1559"/>
      <c r="D1559"/>
      <c r="E1559"/>
      <c r="F1559"/>
      <c r="G1559"/>
      <c r="H1559"/>
      <c r="I1559"/>
      <c r="J1559"/>
      <c r="K1559"/>
      <c r="L1559"/>
      <c r="M1559" s="17"/>
      <c r="N1559" s="5">
        <v>1554</v>
      </c>
      <c r="O1559" s="5" t="str">
        <f t="shared" si="211"/>
        <v>NA</v>
      </c>
      <c r="P1559" s="5" t="e">
        <f t="shared" si="207"/>
        <v>#VALUE!</v>
      </c>
      <c r="Q1559" s="5" t="e">
        <f t="shared" si="208"/>
        <v>#VALUE!</v>
      </c>
      <c r="R1559" s="5">
        <f t="shared" si="209"/>
        <v>0.79940806503178963</v>
      </c>
      <c r="S1559" s="5">
        <f t="shared" si="210"/>
        <v>-0.38461538461538453</v>
      </c>
      <c r="T1559" s="17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17"/>
      <c r="AF1559" s="17"/>
      <c r="AG1559" s="17"/>
      <c r="AH1559" s="17"/>
      <c r="AI1559" s="17"/>
      <c r="AJ1559" s="17"/>
      <c r="AK1559" s="17"/>
      <c r="AL1559" s="17"/>
      <c r="AM1559" s="17"/>
      <c r="AN1559" s="17"/>
      <c r="AO1559" s="17"/>
      <c r="AP1559" s="17"/>
      <c r="AQ1559" s="17"/>
      <c r="AR1559" s="17"/>
      <c r="AS1559" s="17"/>
      <c r="AT1559" s="17"/>
      <c r="AU1559" s="17"/>
      <c r="AV1559" s="17"/>
      <c r="AW1559" s="17"/>
      <c r="AX1559" s="17"/>
      <c r="AY1559" s="17"/>
      <c r="AZ1559" s="17"/>
      <c r="BA1559" s="17"/>
      <c r="BB1559" s="17"/>
      <c r="BC1559" s="17"/>
      <c r="BD1559" s="17"/>
      <c r="BE1559" s="17"/>
      <c r="BF1559" s="17"/>
      <c r="BG1559" s="17"/>
    </row>
    <row r="1560" spans="1:59" s="7" customFormat="1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 s="17"/>
      <c r="N1560" s="5">
        <v>1555</v>
      </c>
      <c r="O1560" s="5" t="str">
        <f t="shared" si="211"/>
        <v>NA</v>
      </c>
      <c r="P1560" s="5" t="e">
        <f t="shared" si="207"/>
        <v>#VALUE!</v>
      </c>
      <c r="Q1560" s="5" t="e">
        <f t="shared" si="208"/>
        <v>#VALUE!</v>
      </c>
      <c r="R1560" s="5">
        <f t="shared" si="209"/>
        <v>0.19985201625794735</v>
      </c>
      <c r="S1560" s="5">
        <f t="shared" si="210"/>
        <v>-0.11538461538461532</v>
      </c>
      <c r="T1560" s="17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17"/>
      <c r="AF1560" s="17"/>
      <c r="AG1560" s="17"/>
      <c r="AH1560" s="17"/>
      <c r="AI1560" s="17"/>
      <c r="AJ1560" s="17"/>
      <c r="AK1560" s="17"/>
      <c r="AL1560" s="17"/>
      <c r="AM1560" s="17"/>
      <c r="AN1560" s="17"/>
      <c r="AO1560" s="17"/>
      <c r="AP1560" s="17"/>
      <c r="AQ1560" s="17"/>
      <c r="AR1560" s="17"/>
      <c r="AS1560" s="17"/>
      <c r="AT1560" s="17"/>
      <c r="AU1560" s="17"/>
      <c r="AV1560" s="17"/>
      <c r="AW1560" s="17"/>
      <c r="AX1560" s="17"/>
      <c r="AY1560" s="17"/>
      <c r="AZ1560" s="17"/>
      <c r="BA1560" s="17"/>
      <c r="BB1560" s="17"/>
      <c r="BC1560" s="17"/>
      <c r="BD1560" s="17"/>
      <c r="BE1560" s="17"/>
      <c r="BF1560" s="17"/>
      <c r="BG1560" s="17"/>
    </row>
    <row r="1561" spans="1:59" s="7" customFormat="1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 s="17"/>
      <c r="N1561" s="5">
        <v>1556</v>
      </c>
      <c r="O1561" s="5" t="str">
        <f t="shared" si="211"/>
        <v>NA</v>
      </c>
      <c r="P1561" s="5" t="e">
        <f t="shared" si="207"/>
        <v>#VALUE!</v>
      </c>
      <c r="Q1561" s="5" t="e">
        <f t="shared" si="208"/>
        <v>#VALUE!</v>
      </c>
      <c r="R1561" s="5">
        <f t="shared" si="209"/>
        <v>0.53293871002119308</v>
      </c>
      <c r="S1561" s="5">
        <f t="shared" si="210"/>
        <v>-0.3076923076923076</v>
      </c>
      <c r="T1561" s="17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17"/>
      <c r="AF1561" s="17"/>
      <c r="AG1561" s="17"/>
      <c r="AH1561" s="17"/>
      <c r="AI1561" s="17"/>
      <c r="AJ1561" s="17"/>
      <c r="AK1561" s="17"/>
      <c r="AL1561" s="17"/>
      <c r="AM1561" s="17"/>
      <c r="AN1561" s="17"/>
      <c r="AO1561" s="17"/>
      <c r="AP1561" s="17"/>
      <c r="AQ1561" s="17"/>
      <c r="AR1561" s="17"/>
      <c r="AS1561" s="17"/>
      <c r="AT1561" s="17"/>
      <c r="AU1561" s="17"/>
      <c r="AV1561" s="17"/>
      <c r="AW1561" s="17"/>
      <c r="AX1561" s="17"/>
      <c r="AY1561" s="17"/>
      <c r="AZ1561" s="17"/>
      <c r="BA1561" s="17"/>
      <c r="BB1561" s="17"/>
      <c r="BC1561" s="17"/>
      <c r="BD1561" s="17"/>
      <c r="BE1561" s="17"/>
      <c r="BF1561" s="17"/>
      <c r="BG1561" s="17"/>
    </row>
    <row r="1562" spans="1:59" s="7" customFormat="1" x14ac:dyDescent="0.2">
      <c r="A1562"/>
      <c r="B1562"/>
      <c r="C1562"/>
      <c r="D1562"/>
      <c r="E1562"/>
      <c r="F1562"/>
      <c r="G1562"/>
      <c r="H1562"/>
      <c r="I1562"/>
      <c r="J1562"/>
      <c r="K1562"/>
      <c r="L1562"/>
      <c r="M1562" s="17"/>
      <c r="N1562" s="5">
        <v>1557</v>
      </c>
      <c r="O1562" s="5" t="str">
        <f t="shared" si="211"/>
        <v>NA</v>
      </c>
      <c r="P1562" s="5" t="e">
        <f t="shared" si="207"/>
        <v>#VALUE!</v>
      </c>
      <c r="Q1562" s="5" t="e">
        <f t="shared" si="208"/>
        <v>#VALUE!</v>
      </c>
      <c r="R1562" s="5">
        <f t="shared" si="209"/>
        <v>6.6617338752649191E-2</v>
      </c>
      <c r="S1562" s="5">
        <f t="shared" si="210"/>
        <v>-0.5</v>
      </c>
      <c r="T1562" s="17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17"/>
      <c r="AF1562" s="17"/>
      <c r="AG1562" s="17"/>
      <c r="AH1562" s="17"/>
      <c r="AI1562" s="17"/>
      <c r="AJ1562" s="17"/>
      <c r="AK1562" s="17"/>
      <c r="AL1562" s="17"/>
      <c r="AM1562" s="17"/>
      <c r="AN1562" s="17"/>
      <c r="AO1562" s="17"/>
      <c r="AP1562" s="17"/>
      <c r="AQ1562" s="17"/>
      <c r="AR1562" s="17"/>
      <c r="AS1562" s="17"/>
      <c r="AT1562" s="17"/>
      <c r="AU1562" s="17"/>
      <c r="AV1562" s="17"/>
      <c r="AW1562" s="17"/>
      <c r="AX1562" s="17"/>
      <c r="AY1562" s="17"/>
      <c r="AZ1562" s="17"/>
      <c r="BA1562" s="17"/>
      <c r="BB1562" s="17"/>
      <c r="BC1562" s="17"/>
      <c r="BD1562" s="17"/>
      <c r="BE1562" s="17"/>
      <c r="BF1562" s="17"/>
      <c r="BG1562" s="17"/>
    </row>
    <row r="1563" spans="1:59" s="7" customFormat="1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 s="17"/>
      <c r="N1563" s="5">
        <v>1558</v>
      </c>
      <c r="O1563" s="5" t="str">
        <f t="shared" si="211"/>
        <v>NA</v>
      </c>
      <c r="P1563" s="5" t="e">
        <f t="shared" si="207"/>
        <v>#VALUE!</v>
      </c>
      <c r="Q1563" s="5" t="e">
        <f t="shared" si="208"/>
        <v>#VALUE!</v>
      </c>
      <c r="R1563" s="5">
        <f t="shared" si="209"/>
        <v>-0.59955604877384205</v>
      </c>
      <c r="S1563" s="5">
        <f t="shared" si="210"/>
        <v>-0.34615384615384637</v>
      </c>
      <c r="T1563" s="17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17"/>
      <c r="AF1563" s="17"/>
      <c r="AG1563" s="17"/>
      <c r="AH1563" s="17"/>
      <c r="AI1563" s="17"/>
      <c r="AJ1563" s="17"/>
      <c r="AK1563" s="17"/>
      <c r="AL1563" s="17"/>
      <c r="AM1563" s="17"/>
      <c r="AN1563" s="17"/>
      <c r="AO1563" s="17"/>
      <c r="AP1563" s="17"/>
      <c r="AQ1563" s="17"/>
      <c r="AR1563" s="17"/>
      <c r="AS1563" s="17"/>
      <c r="AT1563" s="17"/>
      <c r="AU1563" s="17"/>
      <c r="AV1563" s="17"/>
      <c r="AW1563" s="17"/>
      <c r="AX1563" s="17"/>
      <c r="AY1563" s="17"/>
      <c r="AZ1563" s="17"/>
      <c r="BA1563" s="17"/>
      <c r="BB1563" s="17"/>
      <c r="BC1563" s="17"/>
      <c r="BD1563" s="17"/>
      <c r="BE1563" s="17"/>
      <c r="BF1563" s="17"/>
      <c r="BG1563" s="17"/>
    </row>
    <row r="1564" spans="1:59" s="7" customFormat="1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 s="17"/>
      <c r="N1564" s="5">
        <v>1559</v>
      </c>
      <c r="O1564" s="5" t="str">
        <f t="shared" si="211"/>
        <v>NA</v>
      </c>
      <c r="P1564" s="5" t="e">
        <f t="shared" si="207"/>
        <v>#VALUE!</v>
      </c>
      <c r="Q1564" s="5" t="e">
        <f t="shared" si="208"/>
        <v>#VALUE!</v>
      </c>
      <c r="R1564" s="5">
        <f t="shared" si="209"/>
        <v>-0.13323467750529824</v>
      </c>
      <c r="S1564" s="5">
        <f t="shared" si="210"/>
        <v>-7.6923076923076983E-2</v>
      </c>
      <c r="T1564" s="17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17"/>
      <c r="AF1564" s="17"/>
      <c r="AG1564" s="17"/>
      <c r="AH1564" s="17"/>
      <c r="AI1564" s="17"/>
      <c r="AJ1564" s="17"/>
      <c r="AK1564" s="17"/>
      <c r="AL1564" s="17"/>
      <c r="AM1564" s="17"/>
      <c r="AN1564" s="17"/>
      <c r="AO1564" s="17"/>
      <c r="AP1564" s="17"/>
      <c r="AQ1564" s="17"/>
      <c r="AR1564" s="17"/>
      <c r="AS1564" s="17"/>
      <c r="AT1564" s="17"/>
      <c r="AU1564" s="17"/>
      <c r="AV1564" s="17"/>
      <c r="AW1564" s="17"/>
      <c r="AX1564" s="17"/>
      <c r="AY1564" s="17"/>
      <c r="AZ1564" s="17"/>
      <c r="BA1564" s="17"/>
      <c r="BB1564" s="17"/>
      <c r="BC1564" s="17"/>
      <c r="BD1564" s="17"/>
      <c r="BE1564" s="17"/>
      <c r="BF1564" s="17"/>
      <c r="BG1564" s="17"/>
    </row>
    <row r="1565" spans="1:59" s="7" customFormat="1" x14ac:dyDescent="0.2">
      <c r="A1565"/>
      <c r="B1565"/>
      <c r="C1565"/>
      <c r="D1565"/>
      <c r="E1565"/>
      <c r="F1565"/>
      <c r="G1565"/>
      <c r="H1565"/>
      <c r="I1565"/>
      <c r="J1565"/>
      <c r="K1565"/>
      <c r="L1565"/>
      <c r="M1565" s="17"/>
      <c r="N1565" s="5">
        <v>1560</v>
      </c>
      <c r="O1565" s="5" t="str">
        <f t="shared" si="211"/>
        <v>NA</v>
      </c>
      <c r="P1565" s="5" t="e">
        <f t="shared" si="207"/>
        <v>#VALUE!</v>
      </c>
      <c r="Q1565" s="5" t="e">
        <f t="shared" si="208"/>
        <v>#VALUE!</v>
      </c>
      <c r="R1565" s="5">
        <f t="shared" si="209"/>
        <v>-0.86602540378443849</v>
      </c>
      <c r="S1565" s="5">
        <f t="shared" si="210"/>
        <v>-0.50000000000000033</v>
      </c>
      <c r="T1565" s="17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17"/>
      <c r="AF1565" s="17"/>
      <c r="AG1565" s="17"/>
      <c r="AH1565" s="17"/>
      <c r="AI1565" s="17"/>
      <c r="AJ1565" s="17"/>
      <c r="AK1565" s="17"/>
      <c r="AL1565" s="17"/>
      <c r="AM1565" s="17"/>
      <c r="AN1565" s="17"/>
      <c r="AO1565" s="17"/>
      <c r="AP1565" s="17"/>
      <c r="AQ1565" s="17"/>
      <c r="AR1565" s="17"/>
      <c r="AS1565" s="17"/>
      <c r="AT1565" s="17"/>
      <c r="AU1565" s="17"/>
      <c r="AV1565" s="17"/>
      <c r="AW1565" s="17"/>
      <c r="AX1565" s="17"/>
      <c r="AY1565" s="17"/>
      <c r="AZ1565" s="17"/>
      <c r="BA1565" s="17"/>
      <c r="BB1565" s="17"/>
      <c r="BC1565" s="17"/>
      <c r="BD1565" s="17"/>
      <c r="BE1565" s="17"/>
      <c r="BF1565" s="17"/>
      <c r="BG1565" s="17"/>
    </row>
    <row r="1566" spans="1:59" s="7" customFormat="1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 s="17"/>
      <c r="N1566" s="5">
        <v>1561</v>
      </c>
      <c r="O1566" s="5" t="str">
        <f t="shared" si="211"/>
        <v>NA</v>
      </c>
      <c r="P1566" s="5" t="e">
        <f t="shared" si="207"/>
        <v>#VALUE!</v>
      </c>
      <c r="Q1566" s="5" t="e">
        <f t="shared" si="208"/>
        <v>#VALUE!</v>
      </c>
      <c r="R1566" s="5">
        <f t="shared" si="209"/>
        <v>-0.13323467750529819</v>
      </c>
      <c r="S1566" s="5">
        <f t="shared" si="210"/>
        <v>0.76923076923076916</v>
      </c>
      <c r="T1566" s="17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17"/>
      <c r="AF1566" s="17"/>
      <c r="AG1566" s="17"/>
      <c r="AH1566" s="17"/>
      <c r="AI1566" s="17"/>
      <c r="AJ1566" s="17"/>
      <c r="AK1566" s="17"/>
      <c r="AL1566" s="17"/>
      <c r="AM1566" s="17"/>
      <c r="AN1566" s="17"/>
      <c r="AO1566" s="17"/>
      <c r="AP1566" s="17"/>
      <c r="AQ1566" s="17"/>
      <c r="AR1566" s="17"/>
      <c r="AS1566" s="17"/>
      <c r="AT1566" s="17"/>
      <c r="AU1566" s="17"/>
      <c r="AV1566" s="17"/>
      <c r="AW1566" s="17"/>
      <c r="AX1566" s="17"/>
      <c r="AY1566" s="17"/>
      <c r="AZ1566" s="17"/>
      <c r="BA1566" s="17"/>
      <c r="BB1566" s="17"/>
      <c r="BC1566" s="17"/>
      <c r="BD1566" s="17"/>
      <c r="BE1566" s="17"/>
      <c r="BF1566" s="17"/>
      <c r="BG1566" s="17"/>
    </row>
    <row r="1567" spans="1:59" s="7" customFormat="1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 s="17"/>
      <c r="N1567" s="5">
        <v>1562</v>
      </c>
      <c r="O1567" s="5" t="str">
        <f t="shared" si="211"/>
        <v>NA</v>
      </c>
      <c r="P1567" s="5" t="e">
        <f t="shared" si="207"/>
        <v>#VALUE!</v>
      </c>
      <c r="Q1567" s="5" t="e">
        <f t="shared" si="208"/>
        <v>#VALUE!</v>
      </c>
      <c r="R1567" s="5">
        <f t="shared" si="209"/>
        <v>1.8848437767824926E-17</v>
      </c>
      <c r="S1567" s="5">
        <f t="shared" si="210"/>
        <v>0.30769230769230771</v>
      </c>
      <c r="T1567" s="17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17"/>
      <c r="AF1567" s="17"/>
      <c r="AG1567" s="17"/>
      <c r="AH1567" s="17"/>
      <c r="AI1567" s="17"/>
      <c r="AJ1567" s="17"/>
      <c r="AK1567" s="17"/>
      <c r="AL1567" s="17"/>
      <c r="AM1567" s="17"/>
      <c r="AN1567" s="17"/>
      <c r="AO1567" s="17"/>
      <c r="AP1567" s="17"/>
      <c r="AQ1567" s="17"/>
      <c r="AR1567" s="17"/>
      <c r="AS1567" s="17"/>
      <c r="AT1567" s="17"/>
      <c r="AU1567" s="17"/>
      <c r="AV1567" s="17"/>
      <c r="AW1567" s="17"/>
      <c r="AX1567" s="17"/>
      <c r="AY1567" s="17"/>
      <c r="AZ1567" s="17"/>
      <c r="BA1567" s="17"/>
      <c r="BB1567" s="17"/>
      <c r="BC1567" s="17"/>
      <c r="BD1567" s="17"/>
      <c r="BE1567" s="17"/>
      <c r="BF1567" s="17"/>
      <c r="BG1567" s="17"/>
    </row>
    <row r="1568" spans="1:59" s="7" customFormat="1" x14ac:dyDescent="0.2">
      <c r="A1568"/>
      <c r="B1568"/>
      <c r="C1568"/>
      <c r="D1568"/>
      <c r="E1568"/>
      <c r="F1568"/>
      <c r="G1568"/>
      <c r="H1568"/>
      <c r="I1568"/>
      <c r="J1568"/>
      <c r="K1568"/>
      <c r="L1568"/>
      <c r="M1568" s="17"/>
      <c r="N1568" s="5">
        <v>1563</v>
      </c>
      <c r="O1568" s="5" t="str">
        <f t="shared" si="211"/>
        <v>NA</v>
      </c>
      <c r="P1568" s="5" t="e">
        <f t="shared" si="207"/>
        <v>#VALUE!</v>
      </c>
      <c r="Q1568" s="5" t="e">
        <f t="shared" si="208"/>
        <v>#VALUE!</v>
      </c>
      <c r="R1568" s="5">
        <f t="shared" si="209"/>
        <v>3.2984766093693615E-17</v>
      </c>
      <c r="S1568" s="5">
        <f t="shared" si="210"/>
        <v>0.53846153846153844</v>
      </c>
      <c r="T1568" s="17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17"/>
      <c r="AF1568" s="17"/>
      <c r="AG1568" s="17"/>
      <c r="AH1568" s="17"/>
      <c r="AI1568" s="17"/>
      <c r="AJ1568" s="17"/>
      <c r="AK1568" s="17"/>
      <c r="AL1568" s="17"/>
      <c r="AM1568" s="17"/>
      <c r="AN1568" s="17"/>
      <c r="AO1568" s="17"/>
      <c r="AP1568" s="17"/>
      <c r="AQ1568" s="17"/>
      <c r="AR1568" s="17"/>
      <c r="AS1568" s="17"/>
      <c r="AT1568" s="17"/>
      <c r="AU1568" s="17"/>
      <c r="AV1568" s="17"/>
      <c r="AW1568" s="17"/>
      <c r="AX1568" s="17"/>
      <c r="AY1568" s="17"/>
      <c r="AZ1568" s="17"/>
      <c r="BA1568" s="17"/>
      <c r="BB1568" s="17"/>
      <c r="BC1568" s="17"/>
      <c r="BD1568" s="17"/>
      <c r="BE1568" s="17"/>
      <c r="BF1568" s="17"/>
      <c r="BG1568" s="17"/>
    </row>
    <row r="1569" spans="1:59" s="7" customFormat="1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 s="17"/>
      <c r="N1569" s="5">
        <v>1564</v>
      </c>
      <c r="O1569" s="5" t="str">
        <f t="shared" si="211"/>
        <v>NA</v>
      </c>
      <c r="P1569" s="5" t="e">
        <f t="shared" si="207"/>
        <v>#VALUE!</v>
      </c>
      <c r="Q1569" s="5" t="e">
        <f t="shared" si="208"/>
        <v>#VALUE!</v>
      </c>
      <c r="R1569" s="5">
        <f t="shared" si="209"/>
        <v>0.33308669376324573</v>
      </c>
      <c r="S1569" s="5">
        <f t="shared" si="210"/>
        <v>0.42307692307692313</v>
      </c>
      <c r="T1569" s="17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17"/>
      <c r="AF1569" s="17"/>
      <c r="AG1569" s="17"/>
      <c r="AH1569" s="17"/>
      <c r="AI1569" s="17"/>
      <c r="AJ1569" s="17"/>
      <c r="AK1569" s="17"/>
      <c r="AL1569" s="17"/>
      <c r="AM1569" s="17"/>
      <c r="AN1569" s="17"/>
      <c r="AO1569" s="17"/>
      <c r="AP1569" s="17"/>
      <c r="AQ1569" s="17"/>
      <c r="AR1569" s="17"/>
      <c r="AS1569" s="17"/>
      <c r="AT1569" s="17"/>
      <c r="AU1569" s="17"/>
      <c r="AV1569" s="17"/>
      <c r="AW1569" s="17"/>
      <c r="AX1569" s="17"/>
      <c r="AY1569" s="17"/>
      <c r="AZ1569" s="17"/>
      <c r="BA1569" s="17"/>
      <c r="BB1569" s="17"/>
      <c r="BC1569" s="17"/>
      <c r="BD1569" s="17"/>
      <c r="BE1569" s="17"/>
      <c r="BF1569" s="17"/>
      <c r="BG1569" s="17"/>
    </row>
    <row r="1570" spans="1:59" s="7" customFormat="1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 s="17"/>
      <c r="N1570" s="5">
        <v>1565</v>
      </c>
      <c r="O1570" s="5" t="str">
        <f t="shared" si="211"/>
        <v>NA</v>
      </c>
      <c r="P1570" s="5" t="e">
        <f t="shared" si="207"/>
        <v>#VALUE!</v>
      </c>
      <c r="Q1570" s="5" t="e">
        <f t="shared" si="208"/>
        <v>#VALUE!</v>
      </c>
      <c r="R1570" s="5">
        <f t="shared" si="209"/>
        <v>0.66617338752649125</v>
      </c>
      <c r="S1570" s="5">
        <f t="shared" si="210"/>
        <v>-0.38461538461538447</v>
      </c>
      <c r="T1570" s="17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17"/>
      <c r="AF1570" s="17"/>
      <c r="AG1570" s="17"/>
      <c r="AH1570" s="17"/>
      <c r="AI1570" s="17"/>
      <c r="AJ1570" s="17"/>
      <c r="AK1570" s="17"/>
      <c r="AL1570" s="17"/>
      <c r="AM1570" s="17"/>
      <c r="AN1570" s="17"/>
      <c r="AO1570" s="17"/>
      <c r="AP1570" s="17"/>
      <c r="AQ1570" s="17"/>
      <c r="AR1570" s="17"/>
      <c r="AS1570" s="17"/>
      <c r="AT1570" s="17"/>
      <c r="AU1570" s="17"/>
      <c r="AV1570" s="17"/>
      <c r="AW1570" s="17"/>
      <c r="AX1570" s="17"/>
      <c r="AY1570" s="17"/>
      <c r="AZ1570" s="17"/>
      <c r="BA1570" s="17"/>
      <c r="BB1570" s="17"/>
      <c r="BC1570" s="17"/>
      <c r="BD1570" s="17"/>
      <c r="BE1570" s="17"/>
      <c r="BF1570" s="17"/>
      <c r="BG1570" s="17"/>
    </row>
    <row r="1571" spans="1:59" s="7" customFormat="1" x14ac:dyDescent="0.2">
      <c r="A1571"/>
      <c r="B1571"/>
      <c r="C1571"/>
      <c r="D1571"/>
      <c r="E1571"/>
      <c r="F1571"/>
      <c r="G1571"/>
      <c r="H1571"/>
      <c r="I1571"/>
      <c r="J1571"/>
      <c r="K1571"/>
      <c r="L1571"/>
      <c r="M1571" s="17"/>
      <c r="N1571" s="5">
        <v>1566</v>
      </c>
      <c r="O1571" s="5" t="str">
        <f t="shared" si="211"/>
        <v>NA</v>
      </c>
      <c r="P1571" s="5" t="e">
        <f t="shared" si="207"/>
        <v>#VALUE!</v>
      </c>
      <c r="Q1571" s="5" t="e">
        <f t="shared" si="208"/>
        <v>#VALUE!</v>
      </c>
      <c r="R1571" s="5">
        <f t="shared" si="209"/>
        <v>6.6617338752649136E-2</v>
      </c>
      <c r="S1571" s="5">
        <f t="shared" si="210"/>
        <v>-3.846153846153845E-2</v>
      </c>
      <c r="T1571" s="17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17"/>
      <c r="AF1571" s="17"/>
      <c r="AG1571" s="17"/>
      <c r="AH1571" s="17"/>
      <c r="AI1571" s="17"/>
      <c r="AJ1571" s="17"/>
      <c r="AK1571" s="17"/>
      <c r="AL1571" s="17"/>
      <c r="AM1571" s="17"/>
      <c r="AN1571" s="17"/>
      <c r="AO1571" s="17"/>
      <c r="AP1571" s="17"/>
      <c r="AQ1571" s="17"/>
      <c r="AR1571" s="17"/>
      <c r="AS1571" s="17"/>
      <c r="AT1571" s="17"/>
      <c r="AU1571" s="17"/>
      <c r="AV1571" s="17"/>
      <c r="AW1571" s="17"/>
      <c r="AX1571" s="17"/>
      <c r="AY1571" s="17"/>
      <c r="AZ1571" s="17"/>
      <c r="BA1571" s="17"/>
      <c r="BB1571" s="17"/>
      <c r="BC1571" s="17"/>
      <c r="BD1571" s="17"/>
      <c r="BE1571" s="17"/>
      <c r="BF1571" s="17"/>
      <c r="BG1571" s="17"/>
    </row>
    <row r="1572" spans="1:59" s="7" customFormat="1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 s="17"/>
      <c r="N1572" s="5">
        <v>1567</v>
      </c>
      <c r="O1572" s="5" t="str">
        <f t="shared" si="211"/>
        <v>NA</v>
      </c>
      <c r="P1572" s="5" t="e">
        <f t="shared" si="207"/>
        <v>#VALUE!</v>
      </c>
      <c r="Q1572" s="5" t="e">
        <f t="shared" si="208"/>
        <v>#VALUE!</v>
      </c>
      <c r="R1572" s="5">
        <f t="shared" si="209"/>
        <v>0.79940806503178963</v>
      </c>
      <c r="S1572" s="5">
        <f t="shared" si="210"/>
        <v>-0.4615384615384614</v>
      </c>
      <c r="T1572" s="17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17"/>
      <c r="AF1572" s="17"/>
      <c r="AG1572" s="17"/>
      <c r="AH1572" s="17"/>
      <c r="AI1572" s="17"/>
      <c r="AJ1572" s="17"/>
      <c r="AK1572" s="17"/>
      <c r="AL1572" s="17"/>
      <c r="AM1572" s="17"/>
      <c r="AN1572" s="17"/>
      <c r="AO1572" s="17"/>
      <c r="AP1572" s="17"/>
      <c r="AQ1572" s="17"/>
      <c r="AR1572" s="17"/>
      <c r="AS1572" s="17"/>
      <c r="AT1572" s="17"/>
      <c r="AU1572" s="17"/>
      <c r="AV1572" s="17"/>
      <c r="AW1572" s="17"/>
      <c r="AX1572" s="17"/>
      <c r="AY1572" s="17"/>
      <c r="AZ1572" s="17"/>
      <c r="BA1572" s="17"/>
      <c r="BB1572" s="17"/>
      <c r="BC1572" s="17"/>
      <c r="BD1572" s="17"/>
      <c r="BE1572" s="17"/>
      <c r="BF1572" s="17"/>
      <c r="BG1572" s="17"/>
    </row>
    <row r="1573" spans="1:59" s="7" customFormat="1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 s="17"/>
      <c r="N1573" s="5">
        <v>1568</v>
      </c>
      <c r="O1573" s="5" t="str">
        <f t="shared" si="211"/>
        <v>NA</v>
      </c>
      <c r="P1573" s="5" t="e">
        <f t="shared" si="207"/>
        <v>#VALUE!</v>
      </c>
      <c r="Q1573" s="5" t="e">
        <f t="shared" si="208"/>
        <v>#VALUE!</v>
      </c>
      <c r="R1573" s="5">
        <f t="shared" si="209"/>
        <v>-0.46632137126854378</v>
      </c>
      <c r="S1573" s="5">
        <f t="shared" si="210"/>
        <v>-0.50000000000000022</v>
      </c>
      <c r="T1573" s="17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17"/>
      <c r="AF1573" s="17"/>
      <c r="AG1573" s="17"/>
      <c r="AH1573" s="17"/>
      <c r="AI1573" s="17"/>
      <c r="AJ1573" s="17"/>
      <c r="AK1573" s="17"/>
      <c r="AL1573" s="17"/>
      <c r="AM1573" s="17"/>
      <c r="AN1573" s="17"/>
      <c r="AO1573" s="17"/>
      <c r="AP1573" s="17"/>
      <c r="AQ1573" s="17"/>
      <c r="AR1573" s="17"/>
      <c r="AS1573" s="17"/>
      <c r="AT1573" s="17"/>
      <c r="AU1573" s="17"/>
      <c r="AV1573" s="17"/>
      <c r="AW1573" s="17"/>
      <c r="AX1573" s="17"/>
      <c r="AY1573" s="17"/>
      <c r="AZ1573" s="17"/>
      <c r="BA1573" s="17"/>
      <c r="BB1573" s="17"/>
      <c r="BC1573" s="17"/>
      <c r="BD1573" s="17"/>
      <c r="BE1573" s="17"/>
      <c r="BF1573" s="17"/>
      <c r="BG1573" s="17"/>
    </row>
    <row r="1574" spans="1:59" s="7" customFormat="1" x14ac:dyDescent="0.2">
      <c r="A1574"/>
      <c r="B1574"/>
      <c r="C1574"/>
      <c r="D1574"/>
      <c r="E1574"/>
      <c r="F1574"/>
      <c r="G1574"/>
      <c r="H1574"/>
      <c r="I1574"/>
      <c r="J1574"/>
      <c r="K1574"/>
      <c r="L1574"/>
      <c r="M1574" s="17"/>
      <c r="N1574" s="5">
        <v>1569</v>
      </c>
      <c r="O1574" s="5" t="str">
        <f t="shared" si="211"/>
        <v>NA</v>
      </c>
      <c r="P1574" s="5" t="e">
        <f t="shared" si="207"/>
        <v>#VALUE!</v>
      </c>
      <c r="Q1574" s="5" t="e">
        <f t="shared" si="208"/>
        <v>#VALUE!</v>
      </c>
      <c r="R1574" s="5">
        <f t="shared" si="209"/>
        <v>-0.33308669376324557</v>
      </c>
      <c r="S1574" s="5">
        <f t="shared" si="210"/>
        <v>-0.19230769230769243</v>
      </c>
      <c r="T1574" s="17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17"/>
      <c r="AF1574" s="17"/>
      <c r="AG1574" s="17"/>
      <c r="AH1574" s="17"/>
      <c r="AI1574" s="17"/>
      <c r="AJ1574" s="17"/>
      <c r="AK1574" s="17"/>
      <c r="AL1574" s="17"/>
      <c r="AM1574" s="17"/>
      <c r="AN1574" s="17"/>
      <c r="AO1574" s="17"/>
      <c r="AP1574" s="17"/>
      <c r="AQ1574" s="17"/>
      <c r="AR1574" s="17"/>
      <c r="AS1574" s="17"/>
      <c r="AT1574" s="17"/>
      <c r="AU1574" s="17"/>
      <c r="AV1574" s="17"/>
      <c r="AW1574" s="17"/>
      <c r="AX1574" s="17"/>
      <c r="AY1574" s="17"/>
      <c r="AZ1574" s="17"/>
      <c r="BA1574" s="17"/>
      <c r="BB1574" s="17"/>
      <c r="BC1574" s="17"/>
      <c r="BD1574" s="17"/>
      <c r="BE1574" s="17"/>
      <c r="BF1574" s="17"/>
      <c r="BG1574" s="17"/>
    </row>
    <row r="1575" spans="1:59" s="7" customFormat="1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 s="17"/>
      <c r="N1575" s="5">
        <v>1570</v>
      </c>
      <c r="O1575" s="5" t="str">
        <f t="shared" si="211"/>
        <v>NA</v>
      </c>
      <c r="P1575" s="5" t="e">
        <f t="shared" si="207"/>
        <v>#VALUE!</v>
      </c>
      <c r="Q1575" s="5" t="e">
        <f t="shared" si="208"/>
        <v>#VALUE!</v>
      </c>
      <c r="R1575" s="5">
        <f t="shared" si="209"/>
        <v>-0.3997040325158947</v>
      </c>
      <c r="S1575" s="5">
        <f t="shared" si="210"/>
        <v>-0.23076923076923095</v>
      </c>
      <c r="T1575" s="17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17"/>
      <c r="AF1575" s="17"/>
      <c r="AG1575" s="17"/>
      <c r="AH1575" s="17"/>
      <c r="AI1575" s="17"/>
      <c r="AJ1575" s="17"/>
      <c r="AK1575" s="17"/>
      <c r="AL1575" s="17"/>
      <c r="AM1575" s="17"/>
      <c r="AN1575" s="17"/>
      <c r="AO1575" s="17"/>
      <c r="AP1575" s="17"/>
      <c r="AQ1575" s="17"/>
      <c r="AR1575" s="17"/>
      <c r="AS1575" s="17"/>
      <c r="AT1575" s="17"/>
      <c r="AU1575" s="17"/>
      <c r="AV1575" s="17"/>
      <c r="AW1575" s="17"/>
      <c r="AX1575" s="17"/>
      <c r="AY1575" s="17"/>
      <c r="AZ1575" s="17"/>
      <c r="BA1575" s="17"/>
      <c r="BB1575" s="17"/>
      <c r="BC1575" s="17"/>
      <c r="BD1575" s="17"/>
      <c r="BE1575" s="17"/>
      <c r="BF1575" s="17"/>
      <c r="BG1575" s="17"/>
    </row>
    <row r="1576" spans="1:59" s="7" customFormat="1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 s="17"/>
      <c r="N1576" s="5">
        <v>1571</v>
      </c>
      <c r="O1576" s="5" t="str">
        <f t="shared" si="211"/>
        <v>NA</v>
      </c>
      <c r="P1576" s="5" t="e">
        <f t="shared" si="207"/>
        <v>#VALUE!</v>
      </c>
      <c r="Q1576" s="5" t="e">
        <f t="shared" si="208"/>
        <v>#VALUE!</v>
      </c>
      <c r="R1576" s="5">
        <f t="shared" si="209"/>
        <v>-0.59955604877384205</v>
      </c>
      <c r="S1576" s="5">
        <f t="shared" si="210"/>
        <v>-3.8461538461538658E-2</v>
      </c>
      <c r="T1576" s="17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17"/>
      <c r="AF1576" s="17"/>
      <c r="AG1576" s="17"/>
      <c r="AH1576" s="17"/>
      <c r="AI1576" s="17"/>
      <c r="AJ1576" s="17"/>
      <c r="AK1576" s="17"/>
      <c r="AL1576" s="17"/>
      <c r="AM1576" s="17"/>
      <c r="AN1576" s="17"/>
      <c r="AO1576" s="17"/>
      <c r="AP1576" s="17"/>
      <c r="AQ1576" s="17"/>
      <c r="AR1576" s="17"/>
      <c r="AS1576" s="17"/>
      <c r="AT1576" s="17"/>
      <c r="AU1576" s="17"/>
      <c r="AV1576" s="17"/>
      <c r="AW1576" s="17"/>
      <c r="AX1576" s="17"/>
      <c r="AY1576" s="17"/>
      <c r="AZ1576" s="17"/>
      <c r="BA1576" s="17"/>
      <c r="BB1576" s="17"/>
      <c r="BC1576" s="17"/>
      <c r="BD1576" s="17"/>
      <c r="BE1576" s="17"/>
      <c r="BF1576" s="17"/>
      <c r="BG1576" s="17"/>
    </row>
    <row r="1577" spans="1:59" s="7" customFormat="1" x14ac:dyDescent="0.2">
      <c r="A1577"/>
      <c r="B1577"/>
      <c r="C1577"/>
      <c r="D1577"/>
      <c r="E1577"/>
      <c r="F1577"/>
      <c r="G1577"/>
      <c r="H1577"/>
      <c r="I1577"/>
      <c r="J1577"/>
      <c r="K1577"/>
      <c r="L1577"/>
      <c r="M1577" s="17"/>
      <c r="N1577" s="5">
        <v>1572</v>
      </c>
      <c r="O1577" s="5" t="str">
        <f t="shared" si="211"/>
        <v>NA</v>
      </c>
      <c r="P1577" s="5" t="e">
        <f t="shared" si="207"/>
        <v>#VALUE!</v>
      </c>
      <c r="Q1577" s="5" t="e">
        <f t="shared" si="208"/>
        <v>#VALUE!</v>
      </c>
      <c r="R1577" s="5">
        <f t="shared" si="209"/>
        <v>5.1833203861518541E-17</v>
      </c>
      <c r="S1577" s="5">
        <f t="shared" si="210"/>
        <v>0.84615384615384615</v>
      </c>
      <c r="T1577" s="17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17"/>
      <c r="AF1577" s="17"/>
      <c r="AG1577" s="17"/>
      <c r="AH1577" s="17"/>
      <c r="AI1577" s="17"/>
      <c r="AJ1577" s="17"/>
      <c r="AK1577" s="17"/>
      <c r="AL1577" s="17"/>
      <c r="AM1577" s="17"/>
      <c r="AN1577" s="17"/>
      <c r="AO1577" s="17"/>
      <c r="AP1577" s="17"/>
      <c r="AQ1577" s="17"/>
      <c r="AR1577" s="17"/>
      <c r="AS1577" s="17"/>
      <c r="AT1577" s="17"/>
      <c r="AU1577" s="17"/>
      <c r="AV1577" s="17"/>
      <c r="AW1577" s="17"/>
      <c r="AX1577" s="17"/>
      <c r="AY1577" s="17"/>
      <c r="AZ1577" s="17"/>
      <c r="BA1577" s="17"/>
      <c r="BB1577" s="17"/>
      <c r="BC1577" s="17"/>
      <c r="BD1577" s="17"/>
      <c r="BE1577" s="17"/>
      <c r="BF1577" s="17"/>
      <c r="BG1577" s="17"/>
    </row>
    <row r="1578" spans="1:59" s="7" customFormat="1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 s="17"/>
      <c r="N1578" s="5">
        <v>1573</v>
      </c>
      <c r="O1578" s="5" t="str">
        <f t="shared" si="211"/>
        <v>NA</v>
      </c>
      <c r="P1578" s="5" t="e">
        <f t="shared" si="207"/>
        <v>#VALUE!</v>
      </c>
      <c r="Q1578" s="5" t="e">
        <f t="shared" si="208"/>
        <v>#VALUE!</v>
      </c>
      <c r="R1578" s="5">
        <f t="shared" si="209"/>
        <v>0</v>
      </c>
      <c r="S1578" s="5">
        <f t="shared" si="210"/>
        <v>0</v>
      </c>
      <c r="T1578" s="17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17"/>
      <c r="AF1578" s="17"/>
      <c r="AG1578" s="17"/>
      <c r="AH1578" s="17"/>
      <c r="AI1578" s="17"/>
      <c r="AJ1578" s="17"/>
      <c r="AK1578" s="17"/>
      <c r="AL1578" s="17"/>
      <c r="AM1578" s="17"/>
      <c r="AN1578" s="17"/>
      <c r="AO1578" s="17"/>
      <c r="AP1578" s="17"/>
      <c r="AQ1578" s="17"/>
      <c r="AR1578" s="17"/>
      <c r="AS1578" s="17"/>
      <c r="AT1578" s="17"/>
      <c r="AU1578" s="17"/>
      <c r="AV1578" s="17"/>
      <c r="AW1578" s="17"/>
      <c r="AX1578" s="17"/>
      <c r="AY1578" s="17"/>
      <c r="AZ1578" s="17"/>
      <c r="BA1578" s="17"/>
      <c r="BB1578" s="17"/>
      <c r="BC1578" s="17"/>
      <c r="BD1578" s="17"/>
      <c r="BE1578" s="17"/>
      <c r="BF1578" s="17"/>
      <c r="BG1578" s="17"/>
    </row>
    <row r="1579" spans="1:59" s="7" customFormat="1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 s="17"/>
      <c r="N1579" s="5">
        <v>1574</v>
      </c>
      <c r="O1579" s="5" t="str">
        <f t="shared" si="211"/>
        <v>NA</v>
      </c>
      <c r="P1579" s="5" t="e">
        <f t="shared" si="207"/>
        <v>#VALUE!</v>
      </c>
      <c r="Q1579" s="5" t="e">
        <f t="shared" si="208"/>
        <v>#VALUE!</v>
      </c>
      <c r="R1579" s="5">
        <f t="shared" si="209"/>
        <v>5.1833203861518541E-17</v>
      </c>
      <c r="S1579" s="5">
        <f t="shared" si="210"/>
        <v>0.84615384615384615</v>
      </c>
      <c r="T1579" s="17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17"/>
      <c r="AF1579" s="17"/>
      <c r="AG1579" s="17"/>
      <c r="AH1579" s="17"/>
      <c r="AI1579" s="17"/>
      <c r="AJ1579" s="17"/>
      <c r="AK1579" s="17"/>
      <c r="AL1579" s="17"/>
      <c r="AM1579" s="17"/>
      <c r="AN1579" s="17"/>
      <c r="AO1579" s="17"/>
      <c r="AP1579" s="17"/>
      <c r="AQ1579" s="17"/>
      <c r="AR1579" s="17"/>
      <c r="AS1579" s="17"/>
      <c r="AT1579" s="17"/>
      <c r="AU1579" s="17"/>
      <c r="AV1579" s="17"/>
      <c r="AW1579" s="17"/>
      <c r="AX1579" s="17"/>
      <c r="AY1579" s="17"/>
      <c r="AZ1579" s="17"/>
      <c r="BA1579" s="17"/>
      <c r="BB1579" s="17"/>
      <c r="BC1579" s="17"/>
      <c r="BD1579" s="17"/>
      <c r="BE1579" s="17"/>
      <c r="BF1579" s="17"/>
      <c r="BG1579" s="17"/>
    </row>
    <row r="1580" spans="1:59" s="7" customFormat="1" x14ac:dyDescent="0.2">
      <c r="A1580"/>
      <c r="B1580"/>
      <c r="C1580"/>
      <c r="D1580"/>
      <c r="E1580"/>
      <c r="F1580"/>
      <c r="G1580"/>
      <c r="H1580"/>
      <c r="I1580"/>
      <c r="J1580"/>
      <c r="K1580"/>
      <c r="L1580"/>
      <c r="M1580" s="17"/>
      <c r="N1580" s="5">
        <v>1575</v>
      </c>
      <c r="O1580" s="5" t="str">
        <f t="shared" si="211"/>
        <v>NA</v>
      </c>
      <c r="P1580" s="5" t="e">
        <f t="shared" si="207"/>
        <v>#VALUE!</v>
      </c>
      <c r="Q1580" s="5" t="e">
        <f t="shared" si="208"/>
        <v>#VALUE!</v>
      </c>
      <c r="R1580" s="5">
        <f t="shared" si="209"/>
        <v>0.59955604877384217</v>
      </c>
      <c r="S1580" s="5">
        <f t="shared" si="210"/>
        <v>-3.8461538461538325E-2</v>
      </c>
      <c r="T1580" s="17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17"/>
      <c r="AF1580" s="17"/>
      <c r="AG1580" s="17"/>
      <c r="AH1580" s="17"/>
      <c r="AI1580" s="17"/>
      <c r="AJ1580" s="17"/>
      <c r="AK1580" s="17"/>
      <c r="AL1580" s="17"/>
      <c r="AM1580" s="17"/>
      <c r="AN1580" s="17"/>
      <c r="AO1580" s="17"/>
      <c r="AP1580" s="17"/>
      <c r="AQ1580" s="17"/>
      <c r="AR1580" s="17"/>
      <c r="AS1580" s="17"/>
      <c r="AT1580" s="17"/>
      <c r="AU1580" s="17"/>
      <c r="AV1580" s="17"/>
      <c r="AW1580" s="17"/>
      <c r="AX1580" s="17"/>
      <c r="AY1580" s="17"/>
      <c r="AZ1580" s="17"/>
      <c r="BA1580" s="17"/>
      <c r="BB1580" s="17"/>
      <c r="BC1580" s="17"/>
      <c r="BD1580" s="17"/>
      <c r="BE1580" s="17"/>
      <c r="BF1580" s="17"/>
      <c r="BG1580" s="17"/>
    </row>
    <row r="1581" spans="1:59" s="7" customFormat="1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 s="17"/>
      <c r="N1581" s="5">
        <v>1576</v>
      </c>
      <c r="O1581" s="5" t="str">
        <f t="shared" si="211"/>
        <v>NA</v>
      </c>
      <c r="P1581" s="5" t="e">
        <f t="shared" si="207"/>
        <v>#VALUE!</v>
      </c>
      <c r="Q1581" s="5" t="e">
        <f t="shared" si="208"/>
        <v>#VALUE!</v>
      </c>
      <c r="R1581" s="5">
        <f t="shared" si="209"/>
        <v>0.39970403251589481</v>
      </c>
      <c r="S1581" s="5">
        <f t="shared" si="210"/>
        <v>-0.2307692307692307</v>
      </c>
      <c r="T1581" s="17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17"/>
      <c r="AF1581" s="17"/>
      <c r="AG1581" s="17"/>
      <c r="AH1581" s="17"/>
      <c r="AI1581" s="17"/>
      <c r="AJ1581" s="17"/>
      <c r="AK1581" s="17"/>
      <c r="AL1581" s="17"/>
      <c r="AM1581" s="17"/>
      <c r="AN1581" s="17"/>
      <c r="AO1581" s="17"/>
      <c r="AP1581" s="17"/>
      <c r="AQ1581" s="17"/>
      <c r="AR1581" s="17"/>
      <c r="AS1581" s="17"/>
      <c r="AT1581" s="17"/>
      <c r="AU1581" s="17"/>
      <c r="AV1581" s="17"/>
      <c r="AW1581" s="17"/>
      <c r="AX1581" s="17"/>
      <c r="AY1581" s="17"/>
      <c r="AZ1581" s="17"/>
      <c r="BA1581" s="17"/>
      <c r="BB1581" s="17"/>
      <c r="BC1581" s="17"/>
      <c r="BD1581" s="17"/>
      <c r="BE1581" s="17"/>
      <c r="BF1581" s="17"/>
      <c r="BG1581" s="17"/>
    </row>
    <row r="1582" spans="1:59" s="7" customFormat="1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 s="17"/>
      <c r="N1582" s="5">
        <v>1577</v>
      </c>
      <c r="O1582" s="5" t="str">
        <f t="shared" si="211"/>
        <v>NA</v>
      </c>
      <c r="P1582" s="5" t="e">
        <f t="shared" si="207"/>
        <v>#VALUE!</v>
      </c>
      <c r="Q1582" s="5" t="e">
        <f t="shared" si="208"/>
        <v>#VALUE!</v>
      </c>
      <c r="R1582" s="5">
        <f t="shared" si="209"/>
        <v>0.33308669376324568</v>
      </c>
      <c r="S1582" s="5">
        <f t="shared" si="210"/>
        <v>-0.19230769230769226</v>
      </c>
      <c r="T1582" s="17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17"/>
      <c r="AF1582" s="17"/>
      <c r="AG1582" s="17"/>
      <c r="AH1582" s="17"/>
      <c r="AI1582" s="17"/>
      <c r="AJ1582" s="17"/>
      <c r="AK1582" s="17"/>
      <c r="AL1582" s="17"/>
      <c r="AM1582" s="17"/>
      <c r="AN1582" s="17"/>
      <c r="AO1582" s="17"/>
      <c r="AP1582" s="17"/>
      <c r="AQ1582" s="17"/>
      <c r="AR1582" s="17"/>
      <c r="AS1582" s="17"/>
      <c r="AT1582" s="17"/>
      <c r="AU1582" s="17"/>
      <c r="AV1582" s="17"/>
      <c r="AW1582" s="17"/>
      <c r="AX1582" s="17"/>
      <c r="AY1582" s="17"/>
      <c r="AZ1582" s="17"/>
      <c r="BA1582" s="17"/>
      <c r="BB1582" s="17"/>
      <c r="BC1582" s="17"/>
      <c r="BD1582" s="17"/>
      <c r="BE1582" s="17"/>
      <c r="BF1582" s="17"/>
      <c r="BG1582" s="17"/>
    </row>
    <row r="1583" spans="1:59" s="7" customFormat="1" x14ac:dyDescent="0.2">
      <c r="A1583"/>
      <c r="B1583"/>
      <c r="C1583"/>
      <c r="D1583"/>
      <c r="E1583"/>
      <c r="F1583"/>
      <c r="G1583"/>
      <c r="H1583"/>
      <c r="I1583"/>
      <c r="J1583"/>
      <c r="K1583"/>
      <c r="L1583"/>
      <c r="M1583" s="17"/>
      <c r="N1583" s="5">
        <v>1578</v>
      </c>
      <c r="O1583" s="5" t="str">
        <f t="shared" si="211"/>
        <v>NA</v>
      </c>
      <c r="P1583" s="5" t="e">
        <f t="shared" si="207"/>
        <v>#VALUE!</v>
      </c>
      <c r="Q1583" s="5" t="e">
        <f t="shared" si="208"/>
        <v>#VALUE!</v>
      </c>
      <c r="R1583" s="5">
        <f t="shared" si="209"/>
        <v>0.46632137126854389</v>
      </c>
      <c r="S1583" s="5">
        <f t="shared" si="210"/>
        <v>-0.49999999999999994</v>
      </c>
      <c r="T1583" s="17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17"/>
      <c r="AF1583" s="17"/>
      <c r="AG1583" s="17"/>
      <c r="AH1583" s="17"/>
      <c r="AI1583" s="17"/>
      <c r="AJ1583" s="17"/>
      <c r="AK1583" s="17"/>
      <c r="AL1583" s="17"/>
      <c r="AM1583" s="17"/>
      <c r="AN1583" s="17"/>
      <c r="AO1583" s="17"/>
      <c r="AP1583" s="17"/>
      <c r="AQ1583" s="17"/>
      <c r="AR1583" s="17"/>
      <c r="AS1583" s="17"/>
      <c r="AT1583" s="17"/>
      <c r="AU1583" s="17"/>
      <c r="AV1583" s="17"/>
      <c r="AW1583" s="17"/>
      <c r="AX1583" s="17"/>
      <c r="AY1583" s="17"/>
      <c r="AZ1583" s="17"/>
      <c r="BA1583" s="17"/>
      <c r="BB1583" s="17"/>
      <c r="BC1583" s="17"/>
      <c r="BD1583" s="17"/>
      <c r="BE1583" s="17"/>
      <c r="BF1583" s="17"/>
      <c r="BG1583" s="17"/>
    </row>
    <row r="1584" spans="1:59" s="7" customFormat="1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 s="17"/>
      <c r="N1584" s="5">
        <v>1579</v>
      </c>
      <c r="O1584" s="5" t="str">
        <f t="shared" si="211"/>
        <v>NA</v>
      </c>
      <c r="P1584" s="5" t="e">
        <f t="shared" si="207"/>
        <v>#VALUE!</v>
      </c>
      <c r="Q1584" s="5" t="e">
        <f t="shared" si="208"/>
        <v>#VALUE!</v>
      </c>
      <c r="R1584" s="5">
        <f t="shared" si="209"/>
        <v>-0.79940806503178941</v>
      </c>
      <c r="S1584" s="5">
        <f t="shared" si="210"/>
        <v>-0.4615384615384619</v>
      </c>
      <c r="T1584" s="17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17"/>
      <c r="AF1584" s="17"/>
      <c r="AG1584" s="17"/>
      <c r="AH1584" s="17"/>
      <c r="AI1584" s="17"/>
      <c r="AJ1584" s="17"/>
      <c r="AK1584" s="17"/>
      <c r="AL1584" s="17"/>
      <c r="AM1584" s="17"/>
      <c r="AN1584" s="17"/>
      <c r="AO1584" s="17"/>
      <c r="AP1584" s="17"/>
      <c r="AQ1584" s="17"/>
      <c r="AR1584" s="17"/>
      <c r="AS1584" s="17"/>
      <c r="AT1584" s="17"/>
      <c r="AU1584" s="17"/>
      <c r="AV1584" s="17"/>
      <c r="AW1584" s="17"/>
      <c r="AX1584" s="17"/>
      <c r="AY1584" s="17"/>
      <c r="AZ1584" s="17"/>
      <c r="BA1584" s="17"/>
      <c r="BB1584" s="17"/>
      <c r="BC1584" s="17"/>
      <c r="BD1584" s="17"/>
      <c r="BE1584" s="17"/>
      <c r="BF1584" s="17"/>
      <c r="BG1584" s="17"/>
    </row>
    <row r="1585" spans="1:59" s="7" customFormat="1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 s="17"/>
      <c r="N1585" s="5">
        <v>1580</v>
      </c>
      <c r="O1585" s="5" t="str">
        <f t="shared" si="211"/>
        <v>NA</v>
      </c>
      <c r="P1585" s="5" t="e">
        <f t="shared" si="207"/>
        <v>#VALUE!</v>
      </c>
      <c r="Q1585" s="5" t="e">
        <f t="shared" si="208"/>
        <v>#VALUE!</v>
      </c>
      <c r="R1585" s="5">
        <f t="shared" si="209"/>
        <v>-6.6617338752649066E-2</v>
      </c>
      <c r="S1585" s="5">
        <f t="shared" si="210"/>
        <v>-3.8461538461538464E-2</v>
      </c>
      <c r="T1585" s="17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17"/>
      <c r="AF1585" s="17"/>
      <c r="AG1585" s="17"/>
      <c r="AH1585" s="17"/>
      <c r="AI1585" s="17"/>
      <c r="AJ1585" s="17"/>
      <c r="AK1585" s="17"/>
      <c r="AL1585" s="17"/>
      <c r="AM1585" s="17"/>
      <c r="AN1585" s="17"/>
      <c r="AO1585" s="17"/>
      <c r="AP1585" s="17"/>
      <c r="AQ1585" s="17"/>
      <c r="AR1585" s="17"/>
      <c r="AS1585" s="17"/>
      <c r="AT1585" s="17"/>
      <c r="AU1585" s="17"/>
      <c r="AV1585" s="17"/>
      <c r="AW1585" s="17"/>
      <c r="AX1585" s="17"/>
      <c r="AY1585" s="17"/>
      <c r="AZ1585" s="17"/>
      <c r="BA1585" s="17"/>
      <c r="BB1585" s="17"/>
      <c r="BC1585" s="17"/>
      <c r="BD1585" s="17"/>
      <c r="BE1585" s="17"/>
      <c r="BF1585" s="17"/>
      <c r="BG1585" s="17"/>
    </row>
    <row r="1586" spans="1:59" s="7" customFormat="1" x14ac:dyDescent="0.2">
      <c r="A1586"/>
      <c r="B1586"/>
      <c r="C1586"/>
      <c r="D1586"/>
      <c r="E1586"/>
      <c r="F1586"/>
      <c r="G1586"/>
      <c r="H1586"/>
      <c r="I1586"/>
      <c r="J1586"/>
      <c r="K1586"/>
      <c r="L1586"/>
      <c r="M1586" s="17"/>
      <c r="N1586" s="5">
        <v>1581</v>
      </c>
      <c r="O1586" s="5" t="str">
        <f t="shared" si="211"/>
        <v>NA</v>
      </c>
      <c r="P1586" s="5" t="e">
        <f t="shared" si="207"/>
        <v>#VALUE!</v>
      </c>
      <c r="Q1586" s="5" t="e">
        <f t="shared" si="208"/>
        <v>#VALUE!</v>
      </c>
      <c r="R1586" s="5">
        <f t="shared" si="209"/>
        <v>-0.66617338752649113</v>
      </c>
      <c r="S1586" s="5">
        <f t="shared" si="210"/>
        <v>-0.38461538461538491</v>
      </c>
      <c r="T1586" s="17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17"/>
      <c r="AF1586" s="17"/>
      <c r="AG1586" s="17"/>
      <c r="AH1586" s="17"/>
      <c r="AI1586" s="17"/>
      <c r="AJ1586" s="17"/>
      <c r="AK1586" s="17"/>
      <c r="AL1586" s="17"/>
      <c r="AM1586" s="17"/>
      <c r="AN1586" s="17"/>
      <c r="AO1586" s="17"/>
      <c r="AP1586" s="17"/>
      <c r="AQ1586" s="17"/>
      <c r="AR1586" s="17"/>
      <c r="AS1586" s="17"/>
      <c r="AT1586" s="17"/>
      <c r="AU1586" s="17"/>
      <c r="AV1586" s="17"/>
      <c r="AW1586" s="17"/>
      <c r="AX1586" s="17"/>
      <c r="AY1586" s="17"/>
      <c r="AZ1586" s="17"/>
      <c r="BA1586" s="17"/>
      <c r="BB1586" s="17"/>
      <c r="BC1586" s="17"/>
      <c r="BD1586" s="17"/>
      <c r="BE1586" s="17"/>
      <c r="BF1586" s="17"/>
      <c r="BG1586" s="17"/>
    </row>
    <row r="1587" spans="1:59" s="7" customFormat="1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 s="17"/>
      <c r="N1587" s="5">
        <v>1582</v>
      </c>
      <c r="O1587" s="5" t="str">
        <f t="shared" si="211"/>
        <v>NA</v>
      </c>
      <c r="P1587" s="5" t="e">
        <f t="shared" si="207"/>
        <v>#VALUE!</v>
      </c>
      <c r="Q1587" s="5" t="e">
        <f t="shared" si="208"/>
        <v>#VALUE!</v>
      </c>
      <c r="R1587" s="5">
        <f t="shared" si="209"/>
        <v>-0.33308669376324551</v>
      </c>
      <c r="S1587" s="5">
        <f t="shared" si="210"/>
        <v>0.42307692307692302</v>
      </c>
      <c r="T1587" s="17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17"/>
      <c r="AF1587" s="17"/>
      <c r="AG1587" s="17"/>
      <c r="AH1587" s="17"/>
      <c r="AI1587" s="17"/>
      <c r="AJ1587" s="17"/>
      <c r="AK1587" s="17"/>
      <c r="AL1587" s="17"/>
      <c r="AM1587" s="17"/>
      <c r="AN1587" s="17"/>
      <c r="AO1587" s="17"/>
      <c r="AP1587" s="17"/>
      <c r="AQ1587" s="17"/>
      <c r="AR1587" s="17"/>
      <c r="AS1587" s="17"/>
      <c r="AT1587" s="17"/>
      <c r="AU1587" s="17"/>
      <c r="AV1587" s="17"/>
      <c r="AW1587" s="17"/>
      <c r="AX1587" s="17"/>
      <c r="AY1587" s="17"/>
      <c r="AZ1587" s="17"/>
      <c r="BA1587" s="17"/>
      <c r="BB1587" s="17"/>
      <c r="BC1587" s="17"/>
      <c r="BD1587" s="17"/>
      <c r="BE1587" s="17"/>
      <c r="BF1587" s="17"/>
      <c r="BG1587" s="17"/>
    </row>
    <row r="1588" spans="1:59" s="7" customFormat="1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 s="17"/>
      <c r="N1588" s="5">
        <v>1583</v>
      </c>
      <c r="O1588" s="5" t="str">
        <f t="shared" si="211"/>
        <v>NA</v>
      </c>
      <c r="P1588" s="5" t="e">
        <f t="shared" si="207"/>
        <v>#VALUE!</v>
      </c>
      <c r="Q1588" s="5" t="e">
        <f t="shared" si="208"/>
        <v>#VALUE!</v>
      </c>
      <c r="R1588" s="5">
        <f t="shared" si="209"/>
        <v>3.2984766093693615E-17</v>
      </c>
      <c r="S1588" s="5">
        <f t="shared" si="210"/>
        <v>0.53846153846153844</v>
      </c>
      <c r="T1588" s="17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17"/>
      <c r="AF1588" s="17"/>
      <c r="AG1588" s="17"/>
      <c r="AH1588" s="17"/>
      <c r="AI1588" s="17"/>
      <c r="AJ1588" s="17"/>
      <c r="AK1588" s="17"/>
      <c r="AL1588" s="17"/>
      <c r="AM1588" s="17"/>
      <c r="AN1588" s="17"/>
      <c r="AO1588" s="17"/>
      <c r="AP1588" s="17"/>
      <c r="AQ1588" s="17"/>
      <c r="AR1588" s="17"/>
      <c r="AS1588" s="17"/>
      <c r="AT1588" s="17"/>
      <c r="AU1588" s="17"/>
      <c r="AV1588" s="17"/>
      <c r="AW1588" s="17"/>
      <c r="AX1588" s="17"/>
      <c r="AY1588" s="17"/>
      <c r="AZ1588" s="17"/>
      <c r="BA1588" s="17"/>
      <c r="BB1588" s="17"/>
      <c r="BC1588" s="17"/>
      <c r="BD1588" s="17"/>
      <c r="BE1588" s="17"/>
      <c r="BF1588" s="17"/>
      <c r="BG1588" s="17"/>
    </row>
    <row r="1589" spans="1:59" s="7" customFormat="1" x14ac:dyDescent="0.2">
      <c r="A1589"/>
      <c r="B1589"/>
      <c r="C1589"/>
      <c r="D1589"/>
      <c r="E1589"/>
      <c r="F1589"/>
      <c r="G1589"/>
      <c r="H1589"/>
      <c r="I1589"/>
      <c r="J1589"/>
      <c r="K1589"/>
      <c r="L1589"/>
      <c r="M1589" s="17"/>
      <c r="N1589" s="5">
        <v>1584</v>
      </c>
      <c r="O1589" s="5" t="str">
        <f t="shared" si="211"/>
        <v>NA</v>
      </c>
      <c r="P1589" s="5" t="e">
        <f t="shared" si="207"/>
        <v>#VALUE!</v>
      </c>
      <c r="Q1589" s="5" t="e">
        <f t="shared" si="208"/>
        <v>#VALUE!</v>
      </c>
      <c r="R1589" s="5">
        <f t="shared" si="209"/>
        <v>1.8848437767824926E-17</v>
      </c>
      <c r="S1589" s="5">
        <f t="shared" si="210"/>
        <v>0.30769230769230771</v>
      </c>
      <c r="T1589" s="17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17"/>
      <c r="AF1589" s="17"/>
      <c r="AG1589" s="17"/>
      <c r="AH1589" s="17"/>
      <c r="AI1589" s="17"/>
      <c r="AJ1589" s="17"/>
      <c r="AK1589" s="17"/>
      <c r="AL1589" s="17"/>
      <c r="AM1589" s="17"/>
      <c r="AN1589" s="17"/>
      <c r="AO1589" s="17"/>
      <c r="AP1589" s="17"/>
      <c r="AQ1589" s="17"/>
      <c r="AR1589" s="17"/>
      <c r="AS1589" s="17"/>
      <c r="AT1589" s="17"/>
      <c r="AU1589" s="17"/>
      <c r="AV1589" s="17"/>
      <c r="AW1589" s="17"/>
      <c r="AX1589" s="17"/>
      <c r="AY1589" s="17"/>
      <c r="AZ1589" s="17"/>
      <c r="BA1589" s="17"/>
      <c r="BB1589" s="17"/>
      <c r="BC1589" s="17"/>
      <c r="BD1589" s="17"/>
      <c r="BE1589" s="17"/>
      <c r="BF1589" s="17"/>
      <c r="BG1589" s="17"/>
    </row>
    <row r="1590" spans="1:59" s="7" customFormat="1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 s="17"/>
      <c r="N1590" s="5">
        <v>1585</v>
      </c>
      <c r="O1590" s="5" t="str">
        <f t="shared" si="211"/>
        <v>NA</v>
      </c>
      <c r="P1590" s="5" t="e">
        <f t="shared" si="207"/>
        <v>#VALUE!</v>
      </c>
      <c r="Q1590" s="5" t="e">
        <f t="shared" si="208"/>
        <v>#VALUE!</v>
      </c>
      <c r="R1590" s="5">
        <f t="shared" si="209"/>
        <v>0.13323467750529833</v>
      </c>
      <c r="S1590" s="5">
        <f t="shared" si="210"/>
        <v>0.76923076923076927</v>
      </c>
      <c r="T1590" s="17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17"/>
      <c r="AF1590" s="17"/>
      <c r="AG1590" s="17"/>
      <c r="AH1590" s="17"/>
      <c r="AI1590" s="17"/>
      <c r="AJ1590" s="17"/>
      <c r="AK1590" s="17"/>
      <c r="AL1590" s="17"/>
      <c r="AM1590" s="17"/>
      <c r="AN1590" s="17"/>
      <c r="AO1590" s="17"/>
      <c r="AP1590" s="17"/>
      <c r="AQ1590" s="17"/>
      <c r="AR1590" s="17"/>
      <c r="AS1590" s="17"/>
      <c r="AT1590" s="17"/>
      <c r="AU1590" s="17"/>
      <c r="AV1590" s="17"/>
      <c r="AW1590" s="17"/>
      <c r="AX1590" s="17"/>
      <c r="AY1590" s="17"/>
      <c r="AZ1590" s="17"/>
      <c r="BA1590" s="17"/>
      <c r="BB1590" s="17"/>
      <c r="BC1590" s="17"/>
      <c r="BD1590" s="17"/>
      <c r="BE1590" s="17"/>
      <c r="BF1590" s="17"/>
      <c r="BG1590" s="17"/>
    </row>
    <row r="1591" spans="1:59" s="7" customFormat="1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 s="17"/>
      <c r="N1591" s="5">
        <v>1586</v>
      </c>
      <c r="O1591" s="5" t="str">
        <f t="shared" si="211"/>
        <v>NA</v>
      </c>
      <c r="P1591" s="5" t="e">
        <f t="shared" si="207"/>
        <v>#VALUE!</v>
      </c>
      <c r="Q1591" s="5" t="e">
        <f t="shared" si="208"/>
        <v>#VALUE!</v>
      </c>
      <c r="R1591" s="5">
        <f t="shared" si="209"/>
        <v>0.86602540378443871</v>
      </c>
      <c r="S1591" s="5">
        <f t="shared" si="210"/>
        <v>-0.49999999999999983</v>
      </c>
      <c r="T1591" s="17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17"/>
      <c r="AF1591" s="17"/>
      <c r="AG1591" s="17"/>
      <c r="AH1591" s="17"/>
      <c r="AI1591" s="17"/>
      <c r="AJ1591" s="17"/>
      <c r="AK1591" s="17"/>
      <c r="AL1591" s="17"/>
      <c r="AM1591" s="17"/>
      <c r="AN1591" s="17"/>
      <c r="AO1591" s="17"/>
      <c r="AP1591" s="17"/>
      <c r="AQ1591" s="17"/>
      <c r="AR1591" s="17"/>
      <c r="AS1591" s="17"/>
      <c r="AT1591" s="17"/>
      <c r="AU1591" s="17"/>
      <c r="AV1591" s="17"/>
      <c r="AW1591" s="17"/>
      <c r="AX1591" s="17"/>
      <c r="AY1591" s="17"/>
      <c r="AZ1591" s="17"/>
      <c r="BA1591" s="17"/>
      <c r="BB1591" s="17"/>
      <c r="BC1591" s="17"/>
      <c r="BD1591" s="17"/>
      <c r="BE1591" s="17"/>
      <c r="BF1591" s="17"/>
      <c r="BG1591" s="17"/>
    </row>
    <row r="1592" spans="1:59" s="7" customFormat="1" x14ac:dyDescent="0.2">
      <c r="A1592"/>
      <c r="B1592"/>
      <c r="C1592"/>
      <c r="D1592"/>
      <c r="E1592"/>
      <c r="F1592"/>
      <c r="G1592"/>
      <c r="H1592"/>
      <c r="I1592"/>
      <c r="J1592"/>
      <c r="K1592"/>
      <c r="L1592"/>
      <c r="M1592" s="17"/>
      <c r="N1592" s="5">
        <v>1587</v>
      </c>
      <c r="O1592" s="5" t="str">
        <f t="shared" si="211"/>
        <v>NA</v>
      </c>
      <c r="P1592" s="5" t="e">
        <f t="shared" si="207"/>
        <v>#VALUE!</v>
      </c>
      <c r="Q1592" s="5" t="e">
        <f t="shared" si="208"/>
        <v>#VALUE!</v>
      </c>
      <c r="R1592" s="5">
        <f t="shared" si="209"/>
        <v>0.13323467750529827</v>
      </c>
      <c r="S1592" s="5">
        <f t="shared" si="210"/>
        <v>-7.69230769230769E-2</v>
      </c>
      <c r="T1592" s="17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17"/>
      <c r="AF1592" s="17"/>
      <c r="AG1592" s="17"/>
      <c r="AH1592" s="17"/>
      <c r="AI1592" s="17"/>
      <c r="AJ1592" s="17"/>
      <c r="AK1592" s="17"/>
      <c r="AL1592" s="17"/>
      <c r="AM1592" s="17"/>
      <c r="AN1592" s="17"/>
      <c r="AO1592" s="17"/>
      <c r="AP1592" s="17"/>
      <c r="AQ1592" s="17"/>
      <c r="AR1592" s="17"/>
      <c r="AS1592" s="17"/>
      <c r="AT1592" s="17"/>
      <c r="AU1592" s="17"/>
      <c r="AV1592" s="17"/>
      <c r="AW1592" s="17"/>
      <c r="AX1592" s="17"/>
      <c r="AY1592" s="17"/>
      <c r="AZ1592" s="17"/>
      <c r="BA1592" s="17"/>
      <c r="BB1592" s="17"/>
      <c r="BC1592" s="17"/>
      <c r="BD1592" s="17"/>
      <c r="BE1592" s="17"/>
      <c r="BF1592" s="17"/>
      <c r="BG1592" s="17"/>
    </row>
    <row r="1593" spans="1:59" s="7" customFormat="1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 s="17"/>
      <c r="N1593" s="5">
        <v>1588</v>
      </c>
      <c r="O1593" s="5" t="str">
        <f t="shared" si="211"/>
        <v>NA</v>
      </c>
      <c r="P1593" s="5" t="e">
        <f t="shared" si="207"/>
        <v>#VALUE!</v>
      </c>
      <c r="Q1593" s="5" t="e">
        <f t="shared" si="208"/>
        <v>#VALUE!</v>
      </c>
      <c r="R1593" s="5">
        <f t="shared" si="209"/>
        <v>0.59955604877384217</v>
      </c>
      <c r="S1593" s="5">
        <f t="shared" si="210"/>
        <v>-0.34615384615384603</v>
      </c>
      <c r="T1593" s="17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17"/>
      <c r="AF1593" s="17"/>
      <c r="AG1593" s="17"/>
      <c r="AH1593" s="17"/>
      <c r="AI1593" s="17"/>
      <c r="AJ1593" s="17"/>
      <c r="AK1593" s="17"/>
      <c r="AL1593" s="17"/>
      <c r="AM1593" s="17"/>
      <c r="AN1593" s="17"/>
      <c r="AO1593" s="17"/>
      <c r="AP1593" s="17"/>
      <c r="AQ1593" s="17"/>
      <c r="AR1593" s="17"/>
      <c r="AS1593" s="17"/>
      <c r="AT1593" s="17"/>
      <c r="AU1593" s="17"/>
      <c r="AV1593" s="17"/>
      <c r="AW1593" s="17"/>
      <c r="AX1593" s="17"/>
      <c r="AY1593" s="17"/>
      <c r="AZ1593" s="17"/>
      <c r="BA1593" s="17"/>
      <c r="BB1593" s="17"/>
      <c r="BC1593" s="17"/>
      <c r="BD1593" s="17"/>
      <c r="BE1593" s="17"/>
      <c r="BF1593" s="17"/>
      <c r="BG1593" s="17"/>
    </row>
    <row r="1594" spans="1:59" s="7" customFormat="1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 s="17"/>
      <c r="N1594" s="5">
        <v>1589</v>
      </c>
      <c r="O1594" s="5" t="str">
        <f t="shared" si="211"/>
        <v>NA</v>
      </c>
      <c r="P1594" s="5" t="e">
        <f t="shared" si="207"/>
        <v>#VALUE!</v>
      </c>
      <c r="Q1594" s="5" t="e">
        <f t="shared" si="208"/>
        <v>#VALUE!</v>
      </c>
      <c r="R1594" s="5">
        <f t="shared" si="209"/>
        <v>-6.6617338752648969E-2</v>
      </c>
      <c r="S1594" s="5">
        <f t="shared" si="210"/>
        <v>-0.50000000000000011</v>
      </c>
      <c r="T1594" s="17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17"/>
      <c r="AF1594" s="17"/>
      <c r="AG1594" s="17"/>
      <c r="AH1594" s="17"/>
      <c r="AI1594" s="17"/>
      <c r="AJ1594" s="17"/>
      <c r="AK1594" s="17"/>
      <c r="AL1594" s="17"/>
      <c r="AM1594" s="17"/>
      <c r="AN1594" s="17"/>
      <c r="AO1594" s="17"/>
      <c r="AP1594" s="17"/>
      <c r="AQ1594" s="17"/>
      <c r="AR1594" s="17"/>
      <c r="AS1594" s="17"/>
      <c r="AT1594" s="17"/>
      <c r="AU1594" s="17"/>
      <c r="AV1594" s="17"/>
      <c r="AW1594" s="17"/>
      <c r="AX1594" s="17"/>
      <c r="AY1594" s="17"/>
      <c r="AZ1594" s="17"/>
      <c r="BA1594" s="17"/>
      <c r="BB1594" s="17"/>
      <c r="BC1594" s="17"/>
      <c r="BD1594" s="17"/>
      <c r="BE1594" s="17"/>
      <c r="BF1594" s="17"/>
      <c r="BG1594" s="17"/>
    </row>
    <row r="1595" spans="1:59" s="7" customFormat="1" x14ac:dyDescent="0.2">
      <c r="A1595"/>
      <c r="B1595"/>
      <c r="C1595"/>
      <c r="D1595"/>
      <c r="E1595"/>
      <c r="F1595"/>
      <c r="G1595"/>
      <c r="H1595"/>
      <c r="I1595"/>
      <c r="J1595"/>
      <c r="K1595"/>
      <c r="L1595"/>
      <c r="M1595" s="17"/>
      <c r="N1595" s="5">
        <v>1590</v>
      </c>
      <c r="O1595" s="5" t="str">
        <f t="shared" si="211"/>
        <v>NA</v>
      </c>
      <c r="P1595" s="5" t="e">
        <f t="shared" si="207"/>
        <v>#VALUE!</v>
      </c>
      <c r="Q1595" s="5" t="e">
        <f t="shared" si="208"/>
        <v>#VALUE!</v>
      </c>
      <c r="R1595" s="5">
        <f t="shared" si="209"/>
        <v>-0.53293871002119297</v>
      </c>
      <c r="S1595" s="5">
        <f t="shared" si="210"/>
        <v>-0.30769230769230793</v>
      </c>
      <c r="T1595" s="17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17"/>
      <c r="AF1595" s="17"/>
      <c r="AG1595" s="17"/>
      <c r="AH1595" s="17"/>
      <c r="AI1595" s="17"/>
      <c r="AJ1595" s="17"/>
      <c r="AK1595" s="17"/>
      <c r="AL1595" s="17"/>
      <c r="AM1595" s="17"/>
      <c r="AN1595" s="17"/>
      <c r="AO1595" s="17"/>
      <c r="AP1595" s="17"/>
      <c r="AQ1595" s="17"/>
      <c r="AR1595" s="17"/>
      <c r="AS1595" s="17"/>
      <c r="AT1595" s="17"/>
      <c r="AU1595" s="17"/>
      <c r="AV1595" s="17"/>
      <c r="AW1595" s="17"/>
      <c r="AX1595" s="17"/>
      <c r="AY1595" s="17"/>
      <c r="AZ1595" s="17"/>
      <c r="BA1595" s="17"/>
      <c r="BB1595" s="17"/>
      <c r="BC1595" s="17"/>
      <c r="BD1595" s="17"/>
      <c r="BE1595" s="17"/>
      <c r="BF1595" s="17"/>
      <c r="BG1595" s="17"/>
    </row>
    <row r="1596" spans="1:59" s="7" customFormat="1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 s="17"/>
      <c r="N1596" s="5">
        <v>1591</v>
      </c>
      <c r="O1596" s="5" t="str">
        <f t="shared" si="211"/>
        <v>NA</v>
      </c>
      <c r="P1596" s="5" t="e">
        <f t="shared" si="207"/>
        <v>#VALUE!</v>
      </c>
      <c r="Q1596" s="5" t="e">
        <f t="shared" si="208"/>
        <v>#VALUE!</v>
      </c>
      <c r="R1596" s="5">
        <f t="shared" si="209"/>
        <v>-0.19985201625794735</v>
      </c>
      <c r="S1596" s="5">
        <f t="shared" si="210"/>
        <v>-0.11538461538461547</v>
      </c>
      <c r="T1596" s="17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17"/>
      <c r="AF1596" s="17"/>
      <c r="AG1596" s="17"/>
      <c r="AH1596" s="17"/>
      <c r="AI1596" s="17"/>
      <c r="AJ1596" s="17"/>
      <c r="AK1596" s="17"/>
      <c r="AL1596" s="17"/>
      <c r="AM1596" s="17"/>
      <c r="AN1596" s="17"/>
      <c r="AO1596" s="17"/>
      <c r="AP1596" s="17"/>
      <c r="AQ1596" s="17"/>
      <c r="AR1596" s="17"/>
      <c r="AS1596" s="17"/>
      <c r="AT1596" s="17"/>
      <c r="AU1596" s="17"/>
      <c r="AV1596" s="17"/>
      <c r="AW1596" s="17"/>
      <c r="AX1596" s="17"/>
      <c r="AY1596" s="17"/>
      <c r="AZ1596" s="17"/>
      <c r="BA1596" s="17"/>
      <c r="BB1596" s="17"/>
      <c r="BC1596" s="17"/>
      <c r="BD1596" s="17"/>
      <c r="BE1596" s="17"/>
      <c r="BF1596" s="17"/>
      <c r="BG1596" s="17"/>
    </row>
    <row r="1597" spans="1:59" s="7" customFormat="1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 s="17"/>
      <c r="N1597" s="5">
        <v>1592</v>
      </c>
      <c r="O1597" s="5" t="str">
        <f t="shared" si="211"/>
        <v>NA</v>
      </c>
      <c r="P1597" s="5" t="e">
        <f t="shared" si="207"/>
        <v>#VALUE!</v>
      </c>
      <c r="Q1597" s="5" t="e">
        <f t="shared" si="208"/>
        <v>#VALUE!</v>
      </c>
      <c r="R1597" s="5">
        <f t="shared" si="209"/>
        <v>-0.79940806503178941</v>
      </c>
      <c r="S1597" s="5">
        <f t="shared" si="210"/>
        <v>-0.38461538461538497</v>
      </c>
      <c r="T1597" s="17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17"/>
      <c r="AF1597" s="17"/>
      <c r="AG1597" s="17"/>
      <c r="AH1597" s="17"/>
      <c r="AI1597" s="17"/>
      <c r="AJ1597" s="17"/>
      <c r="AK1597" s="17"/>
      <c r="AL1597" s="17"/>
      <c r="AM1597" s="17"/>
      <c r="AN1597" s="17"/>
      <c r="AO1597" s="17"/>
      <c r="AP1597" s="17"/>
      <c r="AQ1597" s="17"/>
      <c r="AR1597" s="17"/>
      <c r="AS1597" s="17"/>
      <c r="AT1597" s="17"/>
      <c r="AU1597" s="17"/>
      <c r="AV1597" s="17"/>
      <c r="AW1597" s="17"/>
      <c r="AX1597" s="17"/>
      <c r="AY1597" s="17"/>
      <c r="AZ1597" s="17"/>
      <c r="BA1597" s="17"/>
      <c r="BB1597" s="17"/>
      <c r="BC1597" s="17"/>
      <c r="BD1597" s="17"/>
      <c r="BE1597" s="17"/>
      <c r="BF1597" s="17"/>
      <c r="BG1597" s="17"/>
    </row>
    <row r="1598" spans="1:59" s="7" customFormat="1" x14ac:dyDescent="0.2">
      <c r="A1598"/>
      <c r="B1598"/>
      <c r="C1598"/>
      <c r="D1598"/>
      <c r="E1598"/>
      <c r="F1598"/>
      <c r="G1598"/>
      <c r="H1598"/>
      <c r="I1598"/>
      <c r="J1598"/>
      <c r="K1598"/>
      <c r="L1598"/>
      <c r="M1598" s="17"/>
      <c r="N1598" s="5">
        <v>1593</v>
      </c>
      <c r="O1598" s="5" t="str">
        <f t="shared" si="211"/>
        <v>NA</v>
      </c>
      <c r="P1598" s="5" t="e">
        <f t="shared" si="207"/>
        <v>#VALUE!</v>
      </c>
      <c r="Q1598" s="5" t="e">
        <f t="shared" si="208"/>
        <v>#VALUE!</v>
      </c>
      <c r="R1598" s="5">
        <f t="shared" si="209"/>
        <v>-6.6617338752649011E-2</v>
      </c>
      <c r="S1598" s="5">
        <f t="shared" si="210"/>
        <v>0.88461538461538469</v>
      </c>
      <c r="T1598" s="17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17"/>
      <c r="AF1598" s="17"/>
      <c r="AG1598" s="17"/>
      <c r="AH1598" s="17"/>
      <c r="AI1598" s="17"/>
      <c r="AJ1598" s="17"/>
      <c r="AK1598" s="17"/>
      <c r="AL1598" s="17"/>
      <c r="AM1598" s="17"/>
      <c r="AN1598" s="17"/>
      <c r="AO1598" s="17"/>
      <c r="AP1598" s="17"/>
      <c r="AQ1598" s="17"/>
      <c r="AR1598" s="17"/>
      <c r="AS1598" s="17"/>
      <c r="AT1598" s="17"/>
      <c r="AU1598" s="17"/>
      <c r="AV1598" s="17"/>
      <c r="AW1598" s="17"/>
      <c r="AX1598" s="17"/>
      <c r="AY1598" s="17"/>
      <c r="AZ1598" s="17"/>
      <c r="BA1598" s="17"/>
      <c r="BB1598" s="17"/>
      <c r="BC1598" s="17"/>
      <c r="BD1598" s="17"/>
      <c r="BE1598" s="17"/>
      <c r="BF1598" s="17"/>
      <c r="BG1598" s="17"/>
    </row>
    <row r="1599" spans="1:59" s="7" customFormat="1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 s="17"/>
      <c r="N1599" s="5">
        <v>1594</v>
      </c>
      <c r="O1599" s="5" t="str">
        <f t="shared" si="211"/>
        <v>NA</v>
      </c>
      <c r="P1599" s="5" t="e">
        <f t="shared" si="207"/>
        <v>#VALUE!</v>
      </c>
      <c r="Q1599" s="5" t="e">
        <f t="shared" si="208"/>
        <v>#VALUE!</v>
      </c>
      <c r="R1599" s="5">
        <f t="shared" si="209"/>
        <v>1.413632832586869E-17</v>
      </c>
      <c r="S1599" s="5">
        <f t="shared" si="210"/>
        <v>0.23076923076923073</v>
      </c>
      <c r="T1599" s="17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17"/>
      <c r="AF1599" s="17"/>
      <c r="AG1599" s="17"/>
      <c r="AH1599" s="17"/>
      <c r="AI1599" s="17"/>
      <c r="AJ1599" s="17"/>
      <c r="AK1599" s="17"/>
      <c r="AL1599" s="17"/>
      <c r="AM1599" s="17"/>
      <c r="AN1599" s="17"/>
      <c r="AO1599" s="17"/>
      <c r="AP1599" s="17"/>
      <c r="AQ1599" s="17"/>
      <c r="AR1599" s="17"/>
      <c r="AS1599" s="17"/>
      <c r="AT1599" s="17"/>
      <c r="AU1599" s="17"/>
      <c r="AV1599" s="17"/>
      <c r="AW1599" s="17"/>
      <c r="AX1599" s="17"/>
      <c r="AY1599" s="17"/>
      <c r="AZ1599" s="17"/>
      <c r="BA1599" s="17"/>
      <c r="BB1599" s="17"/>
      <c r="BC1599" s="17"/>
      <c r="BD1599" s="17"/>
      <c r="BE1599" s="17"/>
      <c r="BF1599" s="17"/>
      <c r="BG1599" s="17"/>
    </row>
    <row r="1600" spans="1:59" s="7" customFormat="1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 s="17"/>
      <c r="N1600" s="5">
        <v>1595</v>
      </c>
      <c r="O1600" s="5" t="str">
        <f t="shared" si="211"/>
        <v>NA</v>
      </c>
      <c r="P1600" s="5" t="e">
        <f t="shared" si="207"/>
        <v>#VALUE!</v>
      </c>
      <c r="Q1600" s="5" t="e">
        <f t="shared" si="208"/>
        <v>#VALUE!</v>
      </c>
      <c r="R1600" s="5">
        <f t="shared" si="209"/>
        <v>3.7696875535649851E-17</v>
      </c>
      <c r="S1600" s="5">
        <f t="shared" si="210"/>
        <v>0.61538461538461542</v>
      </c>
      <c r="T1600" s="17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17"/>
      <c r="AF1600" s="17"/>
      <c r="AG1600" s="17"/>
      <c r="AH1600" s="17"/>
      <c r="AI1600" s="17"/>
      <c r="AJ1600" s="17"/>
      <c r="AK1600" s="17"/>
      <c r="AL1600" s="17"/>
      <c r="AM1600" s="17"/>
      <c r="AN1600" s="17"/>
      <c r="AO1600" s="17"/>
      <c r="AP1600" s="17"/>
      <c r="AQ1600" s="17"/>
      <c r="AR1600" s="17"/>
      <c r="AS1600" s="17"/>
      <c r="AT1600" s="17"/>
      <c r="AU1600" s="17"/>
      <c r="AV1600" s="17"/>
      <c r="AW1600" s="17"/>
      <c r="AX1600" s="17"/>
      <c r="AY1600" s="17"/>
      <c r="AZ1600" s="17"/>
      <c r="BA1600" s="17"/>
      <c r="BB1600" s="17"/>
      <c r="BC1600" s="17"/>
      <c r="BD1600" s="17"/>
      <c r="BE1600" s="17"/>
      <c r="BF1600" s="17"/>
      <c r="BG1600" s="17"/>
    </row>
    <row r="1601" spans="1:59" s="7" customFormat="1" x14ac:dyDescent="0.2">
      <c r="A1601"/>
      <c r="B1601"/>
      <c r="C1601"/>
      <c r="D1601"/>
      <c r="E1601"/>
      <c r="F1601"/>
      <c r="G1601"/>
      <c r="H1601"/>
      <c r="I1601"/>
      <c r="J1601"/>
      <c r="K1601"/>
      <c r="L1601"/>
      <c r="M1601" s="17"/>
      <c r="N1601" s="5">
        <v>1596</v>
      </c>
      <c r="O1601" s="5" t="str">
        <f t="shared" si="211"/>
        <v>NA</v>
      </c>
      <c r="P1601" s="5" t="e">
        <f t="shared" si="207"/>
        <v>#VALUE!</v>
      </c>
      <c r="Q1601" s="5" t="e">
        <f t="shared" si="208"/>
        <v>#VALUE!</v>
      </c>
      <c r="R1601" s="5">
        <f t="shared" si="209"/>
        <v>0.39970403251589487</v>
      </c>
      <c r="S1601" s="5">
        <f t="shared" si="210"/>
        <v>0.30769230769230771</v>
      </c>
      <c r="T1601" s="17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17"/>
      <c r="AF1601" s="17"/>
      <c r="AG1601" s="17"/>
      <c r="AH1601" s="17"/>
      <c r="AI1601" s="17"/>
      <c r="AJ1601" s="17"/>
      <c r="AK1601" s="17"/>
      <c r="AL1601" s="17"/>
      <c r="AM1601" s="17"/>
      <c r="AN1601" s="17"/>
      <c r="AO1601" s="17"/>
      <c r="AP1601" s="17"/>
      <c r="AQ1601" s="17"/>
      <c r="AR1601" s="17"/>
      <c r="AS1601" s="17"/>
      <c r="AT1601" s="17"/>
      <c r="AU1601" s="17"/>
      <c r="AV1601" s="17"/>
      <c r="AW1601" s="17"/>
      <c r="AX1601" s="17"/>
      <c r="AY1601" s="17"/>
      <c r="AZ1601" s="17"/>
      <c r="BA1601" s="17"/>
      <c r="BB1601" s="17"/>
      <c r="BC1601" s="17"/>
      <c r="BD1601" s="17"/>
      <c r="BE1601" s="17"/>
      <c r="BF1601" s="17"/>
      <c r="BG1601" s="17"/>
    </row>
    <row r="1602" spans="1:59" s="7" customFormat="1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 s="17"/>
      <c r="N1602" s="5">
        <v>1597</v>
      </c>
      <c r="O1602" s="5" t="str">
        <f t="shared" si="211"/>
        <v>NA</v>
      </c>
      <c r="P1602" s="5" t="e">
        <f t="shared" si="207"/>
        <v>#VALUE!</v>
      </c>
      <c r="Q1602" s="5" t="e">
        <f t="shared" si="208"/>
        <v>#VALUE!</v>
      </c>
      <c r="R1602" s="5">
        <f t="shared" si="209"/>
        <v>0.59955604877384217</v>
      </c>
      <c r="S1602" s="5">
        <f t="shared" si="210"/>
        <v>-0.34615384615384603</v>
      </c>
      <c r="T1602" s="17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17"/>
      <c r="AF1602" s="17"/>
      <c r="AG1602" s="17"/>
      <c r="AH1602" s="17"/>
      <c r="AI1602" s="17"/>
      <c r="AJ1602" s="17"/>
      <c r="AK1602" s="17"/>
      <c r="AL1602" s="17"/>
      <c r="AM1602" s="17"/>
      <c r="AN1602" s="17"/>
      <c r="AO1602" s="17"/>
      <c r="AP1602" s="17"/>
      <c r="AQ1602" s="17"/>
      <c r="AR1602" s="17"/>
      <c r="AS1602" s="17"/>
      <c r="AT1602" s="17"/>
      <c r="AU1602" s="17"/>
      <c r="AV1602" s="17"/>
      <c r="AW1602" s="17"/>
      <c r="AX1602" s="17"/>
      <c r="AY1602" s="17"/>
      <c r="AZ1602" s="17"/>
      <c r="BA1602" s="17"/>
      <c r="BB1602" s="17"/>
      <c r="BC1602" s="17"/>
      <c r="BD1602" s="17"/>
      <c r="BE1602" s="17"/>
      <c r="BF1602" s="17"/>
      <c r="BG1602" s="17"/>
    </row>
    <row r="1603" spans="1:59" s="7" customFormat="1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 s="17"/>
      <c r="N1603" s="5">
        <v>1598</v>
      </c>
      <c r="O1603" s="5" t="str">
        <f t="shared" si="211"/>
        <v>NA</v>
      </c>
      <c r="P1603" s="5" t="e">
        <f t="shared" si="207"/>
        <v>#VALUE!</v>
      </c>
      <c r="Q1603" s="5" t="e">
        <f t="shared" si="208"/>
        <v>#VALUE!</v>
      </c>
      <c r="R1603" s="5">
        <f t="shared" si="209"/>
        <v>0.13323467750529827</v>
      </c>
      <c r="S1603" s="5">
        <f t="shared" si="210"/>
        <v>-7.69230769230769E-2</v>
      </c>
      <c r="T1603" s="17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17"/>
      <c r="AF1603" s="17"/>
      <c r="AG1603" s="17"/>
      <c r="AH1603" s="17"/>
      <c r="AI1603" s="17"/>
      <c r="AJ1603" s="17"/>
      <c r="AK1603" s="17"/>
      <c r="AL1603" s="17"/>
      <c r="AM1603" s="17"/>
      <c r="AN1603" s="17"/>
      <c r="AO1603" s="17"/>
      <c r="AP1603" s="17"/>
      <c r="AQ1603" s="17"/>
      <c r="AR1603" s="17"/>
      <c r="AS1603" s="17"/>
      <c r="AT1603" s="17"/>
      <c r="AU1603" s="17"/>
      <c r="AV1603" s="17"/>
      <c r="AW1603" s="17"/>
      <c r="AX1603" s="17"/>
      <c r="AY1603" s="17"/>
      <c r="AZ1603" s="17"/>
      <c r="BA1603" s="17"/>
      <c r="BB1603" s="17"/>
      <c r="BC1603" s="17"/>
      <c r="BD1603" s="17"/>
      <c r="BE1603" s="17"/>
      <c r="BF1603" s="17"/>
      <c r="BG1603" s="17"/>
    </row>
    <row r="1604" spans="1:59" s="7" customFormat="1" x14ac:dyDescent="0.2">
      <c r="A1604"/>
      <c r="B1604"/>
      <c r="C1604"/>
      <c r="D1604"/>
      <c r="E1604"/>
      <c r="F1604"/>
      <c r="G1604"/>
      <c r="H1604"/>
      <c r="I1604"/>
      <c r="J1604"/>
      <c r="K1604"/>
      <c r="L1604"/>
      <c r="M1604" s="17"/>
      <c r="N1604" s="5">
        <v>1599</v>
      </c>
      <c r="O1604" s="5" t="str">
        <f t="shared" si="211"/>
        <v>NA</v>
      </c>
      <c r="P1604" s="5" t="e">
        <f t="shared" si="207"/>
        <v>#VALUE!</v>
      </c>
      <c r="Q1604" s="5" t="e">
        <f t="shared" si="208"/>
        <v>#VALUE!</v>
      </c>
      <c r="R1604" s="5">
        <f t="shared" si="209"/>
        <v>0.86602540378443871</v>
      </c>
      <c r="S1604" s="5">
        <f t="shared" si="210"/>
        <v>-0.49999999999999983</v>
      </c>
      <c r="T1604" s="17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17"/>
      <c r="AF1604" s="17"/>
      <c r="AG1604" s="17"/>
      <c r="AH1604" s="17"/>
      <c r="AI1604" s="17"/>
      <c r="AJ1604" s="17"/>
      <c r="AK1604" s="17"/>
      <c r="AL1604" s="17"/>
      <c r="AM1604" s="17"/>
      <c r="AN1604" s="17"/>
      <c r="AO1604" s="17"/>
      <c r="AP1604" s="17"/>
      <c r="AQ1604" s="17"/>
      <c r="AR1604" s="17"/>
      <c r="AS1604" s="17"/>
      <c r="AT1604" s="17"/>
      <c r="AU1604" s="17"/>
      <c r="AV1604" s="17"/>
      <c r="AW1604" s="17"/>
      <c r="AX1604" s="17"/>
      <c r="AY1604" s="17"/>
      <c r="AZ1604" s="17"/>
      <c r="BA1604" s="17"/>
      <c r="BB1604" s="17"/>
      <c r="BC1604" s="17"/>
      <c r="BD1604" s="17"/>
      <c r="BE1604" s="17"/>
      <c r="BF1604" s="17"/>
      <c r="BG1604" s="17"/>
    </row>
    <row r="1605" spans="1:59" s="7" customFormat="1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 s="17"/>
      <c r="N1605" s="5">
        <v>1600</v>
      </c>
      <c r="O1605" s="5" t="str">
        <f t="shared" si="211"/>
        <v>NA</v>
      </c>
      <c r="P1605" s="5" t="e">
        <f t="shared" ref="P1605:P1668" si="212">(1-MOD(O1605-1,$B$1)/$B$1)*VLOOKUP(IF(INT((O1605-1)/$B$1)=$A$1,1,INT((O1605-1)/$B$1)+1),$A$7:$C$57,2)+MOD(O1605-1,$B$1)/$B$1*VLOOKUP(IF(INT((O1605-1)/$B$1)+1=$A$1,1,(INT((O1605-1)/$B$1)+2)),$A$7:$C$57,2)</f>
        <v>#VALUE!</v>
      </c>
      <c r="Q1605" s="5" t="e">
        <f t="shared" ref="Q1605:Q1668" si="213">(1-MOD(O1605-1,$B$1)/$B$1)*VLOOKUP(IF(INT((O1605-1)/$B$1)=$A$1,1,INT((O1605-1)/$B$1)+1),$A$7:$C$57,3)+MOD(O1605-1,$B$1)/$B$1*VLOOKUP(IF(INT((O1605-1)/$B$1)+1=$A$1,1,(INT((O1605-1)/$B$1)+2)),$A$7:$C$57,3)</f>
        <v>#VALUE!</v>
      </c>
      <c r="R1605" s="5">
        <f t="shared" ref="R1605:R1668" si="214">VLOOKUP(MOD(N1605*$C$1,$A$1*$B$1),$N$5:$Q$2019,3)</f>
        <v>-0.59955604877384194</v>
      </c>
      <c r="S1605" s="5">
        <f t="shared" ref="S1605:S1668" si="215">VLOOKUP(MOD(N1605*$C$1,$A$1*$B$1),$N$5:$Q$2019,4)</f>
        <v>-0.50000000000000022</v>
      </c>
      <c r="T1605" s="17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17"/>
      <c r="AF1605" s="17"/>
      <c r="AG1605" s="17"/>
      <c r="AH1605" s="17"/>
      <c r="AI1605" s="17"/>
      <c r="AJ1605" s="17"/>
      <c r="AK1605" s="17"/>
      <c r="AL1605" s="17"/>
      <c r="AM1605" s="17"/>
      <c r="AN1605" s="17"/>
      <c r="AO1605" s="17"/>
      <c r="AP1605" s="17"/>
      <c r="AQ1605" s="17"/>
      <c r="AR1605" s="17"/>
      <c r="AS1605" s="17"/>
      <c r="AT1605" s="17"/>
      <c r="AU1605" s="17"/>
      <c r="AV1605" s="17"/>
      <c r="AW1605" s="17"/>
      <c r="AX1605" s="17"/>
      <c r="AY1605" s="17"/>
      <c r="AZ1605" s="17"/>
      <c r="BA1605" s="17"/>
      <c r="BB1605" s="17"/>
      <c r="BC1605" s="17"/>
      <c r="BD1605" s="17"/>
      <c r="BE1605" s="17"/>
      <c r="BF1605" s="17"/>
      <c r="BG1605" s="17"/>
    </row>
    <row r="1606" spans="1:59" s="7" customFormat="1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 s="17"/>
      <c r="N1606" s="5">
        <v>1601</v>
      </c>
      <c r="O1606" s="5" t="str">
        <f t="shared" ref="O1606:O1669" si="216">IF($N$4&gt;=O1605,O1605+1,"NA")</f>
        <v>NA</v>
      </c>
      <c r="P1606" s="5" t="e">
        <f t="shared" si="212"/>
        <v>#VALUE!</v>
      </c>
      <c r="Q1606" s="5" t="e">
        <f t="shared" si="213"/>
        <v>#VALUE!</v>
      </c>
      <c r="R1606" s="5">
        <f t="shared" si="214"/>
        <v>-0.26646935501059649</v>
      </c>
      <c r="S1606" s="5">
        <f t="shared" si="215"/>
        <v>-0.15384615384615397</v>
      </c>
      <c r="T1606" s="17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17"/>
      <c r="AF1606" s="17"/>
      <c r="AG1606" s="17"/>
      <c r="AH1606" s="17"/>
      <c r="AI1606" s="17"/>
      <c r="AJ1606" s="17"/>
      <c r="AK1606" s="17"/>
      <c r="AL1606" s="17"/>
      <c r="AM1606" s="17"/>
      <c r="AN1606" s="17"/>
      <c r="AO1606" s="17"/>
      <c r="AP1606" s="17"/>
      <c r="AQ1606" s="17"/>
      <c r="AR1606" s="17"/>
      <c r="AS1606" s="17"/>
      <c r="AT1606" s="17"/>
      <c r="AU1606" s="17"/>
      <c r="AV1606" s="17"/>
      <c r="AW1606" s="17"/>
      <c r="AX1606" s="17"/>
      <c r="AY1606" s="17"/>
      <c r="AZ1606" s="17"/>
      <c r="BA1606" s="17"/>
      <c r="BB1606" s="17"/>
      <c r="BC1606" s="17"/>
      <c r="BD1606" s="17"/>
      <c r="BE1606" s="17"/>
      <c r="BF1606" s="17"/>
      <c r="BG1606" s="17"/>
    </row>
    <row r="1607" spans="1:59" s="7" customFormat="1" x14ac:dyDescent="0.2">
      <c r="A1607"/>
      <c r="B1607"/>
      <c r="C1607"/>
      <c r="D1607"/>
      <c r="E1607"/>
      <c r="F1607"/>
      <c r="G1607"/>
      <c r="H1607"/>
      <c r="I1607"/>
      <c r="J1607"/>
      <c r="K1607"/>
      <c r="L1607"/>
      <c r="M1607" s="17"/>
      <c r="N1607" s="5">
        <v>1602</v>
      </c>
      <c r="O1607" s="5" t="str">
        <f t="shared" si="216"/>
        <v>NA</v>
      </c>
      <c r="P1607" s="5" t="e">
        <f t="shared" si="212"/>
        <v>#VALUE!</v>
      </c>
      <c r="Q1607" s="5" t="e">
        <f t="shared" si="213"/>
        <v>#VALUE!</v>
      </c>
      <c r="R1607" s="5">
        <f t="shared" si="214"/>
        <v>-0.46632137126854378</v>
      </c>
      <c r="S1607" s="5">
        <f t="shared" si="215"/>
        <v>-0.26923076923076938</v>
      </c>
      <c r="T1607" s="17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17"/>
      <c r="AF1607" s="17"/>
      <c r="AG1607" s="17"/>
      <c r="AH1607" s="17"/>
      <c r="AI1607" s="17"/>
      <c r="AJ1607" s="17"/>
      <c r="AK1607" s="17"/>
      <c r="AL1607" s="17"/>
      <c r="AM1607" s="17"/>
      <c r="AN1607" s="17"/>
      <c r="AO1607" s="17"/>
      <c r="AP1607" s="17"/>
      <c r="AQ1607" s="17"/>
      <c r="AR1607" s="17"/>
      <c r="AS1607" s="17"/>
      <c r="AT1607" s="17"/>
      <c r="AU1607" s="17"/>
      <c r="AV1607" s="17"/>
      <c r="AW1607" s="17"/>
      <c r="AX1607" s="17"/>
      <c r="AY1607" s="17"/>
      <c r="AZ1607" s="17"/>
      <c r="BA1607" s="17"/>
      <c r="BB1607" s="17"/>
      <c r="BC1607" s="17"/>
      <c r="BD1607" s="17"/>
      <c r="BE1607" s="17"/>
      <c r="BF1607" s="17"/>
      <c r="BG1607" s="17"/>
    </row>
    <row r="1608" spans="1:59" s="7" customFormat="1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 s="17"/>
      <c r="N1608" s="5">
        <v>1603</v>
      </c>
      <c r="O1608" s="5" t="str">
        <f t="shared" si="216"/>
        <v>NA</v>
      </c>
      <c r="P1608" s="5" t="e">
        <f t="shared" si="212"/>
        <v>#VALUE!</v>
      </c>
      <c r="Q1608" s="5" t="e">
        <f t="shared" si="213"/>
        <v>#VALUE!</v>
      </c>
      <c r="R1608" s="5">
        <f t="shared" si="214"/>
        <v>-0.53293871002119297</v>
      </c>
      <c r="S1608" s="5">
        <f t="shared" si="215"/>
        <v>7.6923076923076705E-2</v>
      </c>
      <c r="T1608" s="17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17"/>
      <c r="AF1608" s="17"/>
      <c r="AG1608" s="17"/>
      <c r="AH1608" s="17"/>
      <c r="AI1608" s="17"/>
      <c r="AJ1608" s="17"/>
      <c r="AK1608" s="17"/>
      <c r="AL1608" s="17"/>
      <c r="AM1608" s="17"/>
      <c r="AN1608" s="17"/>
      <c r="AO1608" s="17"/>
      <c r="AP1608" s="17"/>
      <c r="AQ1608" s="17"/>
      <c r="AR1608" s="17"/>
      <c r="AS1608" s="17"/>
      <c r="AT1608" s="17"/>
      <c r="AU1608" s="17"/>
      <c r="AV1608" s="17"/>
      <c r="AW1608" s="17"/>
      <c r="AX1608" s="17"/>
      <c r="AY1608" s="17"/>
      <c r="AZ1608" s="17"/>
      <c r="BA1608" s="17"/>
      <c r="BB1608" s="17"/>
      <c r="BC1608" s="17"/>
      <c r="BD1608" s="17"/>
      <c r="BE1608" s="17"/>
      <c r="BF1608" s="17"/>
      <c r="BG1608" s="17"/>
    </row>
    <row r="1609" spans="1:59" s="7" customFormat="1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 s="17"/>
      <c r="N1609" s="5">
        <v>1604</v>
      </c>
      <c r="O1609" s="5" t="str">
        <f t="shared" si="216"/>
        <v>NA</v>
      </c>
      <c r="P1609" s="5" t="e">
        <f t="shared" si="212"/>
        <v>#VALUE!</v>
      </c>
      <c r="Q1609" s="5" t="e">
        <f t="shared" si="213"/>
        <v>#VALUE!</v>
      </c>
      <c r="R1609" s="5">
        <f t="shared" si="214"/>
        <v>4.7121094419562305E-17</v>
      </c>
      <c r="S1609" s="5">
        <f t="shared" si="215"/>
        <v>0.76923076923076916</v>
      </c>
      <c r="T1609" s="17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17"/>
      <c r="AF1609" s="17"/>
      <c r="AG1609" s="17"/>
      <c r="AH1609" s="17"/>
      <c r="AI1609" s="17"/>
      <c r="AJ1609" s="17"/>
      <c r="AK1609" s="17"/>
      <c r="AL1609" s="17"/>
      <c r="AM1609" s="17"/>
      <c r="AN1609" s="17"/>
      <c r="AO1609" s="17"/>
      <c r="AP1609" s="17"/>
      <c r="AQ1609" s="17"/>
      <c r="AR1609" s="17"/>
      <c r="AS1609" s="17"/>
      <c r="AT1609" s="17"/>
      <c r="AU1609" s="17"/>
      <c r="AV1609" s="17"/>
      <c r="AW1609" s="17"/>
      <c r="AX1609" s="17"/>
      <c r="AY1609" s="17"/>
      <c r="AZ1609" s="17"/>
      <c r="BA1609" s="17"/>
      <c r="BB1609" s="17"/>
      <c r="BC1609" s="17"/>
      <c r="BD1609" s="17"/>
      <c r="BE1609" s="17"/>
      <c r="BF1609" s="17"/>
      <c r="BG1609" s="17"/>
    </row>
    <row r="1610" spans="1:59" s="7" customFormat="1" x14ac:dyDescent="0.2">
      <c r="A1610"/>
      <c r="B1610"/>
      <c r="C1610"/>
      <c r="D1610"/>
      <c r="E1610"/>
      <c r="F1610"/>
      <c r="G1610"/>
      <c r="H1610"/>
      <c r="I1610"/>
      <c r="J1610"/>
      <c r="K1610"/>
      <c r="L1610"/>
      <c r="M1610" s="17"/>
      <c r="N1610" s="5">
        <v>1605</v>
      </c>
      <c r="O1610" s="5" t="str">
        <f t="shared" si="216"/>
        <v>NA</v>
      </c>
      <c r="P1610" s="5" t="e">
        <f t="shared" si="212"/>
        <v>#VALUE!</v>
      </c>
      <c r="Q1610" s="5" t="e">
        <f t="shared" si="213"/>
        <v>#VALUE!</v>
      </c>
      <c r="R1610" s="5">
        <f t="shared" si="214"/>
        <v>4.7121094419562314E-18</v>
      </c>
      <c r="S1610" s="5">
        <f t="shared" si="215"/>
        <v>7.6923076923076927E-2</v>
      </c>
      <c r="T1610" s="17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17"/>
      <c r="AF1610" s="17"/>
      <c r="AG1610" s="17"/>
      <c r="AH1610" s="17"/>
      <c r="AI1610" s="17"/>
      <c r="AJ1610" s="17"/>
      <c r="AK1610" s="17"/>
      <c r="AL1610" s="17"/>
      <c r="AM1610" s="17"/>
      <c r="AN1610" s="17"/>
      <c r="AO1610" s="17"/>
      <c r="AP1610" s="17"/>
      <c r="AQ1610" s="17"/>
      <c r="AR1610" s="17"/>
      <c r="AS1610" s="17"/>
      <c r="AT1610" s="17"/>
      <c r="AU1610" s="17"/>
      <c r="AV1610" s="17"/>
      <c r="AW1610" s="17"/>
      <c r="AX1610" s="17"/>
      <c r="AY1610" s="17"/>
      <c r="AZ1610" s="17"/>
      <c r="BA1610" s="17"/>
      <c r="BB1610" s="17"/>
      <c r="BC1610" s="17"/>
      <c r="BD1610" s="17"/>
      <c r="BE1610" s="17"/>
      <c r="BF1610" s="17"/>
      <c r="BG1610" s="17"/>
    </row>
    <row r="1611" spans="1:59" s="7" customFormat="1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 s="17"/>
      <c r="N1611" s="5">
        <v>1606</v>
      </c>
      <c r="O1611" s="5" t="str">
        <f t="shared" si="216"/>
        <v>NA</v>
      </c>
      <c r="P1611" s="5" t="e">
        <f t="shared" si="212"/>
        <v>#VALUE!</v>
      </c>
      <c r="Q1611" s="5" t="e">
        <f t="shared" si="213"/>
        <v>#VALUE!</v>
      </c>
      <c r="R1611" s="5">
        <f t="shared" si="214"/>
        <v>5.6545313303474771E-17</v>
      </c>
      <c r="S1611" s="5">
        <f t="shared" si="215"/>
        <v>0.92307692307692313</v>
      </c>
      <c r="T1611" s="17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17"/>
      <c r="AF1611" s="17"/>
      <c r="AG1611" s="17"/>
      <c r="AH1611" s="17"/>
      <c r="AI1611" s="17"/>
      <c r="AJ1611" s="17"/>
      <c r="AK1611" s="17"/>
      <c r="AL1611" s="17"/>
      <c r="AM1611" s="17"/>
      <c r="AN1611" s="17"/>
      <c r="AO1611" s="17"/>
      <c r="AP1611" s="17"/>
      <c r="AQ1611" s="17"/>
      <c r="AR1611" s="17"/>
      <c r="AS1611" s="17"/>
      <c r="AT1611" s="17"/>
      <c r="AU1611" s="17"/>
      <c r="AV1611" s="17"/>
      <c r="AW1611" s="17"/>
      <c r="AX1611" s="17"/>
      <c r="AY1611" s="17"/>
      <c r="AZ1611" s="17"/>
      <c r="BA1611" s="17"/>
      <c r="BB1611" s="17"/>
      <c r="BC1611" s="17"/>
      <c r="BD1611" s="17"/>
      <c r="BE1611" s="17"/>
      <c r="BF1611" s="17"/>
      <c r="BG1611" s="17"/>
    </row>
    <row r="1612" spans="1:59" s="7" customFormat="1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 s="17"/>
      <c r="N1612" s="5">
        <v>1607</v>
      </c>
      <c r="O1612" s="5" t="str">
        <f t="shared" si="216"/>
        <v>NA</v>
      </c>
      <c r="P1612" s="5" t="e">
        <f t="shared" si="212"/>
        <v>#VALUE!</v>
      </c>
      <c r="Q1612" s="5" t="e">
        <f t="shared" si="213"/>
        <v>#VALUE!</v>
      </c>
      <c r="R1612" s="5">
        <f t="shared" si="214"/>
        <v>0.66617338752649136</v>
      </c>
      <c r="S1612" s="5">
        <f t="shared" si="215"/>
        <v>-0.1538461538461538</v>
      </c>
      <c r="T1612" s="17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17"/>
      <c r="AF1612" s="17"/>
      <c r="AG1612" s="17"/>
      <c r="AH1612" s="17"/>
      <c r="AI1612" s="17"/>
      <c r="AJ1612" s="17"/>
      <c r="AK1612" s="17"/>
      <c r="AL1612" s="17"/>
      <c r="AM1612" s="17"/>
      <c r="AN1612" s="17"/>
      <c r="AO1612" s="17"/>
      <c r="AP1612" s="17"/>
      <c r="AQ1612" s="17"/>
      <c r="AR1612" s="17"/>
      <c r="AS1612" s="17"/>
      <c r="AT1612" s="17"/>
      <c r="AU1612" s="17"/>
      <c r="AV1612" s="17"/>
      <c r="AW1612" s="17"/>
      <c r="AX1612" s="17"/>
      <c r="AY1612" s="17"/>
      <c r="AZ1612" s="17"/>
      <c r="BA1612" s="17"/>
      <c r="BB1612" s="17"/>
      <c r="BC1612" s="17"/>
      <c r="BD1612" s="17"/>
      <c r="BE1612" s="17"/>
      <c r="BF1612" s="17"/>
      <c r="BG1612" s="17"/>
    </row>
    <row r="1613" spans="1:59" s="7" customFormat="1" x14ac:dyDescent="0.2">
      <c r="A1613"/>
      <c r="B1613"/>
      <c r="C1613"/>
      <c r="D1613"/>
      <c r="E1613"/>
      <c r="F1613"/>
      <c r="G1613"/>
      <c r="H1613"/>
      <c r="I1613"/>
      <c r="J1613"/>
      <c r="K1613"/>
      <c r="L1613"/>
      <c r="M1613" s="17"/>
      <c r="N1613" s="5">
        <v>1608</v>
      </c>
      <c r="O1613" s="5" t="str">
        <f t="shared" si="216"/>
        <v>NA</v>
      </c>
      <c r="P1613" s="5" t="e">
        <f t="shared" si="212"/>
        <v>#VALUE!</v>
      </c>
      <c r="Q1613" s="5" t="e">
        <f t="shared" si="213"/>
        <v>#VALUE!</v>
      </c>
      <c r="R1613" s="5">
        <f t="shared" si="214"/>
        <v>0.33308669376324562</v>
      </c>
      <c r="S1613" s="5">
        <f t="shared" si="215"/>
        <v>-0.19230769230769224</v>
      </c>
      <c r="T1613" s="17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17"/>
      <c r="AF1613" s="17"/>
      <c r="AG1613" s="17"/>
      <c r="AH1613" s="17"/>
      <c r="AI1613" s="17"/>
      <c r="AJ1613" s="17"/>
      <c r="AK1613" s="17"/>
      <c r="AL1613" s="17"/>
      <c r="AM1613" s="17"/>
      <c r="AN1613" s="17"/>
      <c r="AO1613" s="17"/>
      <c r="AP1613" s="17"/>
      <c r="AQ1613" s="17"/>
      <c r="AR1613" s="17"/>
      <c r="AS1613" s="17"/>
      <c r="AT1613" s="17"/>
      <c r="AU1613" s="17"/>
      <c r="AV1613" s="17"/>
      <c r="AW1613" s="17"/>
      <c r="AX1613" s="17"/>
      <c r="AY1613" s="17"/>
      <c r="AZ1613" s="17"/>
      <c r="BA1613" s="17"/>
      <c r="BB1613" s="17"/>
      <c r="BC1613" s="17"/>
      <c r="BD1613" s="17"/>
      <c r="BE1613" s="17"/>
      <c r="BF1613" s="17"/>
      <c r="BG1613" s="17"/>
    </row>
    <row r="1614" spans="1:59" s="7" customFormat="1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 s="17"/>
      <c r="N1614" s="5">
        <v>1609</v>
      </c>
      <c r="O1614" s="5" t="str">
        <f t="shared" si="216"/>
        <v>NA</v>
      </c>
      <c r="P1614" s="5" t="e">
        <f t="shared" si="212"/>
        <v>#VALUE!</v>
      </c>
      <c r="Q1614" s="5" t="e">
        <f t="shared" si="213"/>
        <v>#VALUE!</v>
      </c>
      <c r="R1614" s="5">
        <f t="shared" si="214"/>
        <v>0.39970403251589481</v>
      </c>
      <c r="S1614" s="5">
        <f t="shared" si="215"/>
        <v>-0.2307692307692307</v>
      </c>
      <c r="T1614" s="17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17"/>
      <c r="AF1614" s="17"/>
      <c r="AG1614" s="17"/>
      <c r="AH1614" s="17"/>
      <c r="AI1614" s="17"/>
      <c r="AJ1614" s="17"/>
      <c r="AK1614" s="17"/>
      <c r="AL1614" s="17"/>
      <c r="AM1614" s="17"/>
      <c r="AN1614" s="17"/>
      <c r="AO1614" s="17"/>
      <c r="AP1614" s="17"/>
      <c r="AQ1614" s="17"/>
      <c r="AR1614" s="17"/>
      <c r="AS1614" s="17"/>
      <c r="AT1614" s="17"/>
      <c r="AU1614" s="17"/>
      <c r="AV1614" s="17"/>
      <c r="AW1614" s="17"/>
      <c r="AX1614" s="17"/>
      <c r="AY1614" s="17"/>
      <c r="AZ1614" s="17"/>
      <c r="BA1614" s="17"/>
      <c r="BB1614" s="17"/>
      <c r="BC1614" s="17"/>
      <c r="BD1614" s="17"/>
      <c r="BE1614" s="17"/>
      <c r="BF1614" s="17"/>
      <c r="BG1614" s="17"/>
    </row>
    <row r="1615" spans="1:59" s="7" customFormat="1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 s="17"/>
      <c r="N1615" s="5">
        <v>1610</v>
      </c>
      <c r="O1615" s="5" t="str">
        <f t="shared" si="216"/>
        <v>NA</v>
      </c>
      <c r="P1615" s="5" t="e">
        <f t="shared" si="212"/>
        <v>#VALUE!</v>
      </c>
      <c r="Q1615" s="5" t="e">
        <f t="shared" si="213"/>
        <v>#VALUE!</v>
      </c>
      <c r="R1615" s="5">
        <f t="shared" si="214"/>
        <v>0.33308669376324568</v>
      </c>
      <c r="S1615" s="5">
        <f t="shared" si="215"/>
        <v>-0.5</v>
      </c>
      <c r="T1615" s="17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17"/>
      <c r="AF1615" s="17"/>
      <c r="AG1615" s="17"/>
      <c r="AH1615" s="17"/>
      <c r="AI1615" s="17"/>
      <c r="AJ1615" s="17"/>
      <c r="AK1615" s="17"/>
      <c r="AL1615" s="17"/>
      <c r="AM1615" s="17"/>
      <c r="AN1615" s="17"/>
      <c r="AO1615" s="17"/>
      <c r="AP1615" s="17"/>
      <c r="AQ1615" s="17"/>
      <c r="AR1615" s="17"/>
      <c r="AS1615" s="17"/>
      <c r="AT1615" s="17"/>
      <c r="AU1615" s="17"/>
      <c r="AV1615" s="17"/>
      <c r="AW1615" s="17"/>
      <c r="AX1615" s="17"/>
      <c r="AY1615" s="17"/>
      <c r="AZ1615" s="17"/>
      <c r="BA1615" s="17"/>
      <c r="BB1615" s="17"/>
      <c r="BC1615" s="17"/>
      <c r="BD1615" s="17"/>
      <c r="BE1615" s="17"/>
      <c r="BF1615" s="17"/>
      <c r="BG1615" s="17"/>
    </row>
    <row r="1616" spans="1:59" s="7" customFormat="1" x14ac:dyDescent="0.2">
      <c r="A1616"/>
      <c r="B1616"/>
      <c r="C1616"/>
      <c r="D1616"/>
      <c r="E1616"/>
      <c r="F1616"/>
      <c r="G1616"/>
      <c r="H1616"/>
      <c r="I1616"/>
      <c r="J1616"/>
      <c r="K1616"/>
      <c r="L1616"/>
      <c r="M1616" s="17"/>
      <c r="N1616" s="5">
        <v>1611</v>
      </c>
      <c r="O1616" s="5" t="str">
        <f t="shared" si="216"/>
        <v>NA</v>
      </c>
      <c r="P1616" s="5" t="e">
        <f t="shared" si="212"/>
        <v>#VALUE!</v>
      </c>
      <c r="Q1616" s="5" t="e">
        <f t="shared" si="213"/>
        <v>#VALUE!</v>
      </c>
      <c r="R1616" s="5">
        <f t="shared" si="214"/>
        <v>-0.73279072627914021</v>
      </c>
      <c r="S1616" s="5">
        <f t="shared" si="215"/>
        <v>-0.42307692307692335</v>
      </c>
      <c r="T1616" s="17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17"/>
      <c r="AF1616" s="17"/>
      <c r="AG1616" s="17"/>
      <c r="AH1616" s="17"/>
      <c r="AI1616" s="17"/>
      <c r="AJ1616" s="17"/>
      <c r="AK1616" s="17"/>
      <c r="AL1616" s="17"/>
      <c r="AM1616" s="17"/>
      <c r="AN1616" s="17"/>
      <c r="AO1616" s="17"/>
      <c r="AP1616" s="17"/>
      <c r="AQ1616" s="17"/>
      <c r="AR1616" s="17"/>
      <c r="AS1616" s="17"/>
      <c r="AT1616" s="17"/>
      <c r="AU1616" s="17"/>
      <c r="AV1616" s="17"/>
      <c r="AW1616" s="17"/>
      <c r="AX1616" s="17"/>
      <c r="AY1616" s="17"/>
      <c r="AZ1616" s="17"/>
      <c r="BA1616" s="17"/>
      <c r="BB1616" s="17"/>
      <c r="BC1616" s="17"/>
      <c r="BD1616" s="17"/>
      <c r="BE1616" s="17"/>
      <c r="BF1616" s="17"/>
      <c r="BG1616" s="17"/>
    </row>
    <row r="1617" spans="1:59" s="7" customFormat="1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 s="17"/>
      <c r="N1617" s="5">
        <v>1612</v>
      </c>
      <c r="O1617" s="5" t="str">
        <f t="shared" si="216"/>
        <v>NA</v>
      </c>
      <c r="P1617" s="5" t="e">
        <f t="shared" si="212"/>
        <v>#VALUE!</v>
      </c>
      <c r="Q1617" s="5" t="e">
        <f t="shared" si="213"/>
        <v>#VALUE!</v>
      </c>
      <c r="R1617" s="5">
        <f t="shared" si="214"/>
        <v>0</v>
      </c>
      <c r="S1617" s="5">
        <f t="shared" si="215"/>
        <v>0</v>
      </c>
      <c r="T1617" s="17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17"/>
      <c r="AF1617" s="17"/>
      <c r="AG1617" s="17"/>
      <c r="AH1617" s="17"/>
      <c r="AI1617" s="17"/>
      <c r="AJ1617" s="17"/>
      <c r="AK1617" s="17"/>
      <c r="AL1617" s="17"/>
      <c r="AM1617" s="17"/>
      <c r="AN1617" s="17"/>
      <c r="AO1617" s="17"/>
      <c r="AP1617" s="17"/>
      <c r="AQ1617" s="17"/>
      <c r="AR1617" s="17"/>
      <c r="AS1617" s="17"/>
      <c r="AT1617" s="17"/>
      <c r="AU1617" s="17"/>
      <c r="AV1617" s="17"/>
      <c r="AW1617" s="17"/>
      <c r="AX1617" s="17"/>
      <c r="AY1617" s="17"/>
      <c r="AZ1617" s="17"/>
      <c r="BA1617" s="17"/>
      <c r="BB1617" s="17"/>
      <c r="BC1617" s="17"/>
      <c r="BD1617" s="17"/>
      <c r="BE1617" s="17"/>
      <c r="BF1617" s="17"/>
      <c r="BG1617" s="17"/>
    </row>
    <row r="1618" spans="1:59" s="7" customFormat="1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 s="17"/>
      <c r="N1618" s="5">
        <v>1613</v>
      </c>
      <c r="O1618" s="5" t="str">
        <f t="shared" si="216"/>
        <v>NA</v>
      </c>
      <c r="P1618" s="5" t="e">
        <f t="shared" si="212"/>
        <v>#VALUE!</v>
      </c>
      <c r="Q1618" s="5" t="e">
        <f t="shared" si="213"/>
        <v>#VALUE!</v>
      </c>
      <c r="R1618" s="5">
        <f t="shared" si="214"/>
        <v>-0.73279072627914021</v>
      </c>
      <c r="S1618" s="5">
        <f t="shared" si="215"/>
        <v>-0.42307692307692335</v>
      </c>
      <c r="T1618" s="17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17"/>
      <c r="AF1618" s="17"/>
      <c r="AG1618" s="17"/>
      <c r="AH1618" s="17"/>
      <c r="AI1618" s="17"/>
      <c r="AJ1618" s="17"/>
      <c r="AK1618" s="17"/>
      <c r="AL1618" s="17"/>
      <c r="AM1618" s="17"/>
      <c r="AN1618" s="17"/>
      <c r="AO1618" s="17"/>
      <c r="AP1618" s="17"/>
      <c r="AQ1618" s="17"/>
      <c r="AR1618" s="17"/>
      <c r="AS1618" s="17"/>
      <c r="AT1618" s="17"/>
      <c r="AU1618" s="17"/>
      <c r="AV1618" s="17"/>
      <c r="AW1618" s="17"/>
      <c r="AX1618" s="17"/>
      <c r="AY1618" s="17"/>
      <c r="AZ1618" s="17"/>
      <c r="BA1618" s="17"/>
      <c r="BB1618" s="17"/>
      <c r="BC1618" s="17"/>
      <c r="BD1618" s="17"/>
      <c r="BE1618" s="17"/>
      <c r="BF1618" s="17"/>
      <c r="BG1618" s="17"/>
    </row>
    <row r="1619" spans="1:59" s="7" customFormat="1" x14ac:dyDescent="0.2">
      <c r="A1619"/>
      <c r="B1619"/>
      <c r="C1619"/>
      <c r="D1619"/>
      <c r="E1619"/>
      <c r="F1619"/>
      <c r="G1619"/>
      <c r="H1619"/>
      <c r="I1619"/>
      <c r="J1619"/>
      <c r="K1619"/>
      <c r="L1619"/>
      <c r="M1619" s="17"/>
      <c r="N1619" s="5">
        <v>1614</v>
      </c>
      <c r="O1619" s="5" t="str">
        <f t="shared" si="216"/>
        <v>NA</v>
      </c>
      <c r="P1619" s="5" t="e">
        <f t="shared" si="212"/>
        <v>#VALUE!</v>
      </c>
      <c r="Q1619" s="5" t="e">
        <f t="shared" si="213"/>
        <v>#VALUE!</v>
      </c>
      <c r="R1619" s="5">
        <f t="shared" si="214"/>
        <v>-0.26646935501059643</v>
      </c>
      <c r="S1619" s="5">
        <f t="shared" si="215"/>
        <v>0.53846153846153832</v>
      </c>
      <c r="T1619" s="17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17"/>
      <c r="AF1619" s="17"/>
      <c r="AG1619" s="17"/>
      <c r="AH1619" s="17"/>
      <c r="AI1619" s="17"/>
      <c r="AJ1619" s="17"/>
      <c r="AK1619" s="17"/>
      <c r="AL1619" s="17"/>
      <c r="AM1619" s="17"/>
      <c r="AN1619" s="17"/>
      <c r="AO1619" s="17"/>
      <c r="AP1619" s="17"/>
      <c r="AQ1619" s="17"/>
      <c r="AR1619" s="17"/>
      <c r="AS1619" s="17"/>
      <c r="AT1619" s="17"/>
      <c r="AU1619" s="17"/>
      <c r="AV1619" s="17"/>
      <c r="AW1619" s="17"/>
      <c r="AX1619" s="17"/>
      <c r="AY1619" s="17"/>
      <c r="AZ1619" s="17"/>
      <c r="BA1619" s="17"/>
      <c r="BB1619" s="17"/>
      <c r="BC1619" s="17"/>
      <c r="BD1619" s="17"/>
      <c r="BE1619" s="17"/>
      <c r="BF1619" s="17"/>
      <c r="BG1619" s="17"/>
    </row>
    <row r="1620" spans="1:59" s="7" customFormat="1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 s="17"/>
      <c r="N1620" s="5">
        <v>1615</v>
      </c>
      <c r="O1620" s="5" t="str">
        <f t="shared" si="216"/>
        <v>NA</v>
      </c>
      <c r="P1620" s="5" t="e">
        <f t="shared" si="212"/>
        <v>#VALUE!</v>
      </c>
      <c r="Q1620" s="5" t="e">
        <f t="shared" si="213"/>
        <v>#VALUE!</v>
      </c>
      <c r="R1620" s="5">
        <f t="shared" si="214"/>
        <v>2.8272656651737385E-17</v>
      </c>
      <c r="S1620" s="5">
        <f t="shared" si="215"/>
        <v>0.46153846153846156</v>
      </c>
      <c r="T1620" s="17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17"/>
      <c r="AF1620" s="17"/>
      <c r="AG1620" s="17"/>
      <c r="AH1620" s="17"/>
      <c r="AI1620" s="17"/>
      <c r="AJ1620" s="17"/>
      <c r="AK1620" s="17"/>
      <c r="AL1620" s="17"/>
      <c r="AM1620" s="17"/>
      <c r="AN1620" s="17"/>
      <c r="AO1620" s="17"/>
      <c r="AP1620" s="17"/>
      <c r="AQ1620" s="17"/>
      <c r="AR1620" s="17"/>
      <c r="AS1620" s="17"/>
      <c r="AT1620" s="17"/>
      <c r="AU1620" s="17"/>
      <c r="AV1620" s="17"/>
      <c r="AW1620" s="17"/>
      <c r="AX1620" s="17"/>
      <c r="AY1620" s="17"/>
      <c r="AZ1620" s="17"/>
      <c r="BA1620" s="17"/>
      <c r="BB1620" s="17"/>
      <c r="BC1620" s="17"/>
      <c r="BD1620" s="17"/>
      <c r="BE1620" s="17"/>
      <c r="BF1620" s="17"/>
      <c r="BG1620" s="17"/>
    </row>
    <row r="1621" spans="1:59" s="7" customFormat="1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 s="17"/>
      <c r="N1621" s="5">
        <v>1616</v>
      </c>
      <c r="O1621" s="5" t="str">
        <f t="shared" si="216"/>
        <v>NA</v>
      </c>
      <c r="P1621" s="5" t="e">
        <f t="shared" si="212"/>
        <v>#VALUE!</v>
      </c>
      <c r="Q1621" s="5" t="e">
        <f t="shared" si="213"/>
        <v>#VALUE!</v>
      </c>
      <c r="R1621" s="5">
        <f t="shared" si="214"/>
        <v>2.3560547209781155E-17</v>
      </c>
      <c r="S1621" s="5">
        <f t="shared" si="215"/>
        <v>0.38461538461538464</v>
      </c>
      <c r="T1621" s="17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17"/>
      <c r="AF1621" s="17"/>
      <c r="AG1621" s="17"/>
      <c r="AH1621" s="17"/>
      <c r="AI1621" s="17"/>
      <c r="AJ1621" s="17"/>
      <c r="AK1621" s="17"/>
      <c r="AL1621" s="17"/>
      <c r="AM1621" s="17"/>
      <c r="AN1621" s="17"/>
      <c r="AO1621" s="17"/>
      <c r="AP1621" s="17"/>
      <c r="AQ1621" s="17"/>
      <c r="AR1621" s="17"/>
      <c r="AS1621" s="17"/>
      <c r="AT1621" s="17"/>
      <c r="AU1621" s="17"/>
      <c r="AV1621" s="17"/>
      <c r="AW1621" s="17"/>
      <c r="AX1621" s="17"/>
      <c r="AY1621" s="17"/>
      <c r="AZ1621" s="17"/>
      <c r="BA1621" s="17"/>
      <c r="BB1621" s="17"/>
      <c r="BC1621" s="17"/>
      <c r="BD1621" s="17"/>
      <c r="BE1621" s="17"/>
      <c r="BF1621" s="17"/>
      <c r="BG1621" s="17"/>
    </row>
    <row r="1622" spans="1:59" s="7" customFormat="1" x14ac:dyDescent="0.2">
      <c r="A1622"/>
      <c r="B1622"/>
      <c r="C1622"/>
      <c r="D1622"/>
      <c r="E1622"/>
      <c r="F1622"/>
      <c r="G1622"/>
      <c r="H1622"/>
      <c r="I1622"/>
      <c r="J1622"/>
      <c r="K1622"/>
      <c r="L1622"/>
      <c r="M1622" s="17"/>
      <c r="N1622" s="5">
        <v>1617</v>
      </c>
      <c r="O1622" s="5" t="str">
        <f t="shared" si="216"/>
        <v>NA</v>
      </c>
      <c r="P1622" s="5" t="e">
        <f t="shared" si="212"/>
        <v>#VALUE!</v>
      </c>
      <c r="Q1622" s="5" t="e">
        <f t="shared" si="213"/>
        <v>#VALUE!</v>
      </c>
      <c r="R1622" s="5">
        <f t="shared" si="214"/>
        <v>0.19985201625794746</v>
      </c>
      <c r="S1622" s="5">
        <f t="shared" si="215"/>
        <v>0.65384615384615385</v>
      </c>
      <c r="T1622" s="17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17"/>
      <c r="AF1622" s="17"/>
      <c r="AG1622" s="17"/>
      <c r="AH1622" s="17"/>
      <c r="AI1622" s="17"/>
      <c r="AJ1622" s="17"/>
      <c r="AK1622" s="17"/>
      <c r="AL1622" s="17"/>
      <c r="AM1622" s="17"/>
      <c r="AN1622" s="17"/>
      <c r="AO1622" s="17"/>
      <c r="AP1622" s="17"/>
      <c r="AQ1622" s="17"/>
      <c r="AR1622" s="17"/>
      <c r="AS1622" s="17"/>
      <c r="AT1622" s="17"/>
      <c r="AU1622" s="17"/>
      <c r="AV1622" s="17"/>
      <c r="AW1622" s="17"/>
      <c r="AX1622" s="17"/>
      <c r="AY1622" s="17"/>
      <c r="AZ1622" s="17"/>
      <c r="BA1622" s="17"/>
      <c r="BB1622" s="17"/>
      <c r="BC1622" s="17"/>
      <c r="BD1622" s="17"/>
      <c r="BE1622" s="17"/>
      <c r="BF1622" s="17"/>
      <c r="BG1622" s="17"/>
    </row>
    <row r="1623" spans="1:59" s="7" customFormat="1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 s="17"/>
      <c r="N1623" s="5">
        <v>1618</v>
      </c>
      <c r="O1623" s="5" t="str">
        <f t="shared" si="216"/>
        <v>NA</v>
      </c>
      <c r="P1623" s="5" t="e">
        <f t="shared" si="212"/>
        <v>#VALUE!</v>
      </c>
      <c r="Q1623" s="5" t="e">
        <f t="shared" si="213"/>
        <v>#VALUE!</v>
      </c>
      <c r="R1623" s="5">
        <f t="shared" si="214"/>
        <v>0.79940806503178963</v>
      </c>
      <c r="S1623" s="5">
        <f t="shared" si="215"/>
        <v>-0.4615384615384614</v>
      </c>
      <c r="T1623" s="17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17"/>
      <c r="AF1623" s="17"/>
      <c r="AG1623" s="17"/>
      <c r="AH1623" s="17"/>
      <c r="AI1623" s="17"/>
      <c r="AJ1623" s="17"/>
      <c r="AK1623" s="17"/>
      <c r="AL1623" s="17"/>
      <c r="AM1623" s="17"/>
      <c r="AN1623" s="17"/>
      <c r="AO1623" s="17"/>
      <c r="AP1623" s="17"/>
      <c r="AQ1623" s="17"/>
      <c r="AR1623" s="17"/>
      <c r="AS1623" s="17"/>
      <c r="AT1623" s="17"/>
      <c r="AU1623" s="17"/>
      <c r="AV1623" s="17"/>
      <c r="AW1623" s="17"/>
      <c r="AX1623" s="17"/>
      <c r="AY1623" s="17"/>
      <c r="AZ1623" s="17"/>
      <c r="BA1623" s="17"/>
      <c r="BB1623" s="17"/>
      <c r="BC1623" s="17"/>
      <c r="BD1623" s="17"/>
      <c r="BE1623" s="17"/>
      <c r="BF1623" s="17"/>
      <c r="BG1623" s="17"/>
    </row>
    <row r="1624" spans="1:59" s="7" customFormat="1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 s="17"/>
      <c r="N1624" s="5">
        <v>1619</v>
      </c>
      <c r="O1624" s="5" t="str">
        <f t="shared" si="216"/>
        <v>NA</v>
      </c>
      <c r="P1624" s="5" t="e">
        <f t="shared" si="212"/>
        <v>#VALUE!</v>
      </c>
      <c r="Q1624" s="5" t="e">
        <f t="shared" si="213"/>
        <v>#VALUE!</v>
      </c>
      <c r="R1624" s="5">
        <f t="shared" si="214"/>
        <v>6.661733875264908E-2</v>
      </c>
      <c r="S1624" s="5">
        <f t="shared" si="215"/>
        <v>-3.8461538461538422E-2</v>
      </c>
      <c r="T1624" s="17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17"/>
      <c r="AF1624" s="17"/>
      <c r="AG1624" s="17"/>
      <c r="AH1624" s="17"/>
      <c r="AI1624" s="17"/>
      <c r="AJ1624" s="17"/>
      <c r="AK1624" s="17"/>
      <c r="AL1624" s="17"/>
      <c r="AM1624" s="17"/>
      <c r="AN1624" s="17"/>
      <c r="AO1624" s="17"/>
      <c r="AP1624" s="17"/>
      <c r="AQ1624" s="17"/>
      <c r="AR1624" s="17"/>
      <c r="AS1624" s="17"/>
      <c r="AT1624" s="17"/>
      <c r="AU1624" s="17"/>
      <c r="AV1624" s="17"/>
      <c r="AW1624" s="17"/>
      <c r="AX1624" s="17"/>
      <c r="AY1624" s="17"/>
      <c r="AZ1624" s="17"/>
      <c r="BA1624" s="17"/>
      <c r="BB1624" s="17"/>
      <c r="BC1624" s="17"/>
      <c r="BD1624" s="17"/>
      <c r="BE1624" s="17"/>
      <c r="BF1624" s="17"/>
      <c r="BG1624" s="17"/>
    </row>
    <row r="1625" spans="1:59" s="7" customFormat="1" x14ac:dyDescent="0.2">
      <c r="A1625"/>
      <c r="B1625"/>
      <c r="C1625"/>
      <c r="D1625"/>
      <c r="E1625"/>
      <c r="F1625"/>
      <c r="G1625"/>
      <c r="H1625"/>
      <c r="I1625"/>
      <c r="J1625"/>
      <c r="K1625"/>
      <c r="L1625"/>
      <c r="M1625" s="17"/>
      <c r="N1625" s="5">
        <v>1620</v>
      </c>
      <c r="O1625" s="5" t="str">
        <f t="shared" si="216"/>
        <v>NA</v>
      </c>
      <c r="P1625" s="5" t="e">
        <f t="shared" si="212"/>
        <v>#VALUE!</v>
      </c>
      <c r="Q1625" s="5" t="e">
        <f t="shared" si="213"/>
        <v>#VALUE!</v>
      </c>
      <c r="R1625" s="5">
        <f t="shared" si="214"/>
        <v>0.66617338752649136</v>
      </c>
      <c r="S1625" s="5">
        <f t="shared" si="215"/>
        <v>-0.38461538461538453</v>
      </c>
      <c r="T1625" s="17"/>
      <c r="U1625" s="2"/>
      <c r="V1625" s="2"/>
      <c r="W1625" s="2"/>
      <c r="X1625" s="2"/>
      <c r="Y1625" s="2"/>
      <c r="Z1625" s="2"/>
      <c r="AA1625" s="2"/>
      <c r="AB1625" s="2"/>
      <c r="AC1625" s="2"/>
      <c r="AD1625" s="2"/>
      <c r="AE1625" s="17"/>
      <c r="AF1625" s="17"/>
      <c r="AG1625" s="17"/>
      <c r="AH1625" s="17"/>
      <c r="AI1625" s="17"/>
      <c r="AJ1625" s="17"/>
      <c r="AK1625" s="17"/>
      <c r="AL1625" s="17"/>
      <c r="AM1625" s="17"/>
      <c r="AN1625" s="17"/>
      <c r="AO1625" s="17"/>
      <c r="AP1625" s="17"/>
      <c r="AQ1625" s="17"/>
      <c r="AR1625" s="17"/>
      <c r="AS1625" s="17"/>
      <c r="AT1625" s="17"/>
      <c r="AU1625" s="17"/>
      <c r="AV1625" s="17"/>
      <c r="AW1625" s="17"/>
      <c r="AX1625" s="17"/>
      <c r="AY1625" s="17"/>
      <c r="AZ1625" s="17"/>
      <c r="BA1625" s="17"/>
      <c r="BB1625" s="17"/>
      <c r="BC1625" s="17"/>
      <c r="BD1625" s="17"/>
      <c r="BE1625" s="17"/>
      <c r="BF1625" s="17"/>
      <c r="BG1625" s="17"/>
    </row>
    <row r="1626" spans="1:59" s="7" customFormat="1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 s="17"/>
      <c r="N1626" s="5">
        <v>1621</v>
      </c>
      <c r="O1626" s="5" t="str">
        <f t="shared" si="216"/>
        <v>NA</v>
      </c>
      <c r="P1626" s="5" t="e">
        <f t="shared" si="212"/>
        <v>#VALUE!</v>
      </c>
      <c r="Q1626" s="5" t="e">
        <f t="shared" si="213"/>
        <v>#VALUE!</v>
      </c>
      <c r="R1626" s="5">
        <f t="shared" si="214"/>
        <v>-0.19985201625794735</v>
      </c>
      <c r="S1626" s="5">
        <f t="shared" si="215"/>
        <v>-0.50000000000000022</v>
      </c>
      <c r="T1626" s="17"/>
      <c r="U1626" s="2"/>
      <c r="V1626" s="2"/>
      <c r="W1626" s="2"/>
      <c r="X1626" s="2"/>
      <c r="Y1626" s="2"/>
      <c r="Z1626" s="2"/>
      <c r="AA1626" s="2"/>
      <c r="AB1626" s="2"/>
      <c r="AC1626" s="2"/>
      <c r="AD1626" s="2"/>
      <c r="AE1626" s="17"/>
      <c r="AF1626" s="17"/>
      <c r="AG1626" s="17"/>
      <c r="AH1626" s="17"/>
      <c r="AI1626" s="17"/>
      <c r="AJ1626" s="17"/>
      <c r="AK1626" s="17"/>
      <c r="AL1626" s="17"/>
      <c r="AM1626" s="17"/>
      <c r="AN1626" s="17"/>
      <c r="AO1626" s="17"/>
      <c r="AP1626" s="17"/>
      <c r="AQ1626" s="17"/>
      <c r="AR1626" s="17"/>
      <c r="AS1626" s="17"/>
      <c r="AT1626" s="17"/>
      <c r="AU1626" s="17"/>
      <c r="AV1626" s="17"/>
      <c r="AW1626" s="17"/>
      <c r="AX1626" s="17"/>
      <c r="AY1626" s="17"/>
      <c r="AZ1626" s="17"/>
      <c r="BA1626" s="17"/>
      <c r="BB1626" s="17"/>
      <c r="BC1626" s="17"/>
      <c r="BD1626" s="17"/>
      <c r="BE1626" s="17"/>
      <c r="BF1626" s="17"/>
      <c r="BG1626" s="17"/>
    </row>
    <row r="1627" spans="1:59" s="7" customFormat="1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 s="17"/>
      <c r="N1627" s="5">
        <v>1622</v>
      </c>
      <c r="O1627" s="5" t="str">
        <f t="shared" si="216"/>
        <v>NA</v>
      </c>
      <c r="P1627" s="5" t="e">
        <f t="shared" si="212"/>
        <v>#VALUE!</v>
      </c>
      <c r="Q1627" s="5" t="e">
        <f t="shared" si="213"/>
        <v>#VALUE!</v>
      </c>
      <c r="R1627" s="5">
        <f t="shared" si="214"/>
        <v>-0.46632137126854378</v>
      </c>
      <c r="S1627" s="5">
        <f t="shared" si="215"/>
        <v>-0.26923076923076938</v>
      </c>
      <c r="T1627" s="17"/>
      <c r="U1627" s="2"/>
      <c r="V1627" s="2"/>
      <c r="W1627" s="2"/>
      <c r="X1627" s="2"/>
      <c r="Y1627" s="2"/>
      <c r="Z1627" s="2"/>
      <c r="AA1627" s="2"/>
      <c r="AB1627" s="2"/>
      <c r="AC1627" s="2"/>
      <c r="AD1627" s="2"/>
      <c r="AE1627" s="17"/>
      <c r="AF1627" s="17"/>
      <c r="AG1627" s="17"/>
      <c r="AH1627" s="17"/>
      <c r="AI1627" s="17"/>
      <c r="AJ1627" s="17"/>
      <c r="AK1627" s="17"/>
      <c r="AL1627" s="17"/>
      <c r="AM1627" s="17"/>
      <c r="AN1627" s="17"/>
      <c r="AO1627" s="17"/>
      <c r="AP1627" s="17"/>
      <c r="AQ1627" s="17"/>
      <c r="AR1627" s="17"/>
      <c r="AS1627" s="17"/>
      <c r="AT1627" s="17"/>
      <c r="AU1627" s="17"/>
      <c r="AV1627" s="17"/>
      <c r="AW1627" s="17"/>
      <c r="AX1627" s="17"/>
      <c r="AY1627" s="17"/>
      <c r="AZ1627" s="17"/>
      <c r="BA1627" s="17"/>
      <c r="BB1627" s="17"/>
      <c r="BC1627" s="17"/>
      <c r="BD1627" s="17"/>
      <c r="BE1627" s="17"/>
      <c r="BF1627" s="17"/>
      <c r="BG1627" s="17"/>
    </row>
    <row r="1628" spans="1:59" s="7" customFormat="1" x14ac:dyDescent="0.2">
      <c r="A1628"/>
      <c r="B1628"/>
      <c r="C1628"/>
      <c r="D1628"/>
      <c r="E1628"/>
      <c r="F1628"/>
      <c r="G1628"/>
      <c r="H1628"/>
      <c r="I1628"/>
      <c r="J1628"/>
      <c r="K1628"/>
      <c r="L1628"/>
      <c r="M1628" s="17"/>
      <c r="N1628" s="5">
        <v>1623</v>
      </c>
      <c r="O1628" s="5" t="str">
        <f t="shared" si="216"/>
        <v>NA</v>
      </c>
      <c r="P1628" s="5" t="e">
        <f t="shared" si="212"/>
        <v>#VALUE!</v>
      </c>
      <c r="Q1628" s="5" t="e">
        <f t="shared" si="213"/>
        <v>#VALUE!</v>
      </c>
      <c r="R1628" s="5">
        <f t="shared" si="214"/>
        <v>-0.26646935501059649</v>
      </c>
      <c r="S1628" s="5">
        <f t="shared" si="215"/>
        <v>-0.15384615384615397</v>
      </c>
      <c r="T1628" s="17"/>
      <c r="U1628" s="2"/>
      <c r="V1628" s="2"/>
      <c r="W1628" s="2"/>
      <c r="X1628" s="2"/>
      <c r="Y1628" s="2"/>
      <c r="Z1628" s="2"/>
      <c r="AA1628" s="2"/>
      <c r="AB1628" s="2"/>
      <c r="AC1628" s="2"/>
      <c r="AD1628" s="2"/>
      <c r="AE1628" s="17"/>
      <c r="AF1628" s="17"/>
      <c r="AG1628" s="17"/>
      <c r="AH1628" s="17"/>
      <c r="AI1628" s="17"/>
      <c r="AJ1628" s="17"/>
      <c r="AK1628" s="17"/>
      <c r="AL1628" s="17"/>
      <c r="AM1628" s="17"/>
      <c r="AN1628" s="17"/>
      <c r="AO1628" s="17"/>
      <c r="AP1628" s="17"/>
      <c r="AQ1628" s="17"/>
      <c r="AR1628" s="17"/>
      <c r="AS1628" s="17"/>
      <c r="AT1628" s="17"/>
      <c r="AU1628" s="17"/>
      <c r="AV1628" s="17"/>
      <c r="AW1628" s="17"/>
      <c r="AX1628" s="17"/>
      <c r="AY1628" s="17"/>
      <c r="AZ1628" s="17"/>
      <c r="BA1628" s="17"/>
      <c r="BB1628" s="17"/>
      <c r="BC1628" s="17"/>
      <c r="BD1628" s="17"/>
      <c r="BE1628" s="17"/>
      <c r="BF1628" s="17"/>
      <c r="BG1628" s="17"/>
    </row>
    <row r="1629" spans="1:59" s="7" customFormat="1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 s="17"/>
      <c r="N1629" s="5">
        <v>1624</v>
      </c>
      <c r="O1629" s="5" t="str">
        <f t="shared" si="216"/>
        <v>NA</v>
      </c>
      <c r="P1629" s="5" t="e">
        <f t="shared" si="212"/>
        <v>#VALUE!</v>
      </c>
      <c r="Q1629" s="5" t="e">
        <f t="shared" si="213"/>
        <v>#VALUE!</v>
      </c>
      <c r="R1629" s="5">
        <f t="shared" si="214"/>
        <v>-0.73279072627914021</v>
      </c>
      <c r="S1629" s="5">
        <f t="shared" si="215"/>
        <v>-0.2692307692307695</v>
      </c>
      <c r="T1629" s="17"/>
      <c r="U1629" s="2"/>
      <c r="V1629" s="2"/>
      <c r="W1629" s="2"/>
      <c r="X1629" s="2"/>
      <c r="Y1629" s="2"/>
      <c r="Z1629" s="2"/>
      <c r="AA1629" s="2"/>
      <c r="AB1629" s="2"/>
      <c r="AC1629" s="2"/>
      <c r="AD1629" s="2"/>
      <c r="AE1629" s="17"/>
      <c r="AF1629" s="17"/>
      <c r="AG1629" s="17"/>
      <c r="AH1629" s="17"/>
      <c r="AI1629" s="17"/>
      <c r="AJ1629" s="17"/>
      <c r="AK1629" s="17"/>
      <c r="AL1629" s="17"/>
      <c r="AM1629" s="17"/>
      <c r="AN1629" s="17"/>
      <c r="AO1629" s="17"/>
      <c r="AP1629" s="17"/>
      <c r="AQ1629" s="17"/>
      <c r="AR1629" s="17"/>
      <c r="AS1629" s="17"/>
      <c r="AT1629" s="17"/>
      <c r="AU1629" s="17"/>
      <c r="AV1629" s="17"/>
      <c r="AW1629" s="17"/>
      <c r="AX1629" s="17"/>
      <c r="AY1629" s="17"/>
      <c r="AZ1629" s="17"/>
      <c r="BA1629" s="17"/>
      <c r="BB1629" s="17"/>
      <c r="BC1629" s="17"/>
      <c r="BD1629" s="17"/>
      <c r="BE1629" s="17"/>
      <c r="BF1629" s="17"/>
      <c r="BG1629" s="17"/>
    </row>
    <row r="1630" spans="1:59" s="7" customFormat="1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 s="17"/>
      <c r="N1630" s="5">
        <v>1625</v>
      </c>
      <c r="O1630" s="5" t="str">
        <f t="shared" si="216"/>
        <v>NA</v>
      </c>
      <c r="P1630" s="5" t="e">
        <f t="shared" si="212"/>
        <v>#VALUE!</v>
      </c>
      <c r="Q1630" s="5" t="e">
        <f t="shared" si="213"/>
        <v>#VALUE!</v>
      </c>
      <c r="R1630" s="5">
        <f t="shared" si="214"/>
        <v>6.1257422745431001E-17</v>
      </c>
      <c r="S1630" s="5">
        <f t="shared" si="215"/>
        <v>1</v>
      </c>
      <c r="T1630" s="17"/>
      <c r="U1630" s="2"/>
      <c r="V1630" s="2"/>
      <c r="W1630" s="2"/>
      <c r="X1630" s="2"/>
      <c r="Y1630" s="2"/>
      <c r="Z1630" s="2"/>
      <c r="AA1630" s="2"/>
      <c r="AB1630" s="2"/>
      <c r="AC1630" s="2"/>
      <c r="AD1630" s="2"/>
      <c r="AE1630" s="17"/>
      <c r="AF1630" s="17"/>
      <c r="AG1630" s="17"/>
      <c r="AH1630" s="17"/>
      <c r="AI1630" s="17"/>
      <c r="AJ1630" s="17"/>
      <c r="AK1630" s="17"/>
      <c r="AL1630" s="17"/>
      <c r="AM1630" s="17"/>
      <c r="AN1630" s="17"/>
      <c r="AO1630" s="17"/>
      <c r="AP1630" s="17"/>
      <c r="AQ1630" s="17"/>
      <c r="AR1630" s="17"/>
      <c r="AS1630" s="17"/>
      <c r="AT1630" s="17"/>
      <c r="AU1630" s="17"/>
      <c r="AV1630" s="17"/>
      <c r="AW1630" s="17"/>
      <c r="AX1630" s="17"/>
      <c r="AY1630" s="17"/>
      <c r="AZ1630" s="17"/>
      <c r="BA1630" s="17"/>
      <c r="BB1630" s="17"/>
      <c r="BC1630" s="17"/>
      <c r="BD1630" s="17"/>
      <c r="BE1630" s="17"/>
      <c r="BF1630" s="17"/>
      <c r="BG1630" s="17"/>
    </row>
    <row r="1631" spans="1:59" s="7" customFormat="1" x14ac:dyDescent="0.2">
      <c r="A1631"/>
      <c r="B1631"/>
      <c r="C1631"/>
      <c r="D1631"/>
      <c r="E1631"/>
      <c r="F1631"/>
      <c r="G1631"/>
      <c r="H1631"/>
      <c r="I1631"/>
      <c r="J1631"/>
      <c r="K1631"/>
      <c r="L1631"/>
      <c r="M1631" s="17"/>
      <c r="N1631" s="5">
        <v>1626</v>
      </c>
      <c r="O1631" s="5" t="str">
        <f t="shared" si="216"/>
        <v>NA</v>
      </c>
      <c r="P1631" s="5" t="e">
        <f t="shared" si="212"/>
        <v>#VALUE!</v>
      </c>
      <c r="Q1631" s="5" t="e">
        <f t="shared" si="213"/>
        <v>#VALUE!</v>
      </c>
      <c r="R1631" s="5">
        <f t="shared" si="214"/>
        <v>9.4242188839124628E-18</v>
      </c>
      <c r="S1631" s="5">
        <f t="shared" si="215"/>
        <v>0.15384615384615385</v>
      </c>
      <c r="T1631" s="17"/>
      <c r="U1631" s="2"/>
      <c r="V1631" s="2"/>
      <c r="W1631" s="2"/>
      <c r="X1631" s="2"/>
      <c r="Y1631" s="2"/>
      <c r="Z1631" s="2"/>
      <c r="AA1631" s="2"/>
      <c r="AB1631" s="2"/>
      <c r="AC1631" s="2"/>
      <c r="AD1631" s="2"/>
      <c r="AE1631" s="17"/>
      <c r="AF1631" s="17"/>
      <c r="AG1631" s="17"/>
      <c r="AH1631" s="17"/>
      <c r="AI1631" s="17"/>
      <c r="AJ1631" s="17"/>
      <c r="AK1631" s="17"/>
      <c r="AL1631" s="17"/>
      <c r="AM1631" s="17"/>
      <c r="AN1631" s="17"/>
      <c r="AO1631" s="17"/>
      <c r="AP1631" s="17"/>
      <c r="AQ1631" s="17"/>
      <c r="AR1631" s="17"/>
      <c r="AS1631" s="17"/>
      <c r="AT1631" s="17"/>
      <c r="AU1631" s="17"/>
      <c r="AV1631" s="17"/>
      <c r="AW1631" s="17"/>
      <c r="AX1631" s="17"/>
      <c r="AY1631" s="17"/>
      <c r="AZ1631" s="17"/>
      <c r="BA1631" s="17"/>
      <c r="BB1631" s="17"/>
      <c r="BC1631" s="17"/>
      <c r="BD1631" s="17"/>
      <c r="BE1631" s="17"/>
      <c r="BF1631" s="17"/>
      <c r="BG1631" s="17"/>
    </row>
    <row r="1632" spans="1:59" s="7" customFormat="1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 s="17"/>
      <c r="N1632" s="5">
        <v>1627</v>
      </c>
      <c r="O1632" s="5" t="str">
        <f t="shared" si="216"/>
        <v>NA</v>
      </c>
      <c r="P1632" s="5" t="e">
        <f t="shared" si="212"/>
        <v>#VALUE!</v>
      </c>
      <c r="Q1632" s="5" t="e">
        <f t="shared" si="213"/>
        <v>#VALUE!</v>
      </c>
      <c r="R1632" s="5">
        <f t="shared" si="214"/>
        <v>4.2408984977606075E-17</v>
      </c>
      <c r="S1632" s="5">
        <f t="shared" si="215"/>
        <v>0.69230769230769229</v>
      </c>
      <c r="T1632" s="17"/>
      <c r="U1632" s="2"/>
      <c r="V1632" s="2"/>
      <c r="W1632" s="2"/>
      <c r="X1632" s="2"/>
      <c r="Y1632" s="2"/>
      <c r="Z1632" s="2"/>
      <c r="AA1632" s="2"/>
      <c r="AB1632" s="2"/>
      <c r="AC1632" s="2"/>
      <c r="AD1632" s="2"/>
      <c r="AE1632" s="17"/>
      <c r="AF1632" s="17"/>
      <c r="AG1632" s="17"/>
      <c r="AH1632" s="17"/>
      <c r="AI1632" s="17"/>
      <c r="AJ1632" s="17"/>
      <c r="AK1632" s="17"/>
      <c r="AL1632" s="17"/>
      <c r="AM1632" s="17"/>
      <c r="AN1632" s="17"/>
      <c r="AO1632" s="17"/>
      <c r="AP1632" s="17"/>
      <c r="AQ1632" s="17"/>
      <c r="AR1632" s="17"/>
      <c r="AS1632" s="17"/>
      <c r="AT1632" s="17"/>
      <c r="AU1632" s="17"/>
      <c r="AV1632" s="17"/>
      <c r="AW1632" s="17"/>
      <c r="AX1632" s="17"/>
      <c r="AY1632" s="17"/>
      <c r="AZ1632" s="17"/>
      <c r="BA1632" s="17"/>
      <c r="BB1632" s="17"/>
      <c r="BC1632" s="17"/>
      <c r="BD1632" s="17"/>
      <c r="BE1632" s="17"/>
      <c r="BF1632" s="17"/>
      <c r="BG1632" s="17"/>
    </row>
    <row r="1633" spans="1:59" s="7" customFormat="1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 s="17"/>
      <c r="N1633" s="5">
        <v>1628</v>
      </c>
      <c r="O1633" s="5" t="str">
        <f t="shared" si="216"/>
        <v>NA</v>
      </c>
      <c r="P1633" s="5" t="e">
        <f t="shared" si="212"/>
        <v>#VALUE!</v>
      </c>
      <c r="Q1633" s="5" t="e">
        <f t="shared" si="213"/>
        <v>#VALUE!</v>
      </c>
      <c r="R1633" s="5">
        <f t="shared" si="214"/>
        <v>0.46632137126854395</v>
      </c>
      <c r="S1633" s="5">
        <f t="shared" si="215"/>
        <v>0.19230769230769246</v>
      </c>
      <c r="T1633" s="17"/>
      <c r="U1633" s="2"/>
      <c r="V1633" s="2"/>
      <c r="W1633" s="2"/>
      <c r="X1633" s="2"/>
      <c r="Y1633" s="2"/>
      <c r="Z1633" s="2"/>
      <c r="AA1633" s="2"/>
      <c r="AB1633" s="2"/>
      <c r="AC1633" s="2"/>
      <c r="AD1633" s="2"/>
      <c r="AE1633" s="17"/>
      <c r="AF1633" s="17"/>
      <c r="AG1633" s="17"/>
      <c r="AH1633" s="17"/>
      <c r="AI1633" s="17"/>
      <c r="AJ1633" s="17"/>
      <c r="AK1633" s="17"/>
      <c r="AL1633" s="17"/>
      <c r="AM1633" s="17"/>
      <c r="AN1633" s="17"/>
      <c r="AO1633" s="17"/>
      <c r="AP1633" s="17"/>
      <c r="AQ1633" s="17"/>
      <c r="AR1633" s="17"/>
      <c r="AS1633" s="17"/>
      <c r="AT1633" s="17"/>
      <c r="AU1633" s="17"/>
      <c r="AV1633" s="17"/>
      <c r="AW1633" s="17"/>
      <c r="AX1633" s="17"/>
      <c r="AY1633" s="17"/>
      <c r="AZ1633" s="17"/>
      <c r="BA1633" s="17"/>
      <c r="BB1633" s="17"/>
      <c r="BC1633" s="17"/>
      <c r="BD1633" s="17"/>
      <c r="BE1633" s="17"/>
      <c r="BF1633" s="17"/>
      <c r="BG1633" s="17"/>
    </row>
    <row r="1634" spans="1:59" s="7" customFormat="1" x14ac:dyDescent="0.2">
      <c r="A1634"/>
      <c r="B1634"/>
      <c r="C1634"/>
      <c r="D1634"/>
      <c r="E1634"/>
      <c r="F1634"/>
      <c r="G1634"/>
      <c r="H1634"/>
      <c r="I1634"/>
      <c r="J1634"/>
      <c r="K1634"/>
      <c r="L1634"/>
      <c r="M1634" s="17"/>
      <c r="N1634" s="5">
        <v>1629</v>
      </c>
      <c r="O1634" s="5" t="str">
        <f t="shared" si="216"/>
        <v>NA</v>
      </c>
      <c r="P1634" s="5" t="e">
        <f t="shared" si="212"/>
        <v>#VALUE!</v>
      </c>
      <c r="Q1634" s="5" t="e">
        <f t="shared" si="213"/>
        <v>#VALUE!</v>
      </c>
      <c r="R1634" s="5">
        <f t="shared" si="214"/>
        <v>0.53293871002119308</v>
      </c>
      <c r="S1634" s="5">
        <f t="shared" si="215"/>
        <v>-0.3076923076923076</v>
      </c>
      <c r="T1634" s="17"/>
      <c r="U1634" s="2"/>
      <c r="V1634" s="2"/>
      <c r="W1634" s="2"/>
      <c r="X1634" s="2"/>
      <c r="Y1634" s="2"/>
      <c r="Z1634" s="2"/>
      <c r="AA1634" s="2"/>
      <c r="AB1634" s="2"/>
      <c r="AC1634" s="2"/>
      <c r="AD1634" s="2"/>
      <c r="AE1634" s="17"/>
      <c r="AF1634" s="17"/>
      <c r="AG1634" s="17"/>
      <c r="AH1634" s="17"/>
      <c r="AI1634" s="17"/>
      <c r="AJ1634" s="17"/>
      <c r="AK1634" s="17"/>
      <c r="AL1634" s="17"/>
      <c r="AM1634" s="17"/>
      <c r="AN1634" s="17"/>
      <c r="AO1634" s="17"/>
      <c r="AP1634" s="17"/>
      <c r="AQ1634" s="17"/>
      <c r="AR1634" s="17"/>
      <c r="AS1634" s="17"/>
      <c r="AT1634" s="17"/>
      <c r="AU1634" s="17"/>
      <c r="AV1634" s="17"/>
      <c r="AW1634" s="17"/>
      <c r="AX1634" s="17"/>
      <c r="AY1634" s="17"/>
      <c r="AZ1634" s="17"/>
      <c r="BA1634" s="17"/>
      <c r="BB1634" s="17"/>
      <c r="BC1634" s="17"/>
      <c r="BD1634" s="17"/>
      <c r="BE1634" s="17"/>
      <c r="BF1634" s="17"/>
      <c r="BG1634" s="17"/>
    </row>
    <row r="1635" spans="1:59" s="7" customFormat="1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 s="17"/>
      <c r="N1635" s="5">
        <v>1630</v>
      </c>
      <c r="O1635" s="5" t="str">
        <f t="shared" si="216"/>
        <v>NA</v>
      </c>
      <c r="P1635" s="5" t="e">
        <f t="shared" si="212"/>
        <v>#VALUE!</v>
      </c>
      <c r="Q1635" s="5" t="e">
        <f t="shared" si="213"/>
        <v>#VALUE!</v>
      </c>
      <c r="R1635" s="5">
        <f t="shared" si="214"/>
        <v>0.19985201625794741</v>
      </c>
      <c r="S1635" s="5">
        <f t="shared" si="215"/>
        <v>-0.11538461538461535</v>
      </c>
      <c r="T1635" s="17"/>
      <c r="U1635" s="2"/>
      <c r="V1635" s="2"/>
      <c r="W1635" s="2"/>
      <c r="X1635" s="2"/>
      <c r="Y1635" s="2"/>
      <c r="Z1635" s="2"/>
      <c r="AA1635" s="2"/>
      <c r="AB1635" s="2"/>
      <c r="AC1635" s="2"/>
      <c r="AD1635" s="2"/>
      <c r="AE1635" s="17"/>
      <c r="AF1635" s="17"/>
      <c r="AG1635" s="17"/>
      <c r="AH1635" s="17"/>
      <c r="AI1635" s="17"/>
      <c r="AJ1635" s="17"/>
      <c r="AK1635" s="17"/>
      <c r="AL1635" s="17"/>
      <c r="AM1635" s="17"/>
      <c r="AN1635" s="17"/>
      <c r="AO1635" s="17"/>
      <c r="AP1635" s="17"/>
      <c r="AQ1635" s="17"/>
      <c r="AR1635" s="17"/>
      <c r="AS1635" s="17"/>
      <c r="AT1635" s="17"/>
      <c r="AU1635" s="17"/>
      <c r="AV1635" s="17"/>
      <c r="AW1635" s="17"/>
      <c r="AX1635" s="17"/>
      <c r="AY1635" s="17"/>
      <c r="AZ1635" s="17"/>
      <c r="BA1635" s="17"/>
      <c r="BB1635" s="17"/>
      <c r="BC1635" s="17"/>
      <c r="BD1635" s="17"/>
      <c r="BE1635" s="17"/>
      <c r="BF1635" s="17"/>
      <c r="BG1635" s="17"/>
    </row>
    <row r="1636" spans="1:59" s="7" customFormat="1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 s="17"/>
      <c r="N1636" s="5">
        <v>1631</v>
      </c>
      <c r="O1636" s="5" t="str">
        <f t="shared" si="216"/>
        <v>NA</v>
      </c>
      <c r="P1636" s="5" t="e">
        <f t="shared" si="212"/>
        <v>#VALUE!</v>
      </c>
      <c r="Q1636" s="5" t="e">
        <f t="shared" si="213"/>
        <v>#VALUE!</v>
      </c>
      <c r="R1636" s="5">
        <f t="shared" si="214"/>
        <v>0.73279072627914055</v>
      </c>
      <c r="S1636" s="5">
        <f t="shared" si="215"/>
        <v>-0.49999999999999989</v>
      </c>
      <c r="T1636" s="17"/>
      <c r="U1636" s="2"/>
      <c r="V1636" s="2"/>
      <c r="W1636" s="2"/>
      <c r="X1636" s="2"/>
      <c r="Y1636" s="2"/>
      <c r="Z1636" s="2"/>
      <c r="AA1636" s="2"/>
      <c r="AB1636" s="2"/>
      <c r="AC1636" s="2"/>
      <c r="AD1636" s="2"/>
      <c r="AE1636" s="17"/>
      <c r="AF1636" s="17"/>
      <c r="AG1636" s="17"/>
      <c r="AH1636" s="17"/>
      <c r="AI1636" s="17"/>
      <c r="AJ1636" s="17"/>
      <c r="AK1636" s="17"/>
      <c r="AL1636" s="17"/>
      <c r="AM1636" s="17"/>
      <c r="AN1636" s="17"/>
      <c r="AO1636" s="17"/>
      <c r="AP1636" s="17"/>
      <c r="AQ1636" s="17"/>
      <c r="AR1636" s="17"/>
      <c r="AS1636" s="17"/>
      <c r="AT1636" s="17"/>
      <c r="AU1636" s="17"/>
      <c r="AV1636" s="17"/>
      <c r="AW1636" s="17"/>
      <c r="AX1636" s="17"/>
      <c r="AY1636" s="17"/>
      <c r="AZ1636" s="17"/>
      <c r="BA1636" s="17"/>
      <c r="BB1636" s="17"/>
      <c r="BC1636" s="17"/>
      <c r="BD1636" s="17"/>
      <c r="BE1636" s="17"/>
      <c r="BF1636" s="17"/>
      <c r="BG1636" s="17"/>
    </row>
    <row r="1637" spans="1:59" s="7" customFormat="1" x14ac:dyDescent="0.2">
      <c r="A1637"/>
      <c r="B1637"/>
      <c r="C1637"/>
      <c r="D1637"/>
      <c r="E1637"/>
      <c r="F1637"/>
      <c r="G1637"/>
      <c r="H1637"/>
      <c r="I1637"/>
      <c r="J1637"/>
      <c r="K1637"/>
      <c r="L1637"/>
      <c r="M1637" s="17"/>
      <c r="N1637" s="5">
        <v>1632</v>
      </c>
      <c r="O1637" s="5" t="str">
        <f t="shared" si="216"/>
        <v>NA</v>
      </c>
      <c r="P1637" s="5" t="e">
        <f t="shared" si="212"/>
        <v>#VALUE!</v>
      </c>
      <c r="Q1637" s="5" t="e">
        <f t="shared" si="213"/>
        <v>#VALUE!</v>
      </c>
      <c r="R1637" s="5">
        <f t="shared" si="214"/>
        <v>-0.73279072627914033</v>
      </c>
      <c r="S1637" s="5">
        <f t="shared" si="215"/>
        <v>-0.50000000000000033</v>
      </c>
      <c r="T1637" s="17"/>
      <c r="U1637" s="2"/>
      <c r="V1637" s="2"/>
      <c r="W1637" s="2"/>
      <c r="X1637" s="2"/>
      <c r="Y1637" s="2"/>
      <c r="Z1637" s="2"/>
      <c r="AA1637" s="2"/>
      <c r="AB1637" s="2"/>
      <c r="AC1637" s="2"/>
      <c r="AD1637" s="2"/>
      <c r="AE1637" s="17"/>
      <c r="AF1637" s="17"/>
      <c r="AG1637" s="17"/>
      <c r="AH1637" s="17"/>
      <c r="AI1637" s="17"/>
      <c r="AJ1637" s="17"/>
      <c r="AK1637" s="17"/>
      <c r="AL1637" s="17"/>
      <c r="AM1637" s="17"/>
      <c r="AN1637" s="17"/>
      <c r="AO1637" s="17"/>
      <c r="AP1637" s="17"/>
      <c r="AQ1637" s="17"/>
      <c r="AR1637" s="17"/>
      <c r="AS1637" s="17"/>
      <c r="AT1637" s="17"/>
      <c r="AU1637" s="17"/>
      <c r="AV1637" s="17"/>
      <c r="AW1637" s="17"/>
      <c r="AX1637" s="17"/>
      <c r="AY1637" s="17"/>
      <c r="AZ1637" s="17"/>
      <c r="BA1637" s="17"/>
      <c r="BB1637" s="17"/>
      <c r="BC1637" s="17"/>
      <c r="BD1637" s="17"/>
      <c r="BE1637" s="17"/>
      <c r="BF1637" s="17"/>
      <c r="BG1637" s="17"/>
    </row>
    <row r="1638" spans="1:59" s="7" customFormat="1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 s="17"/>
      <c r="N1638" s="5">
        <v>1633</v>
      </c>
      <c r="O1638" s="5" t="str">
        <f t="shared" si="216"/>
        <v>NA</v>
      </c>
      <c r="P1638" s="5" t="e">
        <f t="shared" si="212"/>
        <v>#VALUE!</v>
      </c>
      <c r="Q1638" s="5" t="e">
        <f t="shared" si="213"/>
        <v>#VALUE!</v>
      </c>
      <c r="R1638" s="5">
        <f t="shared" si="214"/>
        <v>-0.1998520162579473</v>
      </c>
      <c r="S1638" s="5">
        <f t="shared" si="215"/>
        <v>-0.11538461538461545</v>
      </c>
      <c r="T1638" s="17"/>
      <c r="U1638" s="2"/>
      <c r="V1638" s="2"/>
      <c r="W1638" s="2"/>
      <c r="X1638" s="2"/>
      <c r="Y1638" s="2"/>
      <c r="Z1638" s="2"/>
      <c r="AA1638" s="2"/>
      <c r="AB1638" s="2"/>
      <c r="AC1638" s="2"/>
      <c r="AD1638" s="2"/>
      <c r="AE1638" s="17"/>
      <c r="AF1638" s="17"/>
      <c r="AG1638" s="17"/>
      <c r="AH1638" s="17"/>
      <c r="AI1638" s="17"/>
      <c r="AJ1638" s="17"/>
      <c r="AK1638" s="17"/>
      <c r="AL1638" s="17"/>
      <c r="AM1638" s="17"/>
      <c r="AN1638" s="17"/>
      <c r="AO1638" s="17"/>
      <c r="AP1638" s="17"/>
      <c r="AQ1638" s="17"/>
      <c r="AR1638" s="17"/>
      <c r="AS1638" s="17"/>
      <c r="AT1638" s="17"/>
      <c r="AU1638" s="17"/>
      <c r="AV1638" s="17"/>
      <c r="AW1638" s="17"/>
      <c r="AX1638" s="17"/>
      <c r="AY1638" s="17"/>
      <c r="AZ1638" s="17"/>
      <c r="BA1638" s="17"/>
      <c r="BB1638" s="17"/>
      <c r="BC1638" s="17"/>
      <c r="BD1638" s="17"/>
      <c r="BE1638" s="17"/>
      <c r="BF1638" s="17"/>
      <c r="BG1638" s="17"/>
    </row>
    <row r="1639" spans="1:59" s="7" customFormat="1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 s="17"/>
      <c r="N1639" s="5">
        <v>1634</v>
      </c>
      <c r="O1639" s="5" t="str">
        <f t="shared" si="216"/>
        <v>NA</v>
      </c>
      <c r="P1639" s="5" t="e">
        <f t="shared" si="212"/>
        <v>#VALUE!</v>
      </c>
      <c r="Q1639" s="5" t="e">
        <f t="shared" si="213"/>
        <v>#VALUE!</v>
      </c>
      <c r="R1639" s="5">
        <f t="shared" si="214"/>
        <v>-0.53293871002119297</v>
      </c>
      <c r="S1639" s="5">
        <f t="shared" si="215"/>
        <v>-0.30769230769230793</v>
      </c>
      <c r="T1639" s="17"/>
      <c r="U1639" s="2"/>
      <c r="V1639" s="2"/>
      <c r="W1639" s="2"/>
      <c r="X1639" s="2"/>
      <c r="Y1639" s="2"/>
      <c r="Z1639" s="2"/>
      <c r="AA1639" s="2"/>
      <c r="AB1639" s="2"/>
      <c r="AC1639" s="2"/>
      <c r="AD1639" s="2"/>
      <c r="AE1639" s="17"/>
      <c r="AF1639" s="17"/>
      <c r="AG1639" s="17"/>
      <c r="AH1639" s="17"/>
      <c r="AI1639" s="17"/>
      <c r="AJ1639" s="17"/>
      <c r="AK1639" s="17"/>
      <c r="AL1639" s="17"/>
      <c r="AM1639" s="17"/>
      <c r="AN1639" s="17"/>
      <c r="AO1639" s="17"/>
      <c r="AP1639" s="17"/>
      <c r="AQ1639" s="17"/>
      <c r="AR1639" s="17"/>
      <c r="AS1639" s="17"/>
      <c r="AT1639" s="17"/>
      <c r="AU1639" s="17"/>
      <c r="AV1639" s="17"/>
      <c r="AW1639" s="17"/>
      <c r="AX1639" s="17"/>
      <c r="AY1639" s="17"/>
      <c r="AZ1639" s="17"/>
      <c r="BA1639" s="17"/>
      <c r="BB1639" s="17"/>
      <c r="BC1639" s="17"/>
      <c r="BD1639" s="17"/>
      <c r="BE1639" s="17"/>
      <c r="BF1639" s="17"/>
      <c r="BG1639" s="17"/>
    </row>
    <row r="1640" spans="1:59" s="7" customFormat="1" x14ac:dyDescent="0.2">
      <c r="A1640"/>
      <c r="B1640"/>
      <c r="C1640"/>
      <c r="D1640"/>
      <c r="E1640"/>
      <c r="F1640"/>
      <c r="G1640"/>
      <c r="H1640"/>
      <c r="I1640"/>
      <c r="J1640"/>
      <c r="K1640"/>
      <c r="L1640"/>
      <c r="M1640" s="17"/>
      <c r="N1640" s="5">
        <v>1635</v>
      </c>
      <c r="O1640" s="5" t="str">
        <f t="shared" si="216"/>
        <v>NA</v>
      </c>
      <c r="P1640" s="5" t="e">
        <f t="shared" si="212"/>
        <v>#VALUE!</v>
      </c>
      <c r="Q1640" s="5" t="e">
        <f t="shared" si="213"/>
        <v>#VALUE!</v>
      </c>
      <c r="R1640" s="5">
        <f t="shared" si="214"/>
        <v>-0.46632137126854373</v>
      </c>
      <c r="S1640" s="5">
        <f t="shared" si="215"/>
        <v>0.19230769230769218</v>
      </c>
      <c r="T1640" s="17"/>
      <c r="U1640" s="2"/>
      <c r="V1640" s="2"/>
      <c r="W1640" s="2"/>
      <c r="X1640" s="2"/>
      <c r="Y1640" s="2"/>
      <c r="Z1640" s="2"/>
      <c r="AA1640" s="2"/>
      <c r="AB1640" s="2"/>
      <c r="AC1640" s="2"/>
      <c r="AD1640" s="2"/>
      <c r="AE1640" s="17"/>
      <c r="AF1640" s="17"/>
      <c r="AG1640" s="17"/>
      <c r="AH1640" s="17"/>
      <c r="AI1640" s="17"/>
      <c r="AJ1640" s="17"/>
      <c r="AK1640" s="17"/>
      <c r="AL1640" s="17"/>
      <c r="AM1640" s="17"/>
      <c r="AN1640" s="17"/>
      <c r="AO1640" s="17"/>
      <c r="AP1640" s="17"/>
      <c r="AQ1640" s="17"/>
      <c r="AR1640" s="17"/>
      <c r="AS1640" s="17"/>
      <c r="AT1640" s="17"/>
      <c r="AU1640" s="17"/>
      <c r="AV1640" s="17"/>
      <c r="AW1640" s="17"/>
      <c r="AX1640" s="17"/>
      <c r="AY1640" s="17"/>
      <c r="AZ1640" s="17"/>
      <c r="BA1640" s="17"/>
      <c r="BB1640" s="17"/>
      <c r="BC1640" s="17"/>
      <c r="BD1640" s="17"/>
      <c r="BE1640" s="17"/>
      <c r="BF1640" s="17"/>
      <c r="BG1640" s="17"/>
    </row>
    <row r="1641" spans="1:59" s="7" customFormat="1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 s="17"/>
      <c r="N1641" s="5">
        <v>1636</v>
      </c>
      <c r="O1641" s="5" t="str">
        <f t="shared" si="216"/>
        <v>NA</v>
      </c>
      <c r="P1641" s="5" t="e">
        <f t="shared" si="212"/>
        <v>#VALUE!</v>
      </c>
      <c r="Q1641" s="5" t="e">
        <f t="shared" si="213"/>
        <v>#VALUE!</v>
      </c>
      <c r="R1641" s="5">
        <f t="shared" si="214"/>
        <v>4.2408984977606075E-17</v>
      </c>
      <c r="S1641" s="5">
        <f t="shared" si="215"/>
        <v>0.69230769230769229</v>
      </c>
      <c r="T1641" s="17"/>
      <c r="U1641" s="2"/>
      <c r="V1641" s="2"/>
      <c r="W1641" s="2"/>
      <c r="X1641" s="2"/>
      <c r="Y1641" s="2"/>
      <c r="Z1641" s="2"/>
      <c r="AA1641" s="2"/>
      <c r="AB1641" s="2"/>
      <c r="AC1641" s="2"/>
      <c r="AD1641" s="2"/>
      <c r="AE1641" s="17"/>
      <c r="AF1641" s="17"/>
      <c r="AG1641" s="17"/>
      <c r="AH1641" s="17"/>
      <c r="AI1641" s="17"/>
      <c r="AJ1641" s="17"/>
      <c r="AK1641" s="17"/>
      <c r="AL1641" s="17"/>
      <c r="AM1641" s="17"/>
      <c r="AN1641" s="17"/>
      <c r="AO1641" s="17"/>
      <c r="AP1641" s="17"/>
      <c r="AQ1641" s="17"/>
      <c r="AR1641" s="17"/>
      <c r="AS1641" s="17"/>
      <c r="AT1641" s="17"/>
      <c r="AU1641" s="17"/>
      <c r="AV1641" s="17"/>
      <c r="AW1641" s="17"/>
      <c r="AX1641" s="17"/>
      <c r="AY1641" s="17"/>
      <c r="AZ1641" s="17"/>
      <c r="BA1641" s="17"/>
      <c r="BB1641" s="17"/>
      <c r="BC1641" s="17"/>
      <c r="BD1641" s="17"/>
      <c r="BE1641" s="17"/>
      <c r="BF1641" s="17"/>
      <c r="BG1641" s="17"/>
    </row>
    <row r="1642" spans="1:59" s="7" customFormat="1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 s="17"/>
      <c r="N1642" s="5">
        <v>1637</v>
      </c>
      <c r="O1642" s="5" t="str">
        <f t="shared" si="216"/>
        <v>NA</v>
      </c>
      <c r="P1642" s="5" t="e">
        <f t="shared" si="212"/>
        <v>#VALUE!</v>
      </c>
      <c r="Q1642" s="5" t="e">
        <f t="shared" si="213"/>
        <v>#VALUE!</v>
      </c>
      <c r="R1642" s="5">
        <f t="shared" si="214"/>
        <v>9.4242188839124628E-18</v>
      </c>
      <c r="S1642" s="5">
        <f t="shared" si="215"/>
        <v>0.15384615384615385</v>
      </c>
      <c r="T1642" s="17"/>
      <c r="U1642" s="2"/>
      <c r="V1642" s="2"/>
      <c r="W1642" s="2"/>
      <c r="X1642" s="2"/>
      <c r="Y1642" s="2"/>
      <c r="Z1642" s="2"/>
      <c r="AA1642" s="2"/>
      <c r="AB1642" s="2"/>
      <c r="AC1642" s="2"/>
      <c r="AD1642" s="2"/>
      <c r="AE1642" s="17"/>
      <c r="AF1642" s="17"/>
      <c r="AG1642" s="17"/>
      <c r="AH1642" s="17"/>
      <c r="AI1642" s="17"/>
      <c r="AJ1642" s="17"/>
      <c r="AK1642" s="17"/>
      <c r="AL1642" s="17"/>
      <c r="AM1642" s="17"/>
      <c r="AN1642" s="17"/>
      <c r="AO1642" s="17"/>
      <c r="AP1642" s="17"/>
      <c r="AQ1642" s="17"/>
      <c r="AR1642" s="17"/>
      <c r="AS1642" s="17"/>
      <c r="AT1642" s="17"/>
      <c r="AU1642" s="17"/>
      <c r="AV1642" s="17"/>
      <c r="AW1642" s="17"/>
      <c r="AX1642" s="17"/>
      <c r="AY1642" s="17"/>
      <c r="AZ1642" s="17"/>
      <c r="BA1642" s="17"/>
      <c r="BB1642" s="17"/>
      <c r="BC1642" s="17"/>
      <c r="BD1642" s="17"/>
      <c r="BE1642" s="17"/>
      <c r="BF1642" s="17"/>
      <c r="BG1642" s="17"/>
    </row>
    <row r="1643" spans="1:59" s="7" customFormat="1" x14ac:dyDescent="0.2">
      <c r="A1643"/>
      <c r="B1643"/>
      <c r="C1643"/>
      <c r="D1643"/>
      <c r="E1643"/>
      <c r="F1643"/>
      <c r="G1643"/>
      <c r="H1643"/>
      <c r="I1643"/>
      <c r="J1643"/>
      <c r="K1643"/>
      <c r="L1643"/>
      <c r="M1643" s="17"/>
      <c r="N1643" s="5">
        <v>1638</v>
      </c>
      <c r="O1643" s="5" t="str">
        <f t="shared" si="216"/>
        <v>NA</v>
      </c>
      <c r="P1643" s="5" t="e">
        <f t="shared" si="212"/>
        <v>#VALUE!</v>
      </c>
      <c r="Q1643" s="5" t="e">
        <f t="shared" si="213"/>
        <v>#VALUE!</v>
      </c>
      <c r="R1643" s="5">
        <f t="shared" si="214"/>
        <v>6.1257422745431001E-17</v>
      </c>
      <c r="S1643" s="5">
        <f t="shared" si="215"/>
        <v>1</v>
      </c>
      <c r="T1643" s="17"/>
      <c r="U1643" s="2"/>
      <c r="V1643" s="2"/>
      <c r="W1643" s="2"/>
      <c r="X1643" s="2"/>
      <c r="Y1643" s="2"/>
      <c r="Z1643" s="2"/>
      <c r="AA1643" s="2"/>
      <c r="AB1643" s="2"/>
      <c r="AC1643" s="2"/>
      <c r="AD1643" s="2"/>
      <c r="AE1643" s="17"/>
      <c r="AF1643" s="17"/>
      <c r="AG1643" s="17"/>
      <c r="AH1643" s="17"/>
      <c r="AI1643" s="17"/>
      <c r="AJ1643" s="17"/>
      <c r="AK1643" s="17"/>
      <c r="AL1643" s="17"/>
      <c r="AM1643" s="17"/>
      <c r="AN1643" s="17"/>
      <c r="AO1643" s="17"/>
      <c r="AP1643" s="17"/>
      <c r="AQ1643" s="17"/>
      <c r="AR1643" s="17"/>
      <c r="AS1643" s="17"/>
      <c r="AT1643" s="17"/>
      <c r="AU1643" s="17"/>
      <c r="AV1643" s="17"/>
      <c r="AW1643" s="17"/>
      <c r="AX1643" s="17"/>
      <c r="AY1643" s="17"/>
      <c r="AZ1643" s="17"/>
      <c r="BA1643" s="17"/>
      <c r="BB1643" s="17"/>
      <c r="BC1643" s="17"/>
      <c r="BD1643" s="17"/>
      <c r="BE1643" s="17"/>
      <c r="BF1643" s="17"/>
      <c r="BG1643" s="17"/>
    </row>
    <row r="1644" spans="1:59" s="7" customFormat="1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 s="17"/>
      <c r="N1644" s="5">
        <v>1639</v>
      </c>
      <c r="O1644" s="5" t="str">
        <f t="shared" si="216"/>
        <v>NA</v>
      </c>
      <c r="P1644" s="5" t="e">
        <f t="shared" si="212"/>
        <v>#VALUE!</v>
      </c>
      <c r="Q1644" s="5" t="e">
        <f t="shared" si="213"/>
        <v>#VALUE!</v>
      </c>
      <c r="R1644" s="5">
        <f t="shared" si="214"/>
        <v>0.73279072627914044</v>
      </c>
      <c r="S1644" s="5">
        <f t="shared" si="215"/>
        <v>-0.26923076923076905</v>
      </c>
      <c r="T1644" s="17"/>
      <c r="U1644" s="2"/>
      <c r="V1644" s="2"/>
      <c r="W1644" s="2"/>
      <c r="X1644" s="2"/>
      <c r="Y1644" s="2"/>
      <c r="Z1644" s="2"/>
      <c r="AA1644" s="2"/>
      <c r="AB1644" s="2"/>
      <c r="AC1644" s="2"/>
      <c r="AD1644" s="2"/>
      <c r="AE1644" s="17"/>
      <c r="AF1644" s="17"/>
      <c r="AG1644" s="17"/>
      <c r="AH1644" s="17"/>
      <c r="AI1644" s="17"/>
      <c r="AJ1644" s="17"/>
      <c r="AK1644" s="17"/>
      <c r="AL1644" s="17"/>
      <c r="AM1644" s="17"/>
      <c r="AN1644" s="17"/>
      <c r="AO1644" s="17"/>
      <c r="AP1644" s="17"/>
      <c r="AQ1644" s="17"/>
      <c r="AR1644" s="17"/>
      <c r="AS1644" s="17"/>
      <c r="AT1644" s="17"/>
      <c r="AU1644" s="17"/>
      <c r="AV1644" s="17"/>
      <c r="AW1644" s="17"/>
      <c r="AX1644" s="17"/>
      <c r="AY1644" s="17"/>
      <c r="AZ1644" s="17"/>
      <c r="BA1644" s="17"/>
      <c r="BB1644" s="17"/>
      <c r="BC1644" s="17"/>
      <c r="BD1644" s="17"/>
      <c r="BE1644" s="17"/>
      <c r="BF1644" s="17"/>
      <c r="BG1644" s="17"/>
    </row>
    <row r="1645" spans="1:59" s="7" customFormat="1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 s="17"/>
      <c r="N1645" s="5">
        <v>1640</v>
      </c>
      <c r="O1645" s="5" t="str">
        <f t="shared" si="216"/>
        <v>NA</v>
      </c>
      <c r="P1645" s="5" t="e">
        <f t="shared" si="212"/>
        <v>#VALUE!</v>
      </c>
      <c r="Q1645" s="5" t="e">
        <f t="shared" si="213"/>
        <v>#VALUE!</v>
      </c>
      <c r="R1645" s="5">
        <f t="shared" si="214"/>
        <v>0.26646935501059654</v>
      </c>
      <c r="S1645" s="5">
        <f t="shared" si="215"/>
        <v>-0.1538461538461538</v>
      </c>
      <c r="T1645" s="17"/>
      <c r="U1645" s="2"/>
      <c r="V1645" s="2"/>
      <c r="W1645" s="2"/>
      <c r="X1645" s="2"/>
      <c r="Y1645" s="2"/>
      <c r="Z1645" s="2"/>
      <c r="AA1645" s="2"/>
      <c r="AB1645" s="2"/>
      <c r="AC1645" s="2"/>
      <c r="AD1645" s="2"/>
      <c r="AE1645" s="17"/>
      <c r="AF1645" s="17"/>
      <c r="AG1645" s="17"/>
      <c r="AH1645" s="17"/>
      <c r="AI1645" s="17"/>
      <c r="AJ1645" s="17"/>
      <c r="AK1645" s="17"/>
      <c r="AL1645" s="17"/>
      <c r="AM1645" s="17"/>
      <c r="AN1645" s="17"/>
      <c r="AO1645" s="17"/>
      <c r="AP1645" s="17"/>
      <c r="AQ1645" s="17"/>
      <c r="AR1645" s="17"/>
      <c r="AS1645" s="17"/>
      <c r="AT1645" s="17"/>
      <c r="AU1645" s="17"/>
      <c r="AV1645" s="17"/>
      <c r="AW1645" s="17"/>
      <c r="AX1645" s="17"/>
      <c r="AY1645" s="17"/>
      <c r="AZ1645" s="17"/>
      <c r="BA1645" s="17"/>
      <c r="BB1645" s="17"/>
      <c r="BC1645" s="17"/>
      <c r="BD1645" s="17"/>
      <c r="BE1645" s="17"/>
      <c r="BF1645" s="17"/>
      <c r="BG1645" s="17"/>
    </row>
    <row r="1646" spans="1:59" s="7" customFormat="1" x14ac:dyDescent="0.2">
      <c r="A1646"/>
      <c r="B1646"/>
      <c r="C1646"/>
      <c r="D1646"/>
      <c r="E1646"/>
      <c r="F1646"/>
      <c r="G1646"/>
      <c r="H1646"/>
      <c r="I1646"/>
      <c r="J1646"/>
      <c r="K1646"/>
      <c r="L1646"/>
      <c r="M1646" s="17"/>
      <c r="N1646" s="5">
        <v>1641</v>
      </c>
      <c r="O1646" s="5" t="str">
        <f t="shared" si="216"/>
        <v>NA</v>
      </c>
      <c r="P1646" s="5" t="e">
        <f t="shared" si="212"/>
        <v>#VALUE!</v>
      </c>
      <c r="Q1646" s="5" t="e">
        <f t="shared" si="213"/>
        <v>#VALUE!</v>
      </c>
      <c r="R1646" s="5">
        <f t="shared" si="214"/>
        <v>0.46632137126854389</v>
      </c>
      <c r="S1646" s="5">
        <f t="shared" si="215"/>
        <v>-0.26923076923076911</v>
      </c>
      <c r="T1646" s="17"/>
      <c r="U1646" s="2"/>
      <c r="V1646" s="2"/>
      <c r="W1646" s="2"/>
      <c r="X1646" s="2"/>
      <c r="Y1646" s="2"/>
      <c r="Z1646" s="2"/>
      <c r="AA1646" s="2"/>
      <c r="AB1646" s="2"/>
      <c r="AC1646" s="2"/>
      <c r="AD1646" s="2"/>
      <c r="AE1646" s="17"/>
      <c r="AF1646" s="17"/>
      <c r="AG1646" s="17"/>
      <c r="AH1646" s="17"/>
      <c r="AI1646" s="17"/>
      <c r="AJ1646" s="17"/>
      <c r="AK1646" s="17"/>
      <c r="AL1646" s="17"/>
      <c r="AM1646" s="17"/>
      <c r="AN1646" s="17"/>
      <c r="AO1646" s="17"/>
      <c r="AP1646" s="17"/>
      <c r="AQ1646" s="17"/>
      <c r="AR1646" s="17"/>
      <c r="AS1646" s="17"/>
      <c r="AT1646" s="17"/>
      <c r="AU1646" s="17"/>
      <c r="AV1646" s="17"/>
      <c r="AW1646" s="17"/>
      <c r="AX1646" s="17"/>
      <c r="AY1646" s="17"/>
      <c r="AZ1646" s="17"/>
      <c r="BA1646" s="17"/>
      <c r="BB1646" s="17"/>
      <c r="BC1646" s="17"/>
      <c r="BD1646" s="17"/>
      <c r="BE1646" s="17"/>
      <c r="BF1646" s="17"/>
      <c r="BG1646" s="17"/>
    </row>
    <row r="1647" spans="1:59" s="7" customFormat="1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 s="17"/>
      <c r="N1647" s="5">
        <v>1642</v>
      </c>
      <c r="O1647" s="5" t="str">
        <f t="shared" si="216"/>
        <v>NA</v>
      </c>
      <c r="P1647" s="5" t="e">
        <f t="shared" si="212"/>
        <v>#VALUE!</v>
      </c>
      <c r="Q1647" s="5" t="e">
        <f t="shared" si="213"/>
        <v>#VALUE!</v>
      </c>
      <c r="R1647" s="5">
        <f t="shared" si="214"/>
        <v>0.19985201625794752</v>
      </c>
      <c r="S1647" s="5">
        <f t="shared" si="215"/>
        <v>-0.5</v>
      </c>
      <c r="T1647" s="17"/>
      <c r="U1647" s="2"/>
      <c r="V1647" s="2"/>
      <c r="W1647" s="2"/>
      <c r="X1647" s="2"/>
      <c r="Y1647" s="2"/>
      <c r="Z1647" s="2"/>
      <c r="AA1647" s="2"/>
      <c r="AB1647" s="2"/>
      <c r="AC1647" s="2"/>
      <c r="AD1647" s="2"/>
      <c r="AE1647" s="17"/>
      <c r="AF1647" s="17"/>
      <c r="AG1647" s="17"/>
      <c r="AH1647" s="17"/>
      <c r="AI1647" s="17"/>
      <c r="AJ1647" s="17"/>
      <c r="AK1647" s="17"/>
      <c r="AL1647" s="17"/>
      <c r="AM1647" s="17"/>
      <c r="AN1647" s="17"/>
      <c r="AO1647" s="17"/>
      <c r="AP1647" s="17"/>
      <c r="AQ1647" s="17"/>
      <c r="AR1647" s="17"/>
      <c r="AS1647" s="17"/>
      <c r="AT1647" s="17"/>
      <c r="AU1647" s="17"/>
      <c r="AV1647" s="17"/>
      <c r="AW1647" s="17"/>
      <c r="AX1647" s="17"/>
      <c r="AY1647" s="17"/>
      <c r="AZ1647" s="17"/>
      <c r="BA1647" s="17"/>
      <c r="BB1647" s="17"/>
      <c r="BC1647" s="17"/>
      <c r="BD1647" s="17"/>
      <c r="BE1647" s="17"/>
      <c r="BF1647" s="17"/>
      <c r="BG1647" s="17"/>
    </row>
    <row r="1648" spans="1:59" s="7" customFormat="1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 s="17"/>
      <c r="N1648" s="5">
        <v>1643</v>
      </c>
      <c r="O1648" s="5" t="str">
        <f t="shared" si="216"/>
        <v>NA</v>
      </c>
      <c r="P1648" s="5" t="e">
        <f t="shared" si="212"/>
        <v>#VALUE!</v>
      </c>
      <c r="Q1648" s="5" t="e">
        <f t="shared" si="213"/>
        <v>#VALUE!</v>
      </c>
      <c r="R1648" s="5">
        <f t="shared" si="214"/>
        <v>-0.66617338752649113</v>
      </c>
      <c r="S1648" s="5">
        <f t="shared" si="215"/>
        <v>-0.38461538461538486</v>
      </c>
      <c r="T1648" s="17"/>
      <c r="U1648" s="2"/>
      <c r="V1648" s="2"/>
      <c r="W1648" s="2"/>
      <c r="X1648" s="2"/>
      <c r="Y1648" s="2"/>
      <c r="Z1648" s="2"/>
      <c r="AA1648" s="2"/>
      <c r="AB1648" s="2"/>
      <c r="AC1648" s="2"/>
      <c r="AD1648" s="2"/>
      <c r="AE1648" s="17"/>
      <c r="AF1648" s="17"/>
      <c r="AG1648" s="17"/>
      <c r="AH1648" s="17"/>
      <c r="AI1648" s="17"/>
      <c r="AJ1648" s="17"/>
      <c r="AK1648" s="17"/>
      <c r="AL1648" s="17"/>
      <c r="AM1648" s="17"/>
      <c r="AN1648" s="17"/>
      <c r="AO1648" s="17"/>
      <c r="AP1648" s="17"/>
      <c r="AQ1648" s="17"/>
      <c r="AR1648" s="17"/>
      <c r="AS1648" s="17"/>
      <c r="AT1648" s="17"/>
      <c r="AU1648" s="17"/>
      <c r="AV1648" s="17"/>
      <c r="AW1648" s="17"/>
      <c r="AX1648" s="17"/>
      <c r="AY1648" s="17"/>
      <c r="AZ1648" s="17"/>
      <c r="BA1648" s="17"/>
      <c r="BB1648" s="17"/>
      <c r="BC1648" s="17"/>
      <c r="BD1648" s="17"/>
      <c r="BE1648" s="17"/>
      <c r="BF1648" s="17"/>
      <c r="BG1648" s="17"/>
    </row>
    <row r="1649" spans="1:59" s="7" customFormat="1" x14ac:dyDescent="0.2">
      <c r="A1649"/>
      <c r="B1649"/>
      <c r="C1649"/>
      <c r="D1649"/>
      <c r="E1649"/>
      <c r="F1649"/>
      <c r="G1649"/>
      <c r="H1649"/>
      <c r="I1649"/>
      <c r="J1649"/>
      <c r="K1649"/>
      <c r="L1649"/>
      <c r="M1649" s="17"/>
      <c r="N1649" s="5">
        <v>1644</v>
      </c>
      <c r="O1649" s="5" t="str">
        <f t="shared" si="216"/>
        <v>NA</v>
      </c>
      <c r="P1649" s="5" t="e">
        <f t="shared" si="212"/>
        <v>#VALUE!</v>
      </c>
      <c r="Q1649" s="5" t="e">
        <f t="shared" si="213"/>
        <v>#VALUE!</v>
      </c>
      <c r="R1649" s="5">
        <f t="shared" si="214"/>
        <v>-6.6617338752649122E-2</v>
      </c>
      <c r="S1649" s="5">
        <f t="shared" si="215"/>
        <v>-3.8461538461538491E-2</v>
      </c>
      <c r="T1649" s="17"/>
      <c r="U1649" s="2"/>
      <c r="V1649" s="2"/>
      <c r="W1649" s="2"/>
      <c r="X1649" s="2"/>
      <c r="Y1649" s="2"/>
      <c r="Z1649" s="2"/>
      <c r="AA1649" s="2"/>
      <c r="AB1649" s="2"/>
      <c r="AC1649" s="2"/>
      <c r="AD1649" s="2"/>
      <c r="AE1649" s="17"/>
      <c r="AF1649" s="17"/>
      <c r="AG1649" s="17"/>
      <c r="AH1649" s="17"/>
      <c r="AI1649" s="17"/>
      <c r="AJ1649" s="17"/>
      <c r="AK1649" s="17"/>
      <c r="AL1649" s="17"/>
      <c r="AM1649" s="17"/>
      <c r="AN1649" s="17"/>
      <c r="AO1649" s="17"/>
      <c r="AP1649" s="17"/>
      <c r="AQ1649" s="17"/>
      <c r="AR1649" s="17"/>
      <c r="AS1649" s="17"/>
      <c r="AT1649" s="17"/>
      <c r="AU1649" s="17"/>
      <c r="AV1649" s="17"/>
      <c r="AW1649" s="17"/>
      <c r="AX1649" s="17"/>
      <c r="AY1649" s="17"/>
      <c r="AZ1649" s="17"/>
      <c r="BA1649" s="17"/>
      <c r="BB1649" s="17"/>
      <c r="BC1649" s="17"/>
      <c r="BD1649" s="17"/>
      <c r="BE1649" s="17"/>
      <c r="BF1649" s="17"/>
      <c r="BG1649" s="17"/>
    </row>
    <row r="1650" spans="1:59" s="7" customFormat="1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 s="17"/>
      <c r="N1650" s="5">
        <v>1645</v>
      </c>
      <c r="O1650" s="5" t="str">
        <f t="shared" si="216"/>
        <v>NA</v>
      </c>
      <c r="P1650" s="5" t="e">
        <f t="shared" si="212"/>
        <v>#VALUE!</v>
      </c>
      <c r="Q1650" s="5" t="e">
        <f t="shared" si="213"/>
        <v>#VALUE!</v>
      </c>
      <c r="R1650" s="5">
        <f t="shared" si="214"/>
        <v>-0.79940806503178941</v>
      </c>
      <c r="S1650" s="5">
        <f t="shared" si="215"/>
        <v>-0.4615384615384619</v>
      </c>
      <c r="T1650" s="17"/>
      <c r="U1650" s="2"/>
      <c r="V1650" s="2"/>
      <c r="W1650" s="2"/>
      <c r="X1650" s="2"/>
      <c r="Y1650" s="2"/>
      <c r="Z1650" s="2"/>
      <c r="AA1650" s="2"/>
      <c r="AB1650" s="2"/>
      <c r="AC1650" s="2"/>
      <c r="AD1650" s="2"/>
      <c r="AE1650" s="17"/>
      <c r="AF1650" s="17"/>
      <c r="AG1650" s="17"/>
      <c r="AH1650" s="17"/>
      <c r="AI1650" s="17"/>
      <c r="AJ1650" s="17"/>
      <c r="AK1650" s="17"/>
      <c r="AL1650" s="17"/>
      <c r="AM1650" s="17"/>
      <c r="AN1650" s="17"/>
      <c r="AO1650" s="17"/>
      <c r="AP1650" s="17"/>
      <c r="AQ1650" s="17"/>
      <c r="AR1650" s="17"/>
      <c r="AS1650" s="17"/>
      <c r="AT1650" s="17"/>
      <c r="AU1650" s="17"/>
      <c r="AV1650" s="17"/>
      <c r="AW1650" s="17"/>
      <c r="AX1650" s="17"/>
      <c r="AY1650" s="17"/>
      <c r="AZ1650" s="17"/>
      <c r="BA1650" s="17"/>
      <c r="BB1650" s="17"/>
      <c r="BC1650" s="17"/>
      <c r="BD1650" s="17"/>
      <c r="BE1650" s="17"/>
      <c r="BF1650" s="17"/>
      <c r="BG1650" s="17"/>
    </row>
    <row r="1651" spans="1:59" s="7" customFormat="1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 s="17"/>
      <c r="N1651" s="5">
        <v>1646</v>
      </c>
      <c r="O1651" s="5" t="str">
        <f t="shared" si="216"/>
        <v>NA</v>
      </c>
      <c r="P1651" s="5" t="e">
        <f t="shared" si="212"/>
        <v>#VALUE!</v>
      </c>
      <c r="Q1651" s="5" t="e">
        <f t="shared" si="213"/>
        <v>#VALUE!</v>
      </c>
      <c r="R1651" s="5">
        <f t="shared" si="214"/>
        <v>-0.19985201625794724</v>
      </c>
      <c r="S1651" s="5">
        <f t="shared" si="215"/>
        <v>0.65384615384615385</v>
      </c>
      <c r="T1651" s="17"/>
      <c r="U1651" s="2"/>
      <c r="V1651" s="2"/>
      <c r="W1651" s="2"/>
      <c r="X1651" s="2"/>
      <c r="Y1651" s="2"/>
      <c r="Z1651" s="2"/>
      <c r="AA1651" s="2"/>
      <c r="AB1651" s="2"/>
      <c r="AC1651" s="2"/>
      <c r="AD1651" s="2"/>
      <c r="AE1651" s="17"/>
      <c r="AF1651" s="17"/>
      <c r="AG1651" s="17"/>
      <c r="AH1651" s="17"/>
      <c r="AI1651" s="17"/>
      <c r="AJ1651" s="17"/>
      <c r="AK1651" s="17"/>
      <c r="AL1651" s="17"/>
      <c r="AM1651" s="17"/>
      <c r="AN1651" s="17"/>
      <c r="AO1651" s="17"/>
      <c r="AP1651" s="17"/>
      <c r="AQ1651" s="17"/>
      <c r="AR1651" s="17"/>
      <c r="AS1651" s="17"/>
      <c r="AT1651" s="17"/>
      <c r="AU1651" s="17"/>
      <c r="AV1651" s="17"/>
      <c r="AW1651" s="17"/>
      <c r="AX1651" s="17"/>
      <c r="AY1651" s="17"/>
      <c r="AZ1651" s="17"/>
      <c r="BA1651" s="17"/>
      <c r="BB1651" s="17"/>
      <c r="BC1651" s="17"/>
      <c r="BD1651" s="17"/>
      <c r="BE1651" s="17"/>
      <c r="BF1651" s="17"/>
      <c r="BG1651" s="17"/>
    </row>
    <row r="1652" spans="1:59" s="7" customFormat="1" x14ac:dyDescent="0.2">
      <c r="A1652"/>
      <c r="B1652"/>
      <c r="C1652"/>
      <c r="D1652"/>
      <c r="E1652"/>
      <c r="F1652"/>
      <c r="G1652"/>
      <c r="H1652"/>
      <c r="I1652"/>
      <c r="J1652"/>
      <c r="K1652"/>
      <c r="L1652"/>
      <c r="M1652" s="17"/>
      <c r="N1652" s="5">
        <v>1647</v>
      </c>
      <c r="O1652" s="5" t="str">
        <f t="shared" si="216"/>
        <v>NA</v>
      </c>
      <c r="P1652" s="5" t="e">
        <f t="shared" si="212"/>
        <v>#VALUE!</v>
      </c>
      <c r="Q1652" s="5" t="e">
        <f t="shared" si="213"/>
        <v>#VALUE!</v>
      </c>
      <c r="R1652" s="5">
        <f t="shared" si="214"/>
        <v>2.3560547209781152E-17</v>
      </c>
      <c r="S1652" s="5">
        <f t="shared" si="215"/>
        <v>0.38461538461538458</v>
      </c>
      <c r="T1652" s="17"/>
      <c r="U1652" s="2"/>
      <c r="V1652" s="2"/>
      <c r="W1652" s="2"/>
      <c r="X1652" s="2"/>
      <c r="Y1652" s="2"/>
      <c r="Z1652" s="2"/>
      <c r="AA1652" s="2"/>
      <c r="AB1652" s="2"/>
      <c r="AC1652" s="2"/>
      <c r="AD1652" s="2"/>
      <c r="AE1652" s="17"/>
      <c r="AF1652" s="17"/>
      <c r="AG1652" s="17"/>
      <c r="AH1652" s="17"/>
      <c r="AI1652" s="17"/>
      <c r="AJ1652" s="17"/>
      <c r="AK1652" s="17"/>
      <c r="AL1652" s="17"/>
      <c r="AM1652" s="17"/>
      <c r="AN1652" s="17"/>
      <c r="AO1652" s="17"/>
      <c r="AP1652" s="17"/>
      <c r="AQ1652" s="17"/>
      <c r="AR1652" s="17"/>
      <c r="AS1652" s="17"/>
      <c r="AT1652" s="17"/>
      <c r="AU1652" s="17"/>
      <c r="AV1652" s="17"/>
      <c r="AW1652" s="17"/>
      <c r="AX1652" s="17"/>
      <c r="AY1652" s="17"/>
      <c r="AZ1652" s="17"/>
      <c r="BA1652" s="17"/>
      <c r="BB1652" s="17"/>
      <c r="BC1652" s="17"/>
      <c r="BD1652" s="17"/>
      <c r="BE1652" s="17"/>
      <c r="BF1652" s="17"/>
      <c r="BG1652" s="17"/>
    </row>
    <row r="1653" spans="1:59" s="7" customFormat="1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 s="17"/>
      <c r="N1653" s="5">
        <v>1648</v>
      </c>
      <c r="O1653" s="5" t="str">
        <f t="shared" si="216"/>
        <v>NA</v>
      </c>
      <c r="P1653" s="5" t="e">
        <f t="shared" si="212"/>
        <v>#VALUE!</v>
      </c>
      <c r="Q1653" s="5" t="e">
        <f t="shared" si="213"/>
        <v>#VALUE!</v>
      </c>
      <c r="R1653" s="5">
        <f t="shared" si="214"/>
        <v>2.8272656651737385E-17</v>
      </c>
      <c r="S1653" s="5">
        <f t="shared" si="215"/>
        <v>0.46153846153846156</v>
      </c>
      <c r="T1653" s="17"/>
      <c r="U1653" s="2"/>
      <c r="V1653" s="2"/>
      <c r="W1653" s="2"/>
      <c r="X1653" s="2"/>
      <c r="Y1653" s="2"/>
      <c r="Z1653" s="2"/>
      <c r="AA1653" s="2"/>
      <c r="AB1653" s="2"/>
      <c r="AC1653" s="2"/>
      <c r="AD1653" s="2"/>
      <c r="AE1653" s="17"/>
      <c r="AF1653" s="17"/>
      <c r="AG1653" s="17"/>
      <c r="AH1653" s="17"/>
      <c r="AI1653" s="17"/>
      <c r="AJ1653" s="17"/>
      <c r="AK1653" s="17"/>
      <c r="AL1653" s="17"/>
      <c r="AM1653" s="17"/>
      <c r="AN1653" s="17"/>
      <c r="AO1653" s="17"/>
      <c r="AP1653" s="17"/>
      <c r="AQ1653" s="17"/>
      <c r="AR1653" s="17"/>
      <c r="AS1653" s="17"/>
      <c r="AT1653" s="17"/>
      <c r="AU1653" s="17"/>
      <c r="AV1653" s="17"/>
      <c r="AW1653" s="17"/>
      <c r="AX1653" s="17"/>
      <c r="AY1653" s="17"/>
      <c r="AZ1653" s="17"/>
      <c r="BA1653" s="17"/>
      <c r="BB1653" s="17"/>
      <c r="BC1653" s="17"/>
      <c r="BD1653" s="17"/>
      <c r="BE1653" s="17"/>
      <c r="BF1653" s="17"/>
      <c r="BG1653" s="17"/>
    </row>
    <row r="1654" spans="1:59" s="7" customFormat="1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 s="17"/>
      <c r="N1654" s="5">
        <v>1649</v>
      </c>
      <c r="O1654" s="5" t="str">
        <f t="shared" si="216"/>
        <v>NA</v>
      </c>
      <c r="P1654" s="5" t="e">
        <f t="shared" si="212"/>
        <v>#VALUE!</v>
      </c>
      <c r="Q1654" s="5" t="e">
        <f t="shared" si="213"/>
        <v>#VALUE!</v>
      </c>
      <c r="R1654" s="5">
        <f t="shared" si="214"/>
        <v>0.2664693550105966</v>
      </c>
      <c r="S1654" s="5">
        <f t="shared" si="215"/>
        <v>0.53846153846153855</v>
      </c>
      <c r="T1654" s="17"/>
      <c r="U1654" s="2"/>
      <c r="V1654" s="2"/>
      <c r="W1654" s="2"/>
      <c r="X1654" s="2"/>
      <c r="Y1654" s="2"/>
      <c r="Z1654" s="2"/>
      <c r="AA1654" s="2"/>
      <c r="AB1654" s="2"/>
      <c r="AC1654" s="2"/>
      <c r="AD1654" s="2"/>
      <c r="AE1654" s="17"/>
      <c r="AF1654" s="17"/>
      <c r="AG1654" s="17"/>
      <c r="AH1654" s="17"/>
      <c r="AI1654" s="17"/>
      <c r="AJ1654" s="17"/>
      <c r="AK1654" s="17"/>
      <c r="AL1654" s="17"/>
      <c r="AM1654" s="17"/>
      <c r="AN1654" s="17"/>
      <c r="AO1654" s="17"/>
      <c r="AP1654" s="17"/>
      <c r="AQ1654" s="17"/>
      <c r="AR1654" s="17"/>
      <c r="AS1654" s="17"/>
      <c r="AT1654" s="17"/>
      <c r="AU1654" s="17"/>
      <c r="AV1654" s="17"/>
      <c r="AW1654" s="17"/>
      <c r="AX1654" s="17"/>
      <c r="AY1654" s="17"/>
      <c r="AZ1654" s="17"/>
      <c r="BA1654" s="17"/>
      <c r="BB1654" s="17"/>
      <c r="BC1654" s="17"/>
      <c r="BD1654" s="17"/>
      <c r="BE1654" s="17"/>
      <c r="BF1654" s="17"/>
      <c r="BG1654" s="17"/>
    </row>
    <row r="1655" spans="1:59" s="7" customFormat="1" x14ac:dyDescent="0.2">
      <c r="A1655"/>
      <c r="B1655"/>
      <c r="C1655"/>
      <c r="D1655"/>
      <c r="E1655"/>
      <c r="F1655"/>
      <c r="G1655"/>
      <c r="H1655"/>
      <c r="I1655"/>
      <c r="J1655"/>
      <c r="K1655"/>
      <c r="L1655"/>
      <c r="M1655" s="17"/>
      <c r="N1655" s="5">
        <v>1650</v>
      </c>
      <c r="O1655" s="5" t="str">
        <f t="shared" si="216"/>
        <v>NA</v>
      </c>
      <c r="P1655" s="5" t="e">
        <f t="shared" si="212"/>
        <v>#VALUE!</v>
      </c>
      <c r="Q1655" s="5" t="e">
        <f t="shared" si="213"/>
        <v>#VALUE!</v>
      </c>
      <c r="R1655" s="5">
        <f t="shared" si="214"/>
        <v>0.73279072627914044</v>
      </c>
      <c r="S1655" s="5">
        <f t="shared" si="215"/>
        <v>-0.42307692307692291</v>
      </c>
      <c r="T1655" s="17"/>
      <c r="U1655" s="2"/>
      <c r="V1655" s="2"/>
      <c r="W1655" s="2"/>
      <c r="X1655" s="2"/>
      <c r="Y1655" s="2"/>
      <c r="Z1655" s="2"/>
      <c r="AA1655" s="2"/>
      <c r="AB1655" s="2"/>
      <c r="AC1655" s="2"/>
      <c r="AD1655" s="2"/>
      <c r="AE1655" s="17"/>
      <c r="AF1655" s="17"/>
      <c r="AG1655" s="17"/>
      <c r="AH1655" s="17"/>
      <c r="AI1655" s="17"/>
      <c r="AJ1655" s="17"/>
      <c r="AK1655" s="17"/>
      <c r="AL1655" s="17"/>
      <c r="AM1655" s="17"/>
      <c r="AN1655" s="17"/>
      <c r="AO1655" s="17"/>
      <c r="AP1655" s="17"/>
      <c r="AQ1655" s="17"/>
      <c r="AR1655" s="17"/>
      <c r="AS1655" s="17"/>
      <c r="AT1655" s="17"/>
      <c r="AU1655" s="17"/>
      <c r="AV1655" s="17"/>
      <c r="AW1655" s="17"/>
      <c r="AX1655" s="17"/>
      <c r="AY1655" s="17"/>
      <c r="AZ1655" s="17"/>
      <c r="BA1655" s="17"/>
      <c r="BB1655" s="17"/>
      <c r="BC1655" s="17"/>
      <c r="BD1655" s="17"/>
      <c r="BE1655" s="17"/>
      <c r="BF1655" s="17"/>
      <c r="BG1655" s="17"/>
    </row>
    <row r="1656" spans="1:59" s="7" customFormat="1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 s="17"/>
      <c r="N1656" s="5">
        <v>1651</v>
      </c>
      <c r="O1656" s="5" t="str">
        <f t="shared" si="216"/>
        <v>NA</v>
      </c>
      <c r="P1656" s="5" t="e">
        <f t="shared" si="212"/>
        <v>#VALUE!</v>
      </c>
      <c r="Q1656" s="5" t="e">
        <f t="shared" si="213"/>
        <v>#VALUE!</v>
      </c>
      <c r="R1656" s="5">
        <f t="shared" si="214"/>
        <v>0</v>
      </c>
      <c r="S1656" s="5">
        <f t="shared" si="215"/>
        <v>0</v>
      </c>
      <c r="T1656" s="17"/>
      <c r="U1656" s="2"/>
      <c r="V1656" s="2"/>
      <c r="W1656" s="2"/>
      <c r="X1656" s="2"/>
      <c r="Y1656" s="2"/>
      <c r="Z1656" s="2"/>
      <c r="AA1656" s="2"/>
      <c r="AB1656" s="2"/>
      <c r="AC1656" s="2"/>
      <c r="AD1656" s="2"/>
      <c r="AE1656" s="17"/>
      <c r="AF1656" s="17"/>
      <c r="AG1656" s="17"/>
      <c r="AH1656" s="17"/>
      <c r="AI1656" s="17"/>
      <c r="AJ1656" s="17"/>
      <c r="AK1656" s="17"/>
      <c r="AL1656" s="17"/>
      <c r="AM1656" s="17"/>
      <c r="AN1656" s="17"/>
      <c r="AO1656" s="17"/>
      <c r="AP1656" s="17"/>
      <c r="AQ1656" s="17"/>
      <c r="AR1656" s="17"/>
      <c r="AS1656" s="17"/>
      <c r="AT1656" s="17"/>
      <c r="AU1656" s="17"/>
      <c r="AV1656" s="17"/>
      <c r="AW1656" s="17"/>
      <c r="AX1656" s="17"/>
      <c r="AY1656" s="17"/>
      <c r="AZ1656" s="17"/>
      <c r="BA1656" s="17"/>
      <c r="BB1656" s="17"/>
      <c r="BC1656" s="17"/>
      <c r="BD1656" s="17"/>
      <c r="BE1656" s="17"/>
      <c r="BF1656" s="17"/>
      <c r="BG1656" s="17"/>
    </row>
    <row r="1657" spans="1:59" s="7" customFormat="1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 s="17"/>
      <c r="N1657" s="5">
        <v>1652</v>
      </c>
      <c r="O1657" s="5" t="str">
        <f t="shared" si="216"/>
        <v>NA</v>
      </c>
      <c r="P1657" s="5" t="e">
        <f t="shared" si="212"/>
        <v>#VALUE!</v>
      </c>
      <c r="Q1657" s="5" t="e">
        <f t="shared" si="213"/>
        <v>#VALUE!</v>
      </c>
      <c r="R1657" s="5">
        <f t="shared" si="214"/>
        <v>0.73279072627914044</v>
      </c>
      <c r="S1657" s="5">
        <f t="shared" si="215"/>
        <v>-0.42307692307692291</v>
      </c>
      <c r="T1657" s="17"/>
      <c r="U1657" s="2"/>
      <c r="V1657" s="2"/>
      <c r="W1657" s="2"/>
      <c r="X1657" s="2"/>
      <c r="Y1657" s="2"/>
      <c r="Z1657" s="2"/>
      <c r="AA1657" s="2"/>
      <c r="AB1657" s="2"/>
      <c r="AC1657" s="2"/>
      <c r="AD1657" s="2"/>
      <c r="AE1657" s="17"/>
      <c r="AF1657" s="17"/>
      <c r="AG1657" s="17"/>
      <c r="AH1657" s="17"/>
      <c r="AI1657" s="17"/>
      <c r="AJ1657" s="17"/>
      <c r="AK1657" s="17"/>
      <c r="AL1657" s="17"/>
      <c r="AM1657" s="17"/>
      <c r="AN1657" s="17"/>
      <c r="AO1657" s="17"/>
      <c r="AP1657" s="17"/>
      <c r="AQ1657" s="17"/>
      <c r="AR1657" s="17"/>
      <c r="AS1657" s="17"/>
      <c r="AT1657" s="17"/>
      <c r="AU1657" s="17"/>
      <c r="AV1657" s="17"/>
      <c r="AW1657" s="17"/>
      <c r="AX1657" s="17"/>
      <c r="AY1657" s="17"/>
      <c r="AZ1657" s="17"/>
      <c r="BA1657" s="17"/>
      <c r="BB1657" s="17"/>
      <c r="BC1657" s="17"/>
      <c r="BD1657" s="17"/>
      <c r="BE1657" s="17"/>
      <c r="BF1657" s="17"/>
      <c r="BG1657" s="17"/>
    </row>
    <row r="1658" spans="1:59" s="7" customFormat="1" x14ac:dyDescent="0.2">
      <c r="A1658"/>
      <c r="B1658"/>
      <c r="C1658"/>
      <c r="D1658"/>
      <c r="E1658"/>
      <c r="F1658"/>
      <c r="G1658"/>
      <c r="H1658"/>
      <c r="I1658"/>
      <c r="J1658"/>
      <c r="K1658"/>
      <c r="L1658"/>
      <c r="M1658" s="17"/>
      <c r="N1658" s="5">
        <v>1653</v>
      </c>
      <c r="O1658" s="5" t="str">
        <f t="shared" si="216"/>
        <v>NA</v>
      </c>
      <c r="P1658" s="5" t="e">
        <f t="shared" si="212"/>
        <v>#VALUE!</v>
      </c>
      <c r="Q1658" s="5" t="e">
        <f t="shared" si="213"/>
        <v>#VALUE!</v>
      </c>
      <c r="R1658" s="5">
        <f t="shared" si="214"/>
        <v>-0.33308669376324551</v>
      </c>
      <c r="S1658" s="5">
        <f t="shared" si="215"/>
        <v>-0.50000000000000022</v>
      </c>
      <c r="T1658" s="17"/>
      <c r="U1658" s="2"/>
      <c r="V1658" s="2"/>
      <c r="W1658" s="2"/>
      <c r="X1658" s="2"/>
      <c r="Y1658" s="2"/>
      <c r="Z1658" s="2"/>
      <c r="AA1658" s="2"/>
      <c r="AB1658" s="2"/>
      <c r="AC1658" s="2"/>
      <c r="AD1658" s="2"/>
      <c r="AE1658" s="17"/>
      <c r="AF1658" s="17"/>
      <c r="AG1658" s="17"/>
      <c r="AH1658" s="17"/>
      <c r="AI1658" s="17"/>
      <c r="AJ1658" s="17"/>
      <c r="AK1658" s="17"/>
      <c r="AL1658" s="17"/>
      <c r="AM1658" s="17"/>
      <c r="AN1658" s="17"/>
      <c r="AO1658" s="17"/>
      <c r="AP1658" s="17"/>
      <c r="AQ1658" s="17"/>
      <c r="AR1658" s="17"/>
      <c r="AS1658" s="17"/>
      <c r="AT1658" s="17"/>
      <c r="AU1658" s="17"/>
      <c r="AV1658" s="17"/>
      <c r="AW1658" s="17"/>
      <c r="AX1658" s="17"/>
      <c r="AY1658" s="17"/>
      <c r="AZ1658" s="17"/>
      <c r="BA1658" s="17"/>
      <c r="BB1658" s="17"/>
      <c r="BC1658" s="17"/>
      <c r="BD1658" s="17"/>
      <c r="BE1658" s="17"/>
      <c r="BF1658" s="17"/>
      <c r="BG1658" s="17"/>
    </row>
    <row r="1659" spans="1:59" s="7" customFormat="1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 s="17"/>
      <c r="N1659" s="5">
        <v>1654</v>
      </c>
      <c r="O1659" s="5" t="str">
        <f t="shared" si="216"/>
        <v>NA</v>
      </c>
      <c r="P1659" s="5" t="e">
        <f t="shared" si="212"/>
        <v>#VALUE!</v>
      </c>
      <c r="Q1659" s="5" t="e">
        <f t="shared" si="213"/>
        <v>#VALUE!</v>
      </c>
      <c r="R1659" s="5">
        <f t="shared" si="214"/>
        <v>-0.3997040325158947</v>
      </c>
      <c r="S1659" s="5">
        <f t="shared" si="215"/>
        <v>-0.23076923076923095</v>
      </c>
      <c r="T1659" s="17"/>
      <c r="U1659" s="2"/>
      <c r="V1659" s="2"/>
      <c r="W1659" s="2"/>
      <c r="X1659" s="2"/>
      <c r="Y1659" s="2"/>
      <c r="Z1659" s="2"/>
      <c r="AA1659" s="2"/>
      <c r="AB1659" s="2"/>
      <c r="AC1659" s="2"/>
      <c r="AD1659" s="2"/>
      <c r="AE1659" s="17"/>
      <c r="AF1659" s="17"/>
      <c r="AG1659" s="17"/>
      <c r="AH1659" s="17"/>
      <c r="AI1659" s="17"/>
      <c r="AJ1659" s="17"/>
      <c r="AK1659" s="17"/>
      <c r="AL1659" s="17"/>
      <c r="AM1659" s="17"/>
      <c r="AN1659" s="17"/>
      <c r="AO1659" s="17"/>
      <c r="AP1659" s="17"/>
      <c r="AQ1659" s="17"/>
      <c r="AR1659" s="17"/>
      <c r="AS1659" s="17"/>
      <c r="AT1659" s="17"/>
      <c r="AU1659" s="17"/>
      <c r="AV1659" s="17"/>
      <c r="AW1659" s="17"/>
      <c r="AX1659" s="17"/>
      <c r="AY1659" s="17"/>
      <c r="AZ1659" s="17"/>
      <c r="BA1659" s="17"/>
      <c r="BB1659" s="17"/>
      <c r="BC1659" s="17"/>
      <c r="BD1659" s="17"/>
      <c r="BE1659" s="17"/>
      <c r="BF1659" s="17"/>
      <c r="BG1659" s="17"/>
    </row>
    <row r="1660" spans="1:59" s="7" customFormat="1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 s="17"/>
      <c r="N1660" s="5">
        <v>1655</v>
      </c>
      <c r="O1660" s="5" t="str">
        <f t="shared" si="216"/>
        <v>NA</v>
      </c>
      <c r="P1660" s="5" t="e">
        <f t="shared" si="212"/>
        <v>#VALUE!</v>
      </c>
      <c r="Q1660" s="5" t="e">
        <f t="shared" si="213"/>
        <v>#VALUE!</v>
      </c>
      <c r="R1660" s="5">
        <f t="shared" si="214"/>
        <v>-0.33308669376324557</v>
      </c>
      <c r="S1660" s="5">
        <f t="shared" si="215"/>
        <v>-0.19230769230769246</v>
      </c>
      <c r="T1660" s="17"/>
      <c r="U1660" s="2"/>
      <c r="V1660" s="2"/>
      <c r="W1660" s="2"/>
      <c r="X1660" s="2"/>
      <c r="Y1660" s="2"/>
      <c r="Z1660" s="2"/>
      <c r="AA1660" s="2"/>
      <c r="AB1660" s="2"/>
      <c r="AC1660" s="2"/>
      <c r="AD1660" s="2"/>
      <c r="AE1660" s="17"/>
      <c r="AF1660" s="17"/>
      <c r="AG1660" s="17"/>
      <c r="AH1660" s="17"/>
      <c r="AI1660" s="17"/>
      <c r="AJ1660" s="17"/>
      <c r="AK1660" s="17"/>
      <c r="AL1660" s="17"/>
      <c r="AM1660" s="17"/>
      <c r="AN1660" s="17"/>
      <c r="AO1660" s="17"/>
      <c r="AP1660" s="17"/>
      <c r="AQ1660" s="17"/>
      <c r="AR1660" s="17"/>
      <c r="AS1660" s="17"/>
      <c r="AT1660" s="17"/>
      <c r="AU1660" s="17"/>
      <c r="AV1660" s="17"/>
      <c r="AW1660" s="17"/>
      <c r="AX1660" s="17"/>
      <c r="AY1660" s="17"/>
      <c r="AZ1660" s="17"/>
      <c r="BA1660" s="17"/>
      <c r="BB1660" s="17"/>
      <c r="BC1660" s="17"/>
      <c r="BD1660" s="17"/>
      <c r="BE1660" s="17"/>
      <c r="BF1660" s="17"/>
      <c r="BG1660" s="17"/>
    </row>
    <row r="1661" spans="1:59" s="7" customFormat="1" x14ac:dyDescent="0.2">
      <c r="A1661"/>
      <c r="B1661"/>
      <c r="C1661"/>
      <c r="D1661"/>
      <c r="E1661"/>
      <c r="F1661"/>
      <c r="G1661"/>
      <c r="H1661"/>
      <c r="I1661"/>
      <c r="J1661"/>
      <c r="K1661"/>
      <c r="L1661"/>
      <c r="M1661" s="17"/>
      <c r="N1661" s="5">
        <v>1656</v>
      </c>
      <c r="O1661" s="5" t="str">
        <f t="shared" si="216"/>
        <v>NA</v>
      </c>
      <c r="P1661" s="5" t="e">
        <f t="shared" si="212"/>
        <v>#VALUE!</v>
      </c>
      <c r="Q1661" s="5" t="e">
        <f t="shared" si="213"/>
        <v>#VALUE!</v>
      </c>
      <c r="R1661" s="5">
        <f t="shared" si="214"/>
        <v>-0.66617338752649113</v>
      </c>
      <c r="S1661" s="5">
        <f t="shared" si="215"/>
        <v>-0.15384615384615408</v>
      </c>
      <c r="T1661" s="17"/>
      <c r="U1661" s="2"/>
      <c r="V1661" s="2"/>
      <c r="W1661" s="2"/>
      <c r="X1661" s="2"/>
      <c r="Y1661" s="2"/>
      <c r="Z1661" s="2"/>
      <c r="AA1661" s="2"/>
      <c r="AB1661" s="2"/>
      <c r="AC1661" s="2"/>
      <c r="AD1661" s="2"/>
      <c r="AE1661" s="17"/>
      <c r="AF1661" s="17"/>
      <c r="AG1661" s="17"/>
      <c r="AH1661" s="17"/>
      <c r="AI1661" s="17"/>
      <c r="AJ1661" s="17"/>
      <c r="AK1661" s="17"/>
      <c r="AL1661" s="17"/>
      <c r="AM1661" s="17"/>
      <c r="AN1661" s="17"/>
      <c r="AO1661" s="17"/>
      <c r="AP1661" s="17"/>
      <c r="AQ1661" s="17"/>
      <c r="AR1661" s="17"/>
      <c r="AS1661" s="17"/>
      <c r="AT1661" s="17"/>
      <c r="AU1661" s="17"/>
      <c r="AV1661" s="17"/>
      <c r="AW1661" s="17"/>
      <c r="AX1661" s="17"/>
      <c r="AY1661" s="17"/>
      <c r="AZ1661" s="17"/>
      <c r="BA1661" s="17"/>
      <c r="BB1661" s="17"/>
      <c r="BC1661" s="17"/>
      <c r="BD1661" s="17"/>
      <c r="BE1661" s="17"/>
      <c r="BF1661" s="17"/>
      <c r="BG1661" s="17"/>
    </row>
    <row r="1662" spans="1:59" s="7" customFormat="1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 s="17"/>
      <c r="N1662" s="5">
        <v>1657</v>
      </c>
      <c r="O1662" s="5" t="str">
        <f t="shared" si="216"/>
        <v>NA</v>
      </c>
      <c r="P1662" s="5" t="e">
        <f t="shared" si="212"/>
        <v>#VALUE!</v>
      </c>
      <c r="Q1662" s="5" t="e">
        <f t="shared" si="213"/>
        <v>#VALUE!</v>
      </c>
      <c r="R1662" s="5">
        <f t="shared" si="214"/>
        <v>5.6545313303474771E-17</v>
      </c>
      <c r="S1662" s="5">
        <f t="shared" si="215"/>
        <v>0.92307692307692313</v>
      </c>
      <c r="T1662" s="17"/>
      <c r="U1662" s="2"/>
      <c r="V1662" s="2"/>
      <c r="W1662" s="2"/>
      <c r="X1662" s="2"/>
      <c r="Y1662" s="2"/>
      <c r="Z1662" s="2"/>
      <c r="AA1662" s="2"/>
      <c r="AB1662" s="2"/>
      <c r="AC1662" s="2"/>
      <c r="AD1662" s="2"/>
      <c r="AE1662" s="17"/>
      <c r="AF1662" s="17"/>
      <c r="AG1662" s="17"/>
      <c r="AH1662" s="17"/>
      <c r="AI1662" s="17"/>
      <c r="AJ1662" s="17"/>
      <c r="AK1662" s="17"/>
      <c r="AL1662" s="17"/>
      <c r="AM1662" s="17"/>
      <c r="AN1662" s="17"/>
      <c r="AO1662" s="17"/>
      <c r="AP1662" s="17"/>
      <c r="AQ1662" s="17"/>
      <c r="AR1662" s="17"/>
      <c r="AS1662" s="17"/>
      <c r="AT1662" s="17"/>
      <c r="AU1662" s="17"/>
      <c r="AV1662" s="17"/>
      <c r="AW1662" s="17"/>
      <c r="AX1662" s="17"/>
      <c r="AY1662" s="17"/>
      <c r="AZ1662" s="17"/>
      <c r="BA1662" s="17"/>
      <c r="BB1662" s="17"/>
      <c r="BC1662" s="17"/>
      <c r="BD1662" s="17"/>
      <c r="BE1662" s="17"/>
      <c r="BF1662" s="17"/>
      <c r="BG1662" s="17"/>
    </row>
    <row r="1663" spans="1:59" s="7" customFormat="1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 s="17"/>
      <c r="N1663" s="5">
        <v>1658</v>
      </c>
      <c r="O1663" s="5" t="str">
        <f t="shared" si="216"/>
        <v>NA</v>
      </c>
      <c r="P1663" s="5" t="e">
        <f t="shared" si="212"/>
        <v>#VALUE!</v>
      </c>
      <c r="Q1663" s="5" t="e">
        <f t="shared" si="213"/>
        <v>#VALUE!</v>
      </c>
      <c r="R1663" s="5">
        <f t="shared" si="214"/>
        <v>4.7121094419562276E-18</v>
      </c>
      <c r="S1663" s="5">
        <f t="shared" si="215"/>
        <v>7.6923076923076872E-2</v>
      </c>
      <c r="T1663" s="17"/>
      <c r="U1663" s="2"/>
      <c r="V1663" s="2"/>
      <c r="W1663" s="2"/>
      <c r="X1663" s="2"/>
      <c r="Y1663" s="2"/>
      <c r="Z1663" s="2"/>
      <c r="AA1663" s="2"/>
      <c r="AB1663" s="2"/>
      <c r="AC1663" s="2"/>
      <c r="AD1663" s="2"/>
      <c r="AE1663" s="17"/>
      <c r="AF1663" s="17"/>
      <c r="AG1663" s="17"/>
      <c r="AH1663" s="17"/>
      <c r="AI1663" s="17"/>
      <c r="AJ1663" s="17"/>
      <c r="AK1663" s="17"/>
      <c r="AL1663" s="17"/>
      <c r="AM1663" s="17"/>
      <c r="AN1663" s="17"/>
      <c r="AO1663" s="17"/>
      <c r="AP1663" s="17"/>
      <c r="AQ1663" s="17"/>
      <c r="AR1663" s="17"/>
      <c r="AS1663" s="17"/>
      <c r="AT1663" s="17"/>
      <c r="AU1663" s="17"/>
      <c r="AV1663" s="17"/>
      <c r="AW1663" s="17"/>
      <c r="AX1663" s="17"/>
      <c r="AY1663" s="17"/>
      <c r="AZ1663" s="17"/>
      <c r="BA1663" s="17"/>
      <c r="BB1663" s="17"/>
      <c r="BC1663" s="17"/>
      <c r="BD1663" s="17"/>
      <c r="BE1663" s="17"/>
      <c r="BF1663" s="17"/>
      <c r="BG1663" s="17"/>
    </row>
    <row r="1664" spans="1:59" s="7" customFormat="1" x14ac:dyDescent="0.2">
      <c r="A1664"/>
      <c r="B1664"/>
      <c r="C1664"/>
      <c r="D1664"/>
      <c r="E1664"/>
      <c r="F1664"/>
      <c r="G1664"/>
      <c r="H1664"/>
      <c r="I1664"/>
      <c r="J1664"/>
      <c r="K1664"/>
      <c r="L1664"/>
      <c r="M1664" s="17"/>
      <c r="N1664" s="5">
        <v>1659</v>
      </c>
      <c r="O1664" s="5" t="str">
        <f t="shared" si="216"/>
        <v>NA</v>
      </c>
      <c r="P1664" s="5" t="e">
        <f t="shared" si="212"/>
        <v>#VALUE!</v>
      </c>
      <c r="Q1664" s="5" t="e">
        <f t="shared" si="213"/>
        <v>#VALUE!</v>
      </c>
      <c r="R1664" s="5">
        <f t="shared" si="214"/>
        <v>4.7121094419562311E-17</v>
      </c>
      <c r="S1664" s="5">
        <f t="shared" si="215"/>
        <v>0.76923076923076927</v>
      </c>
      <c r="T1664" s="17"/>
      <c r="U1664" s="2"/>
      <c r="V1664" s="2"/>
      <c r="W1664" s="2"/>
      <c r="X1664" s="2"/>
      <c r="Y1664" s="2"/>
      <c r="Z1664" s="2"/>
      <c r="AA1664" s="2"/>
      <c r="AB1664" s="2"/>
      <c r="AC1664" s="2"/>
      <c r="AD1664" s="2"/>
      <c r="AE1664" s="17"/>
      <c r="AF1664" s="17"/>
      <c r="AG1664" s="17"/>
      <c r="AH1664" s="17"/>
      <c r="AI1664" s="17"/>
      <c r="AJ1664" s="17"/>
      <c r="AK1664" s="17"/>
      <c r="AL1664" s="17"/>
      <c r="AM1664" s="17"/>
      <c r="AN1664" s="17"/>
      <c r="AO1664" s="17"/>
      <c r="AP1664" s="17"/>
      <c r="AQ1664" s="17"/>
      <c r="AR1664" s="17"/>
      <c r="AS1664" s="17"/>
      <c r="AT1664" s="17"/>
      <c r="AU1664" s="17"/>
      <c r="AV1664" s="17"/>
      <c r="AW1664" s="17"/>
      <c r="AX1664" s="17"/>
      <c r="AY1664" s="17"/>
      <c r="AZ1664" s="17"/>
      <c r="BA1664" s="17"/>
      <c r="BB1664" s="17"/>
      <c r="BC1664" s="17"/>
      <c r="BD1664" s="17"/>
      <c r="BE1664" s="17"/>
      <c r="BF1664" s="17"/>
      <c r="BG1664" s="17"/>
    </row>
    <row r="1665" spans="1:59" s="7" customFormat="1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 s="17"/>
      <c r="N1665" s="5">
        <v>1660</v>
      </c>
      <c r="O1665" s="5" t="str">
        <f t="shared" si="216"/>
        <v>NA</v>
      </c>
      <c r="P1665" s="5" t="e">
        <f t="shared" si="212"/>
        <v>#VALUE!</v>
      </c>
      <c r="Q1665" s="5" t="e">
        <f t="shared" si="213"/>
        <v>#VALUE!</v>
      </c>
      <c r="R1665" s="5">
        <f t="shared" si="214"/>
        <v>0.53293871002119308</v>
      </c>
      <c r="S1665" s="5">
        <f t="shared" si="215"/>
        <v>7.6923076923076983E-2</v>
      </c>
      <c r="T1665" s="17"/>
      <c r="U1665" s="2"/>
      <c r="V1665" s="2"/>
      <c r="W1665" s="2"/>
      <c r="X1665" s="2"/>
      <c r="Y1665" s="2"/>
      <c r="Z1665" s="2"/>
      <c r="AA1665" s="2"/>
      <c r="AB1665" s="2"/>
      <c r="AC1665" s="2"/>
      <c r="AD1665" s="2"/>
      <c r="AE1665" s="17"/>
      <c r="AF1665" s="17"/>
      <c r="AG1665" s="17"/>
      <c r="AH1665" s="17"/>
      <c r="AI1665" s="17"/>
      <c r="AJ1665" s="17"/>
      <c r="AK1665" s="17"/>
      <c r="AL1665" s="17"/>
      <c r="AM1665" s="17"/>
      <c r="AN1665" s="17"/>
      <c r="AO1665" s="17"/>
      <c r="AP1665" s="17"/>
      <c r="AQ1665" s="17"/>
      <c r="AR1665" s="17"/>
      <c r="AS1665" s="17"/>
      <c r="AT1665" s="17"/>
      <c r="AU1665" s="17"/>
      <c r="AV1665" s="17"/>
      <c r="AW1665" s="17"/>
      <c r="AX1665" s="17"/>
      <c r="AY1665" s="17"/>
      <c r="AZ1665" s="17"/>
      <c r="BA1665" s="17"/>
      <c r="BB1665" s="17"/>
      <c r="BC1665" s="17"/>
      <c r="BD1665" s="17"/>
      <c r="BE1665" s="17"/>
      <c r="BF1665" s="17"/>
      <c r="BG1665" s="17"/>
    </row>
    <row r="1666" spans="1:59" s="7" customFormat="1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 s="17"/>
      <c r="N1666" s="5">
        <v>1661</v>
      </c>
      <c r="O1666" s="5" t="str">
        <f t="shared" si="216"/>
        <v>NA</v>
      </c>
      <c r="P1666" s="5" t="e">
        <f t="shared" si="212"/>
        <v>#VALUE!</v>
      </c>
      <c r="Q1666" s="5" t="e">
        <f t="shared" si="213"/>
        <v>#VALUE!</v>
      </c>
      <c r="R1666" s="5">
        <f t="shared" si="214"/>
        <v>0.46632137126854389</v>
      </c>
      <c r="S1666" s="5">
        <f t="shared" si="215"/>
        <v>-0.26923076923076911</v>
      </c>
      <c r="T1666" s="17"/>
      <c r="U1666" s="2"/>
      <c r="V1666" s="2"/>
      <c r="W1666" s="2"/>
      <c r="X1666" s="2"/>
      <c r="Y1666" s="2"/>
      <c r="Z1666" s="2"/>
      <c r="AA1666" s="2"/>
      <c r="AB1666" s="2"/>
      <c r="AC1666" s="2"/>
      <c r="AD1666" s="2"/>
      <c r="AE1666" s="17"/>
      <c r="AF1666" s="17"/>
      <c r="AG1666" s="17"/>
      <c r="AH1666" s="17"/>
      <c r="AI1666" s="17"/>
      <c r="AJ1666" s="17"/>
      <c r="AK1666" s="17"/>
      <c r="AL1666" s="17"/>
      <c r="AM1666" s="17"/>
      <c r="AN1666" s="17"/>
      <c r="AO1666" s="17"/>
      <c r="AP1666" s="17"/>
      <c r="AQ1666" s="17"/>
      <c r="AR1666" s="17"/>
      <c r="AS1666" s="17"/>
      <c r="AT1666" s="17"/>
      <c r="AU1666" s="17"/>
      <c r="AV1666" s="17"/>
      <c r="AW1666" s="17"/>
      <c r="AX1666" s="17"/>
      <c r="AY1666" s="17"/>
      <c r="AZ1666" s="17"/>
      <c r="BA1666" s="17"/>
      <c r="BB1666" s="17"/>
      <c r="BC1666" s="17"/>
      <c r="BD1666" s="17"/>
      <c r="BE1666" s="17"/>
      <c r="BF1666" s="17"/>
      <c r="BG1666" s="17"/>
    </row>
    <row r="1667" spans="1:59" s="7" customFormat="1" x14ac:dyDescent="0.2">
      <c r="A1667"/>
      <c r="B1667"/>
      <c r="C1667"/>
      <c r="D1667"/>
      <c r="E1667"/>
      <c r="F1667"/>
      <c r="G1667"/>
      <c r="H1667"/>
      <c r="I1667"/>
      <c r="J1667"/>
      <c r="K1667"/>
      <c r="L1667"/>
      <c r="M1667" s="17"/>
      <c r="N1667" s="5">
        <v>1662</v>
      </c>
      <c r="O1667" s="5" t="str">
        <f t="shared" si="216"/>
        <v>NA</v>
      </c>
      <c r="P1667" s="5" t="e">
        <f t="shared" si="212"/>
        <v>#VALUE!</v>
      </c>
      <c r="Q1667" s="5" t="e">
        <f t="shared" si="213"/>
        <v>#VALUE!</v>
      </c>
      <c r="R1667" s="5">
        <f t="shared" si="214"/>
        <v>0.26646935501059654</v>
      </c>
      <c r="S1667" s="5">
        <f t="shared" si="215"/>
        <v>-0.1538461538461538</v>
      </c>
      <c r="T1667" s="17"/>
      <c r="U1667" s="2"/>
      <c r="V1667" s="2"/>
      <c r="W1667" s="2"/>
      <c r="X1667" s="2"/>
      <c r="Y1667" s="2"/>
      <c r="Z1667" s="2"/>
      <c r="AA1667" s="2"/>
      <c r="AB1667" s="2"/>
      <c r="AC1667" s="2"/>
      <c r="AD1667" s="2"/>
      <c r="AE1667" s="17"/>
      <c r="AF1667" s="17"/>
      <c r="AG1667" s="17"/>
      <c r="AH1667" s="17"/>
      <c r="AI1667" s="17"/>
      <c r="AJ1667" s="17"/>
      <c r="AK1667" s="17"/>
      <c r="AL1667" s="17"/>
      <c r="AM1667" s="17"/>
      <c r="AN1667" s="17"/>
      <c r="AO1667" s="17"/>
      <c r="AP1667" s="17"/>
      <c r="AQ1667" s="17"/>
      <c r="AR1667" s="17"/>
      <c r="AS1667" s="17"/>
      <c r="AT1667" s="17"/>
      <c r="AU1667" s="17"/>
      <c r="AV1667" s="17"/>
      <c r="AW1667" s="17"/>
      <c r="AX1667" s="17"/>
      <c r="AY1667" s="17"/>
      <c r="AZ1667" s="17"/>
      <c r="BA1667" s="17"/>
      <c r="BB1667" s="17"/>
      <c r="BC1667" s="17"/>
      <c r="BD1667" s="17"/>
      <c r="BE1667" s="17"/>
      <c r="BF1667" s="17"/>
      <c r="BG1667" s="17"/>
    </row>
    <row r="1668" spans="1:59" s="7" customFormat="1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 s="17"/>
      <c r="N1668" s="5">
        <v>1663</v>
      </c>
      <c r="O1668" s="5" t="str">
        <f t="shared" si="216"/>
        <v>NA</v>
      </c>
      <c r="P1668" s="5" t="e">
        <f t="shared" si="212"/>
        <v>#VALUE!</v>
      </c>
      <c r="Q1668" s="5" t="e">
        <f t="shared" si="213"/>
        <v>#VALUE!</v>
      </c>
      <c r="R1668" s="5">
        <f t="shared" si="214"/>
        <v>0.59955604877384217</v>
      </c>
      <c r="S1668" s="5">
        <f t="shared" si="215"/>
        <v>-0.49999999999999989</v>
      </c>
      <c r="T1668" s="17"/>
      <c r="U1668" s="2"/>
      <c r="V1668" s="2"/>
      <c r="W1668" s="2"/>
      <c r="X1668" s="2"/>
      <c r="Y1668" s="2"/>
      <c r="Z1668" s="2"/>
      <c r="AA1668" s="2"/>
      <c r="AB1668" s="2"/>
      <c r="AC1668" s="2"/>
      <c r="AD1668" s="2"/>
      <c r="AE1668" s="17"/>
      <c r="AF1668" s="17"/>
      <c r="AG1668" s="17"/>
      <c r="AH1668" s="17"/>
      <c r="AI1668" s="17"/>
      <c r="AJ1668" s="17"/>
      <c r="AK1668" s="17"/>
      <c r="AL1668" s="17"/>
      <c r="AM1668" s="17"/>
      <c r="AN1668" s="17"/>
      <c r="AO1668" s="17"/>
      <c r="AP1668" s="17"/>
      <c r="AQ1668" s="17"/>
      <c r="AR1668" s="17"/>
      <c r="AS1668" s="17"/>
      <c r="AT1668" s="17"/>
      <c r="AU1668" s="17"/>
      <c r="AV1668" s="17"/>
      <c r="AW1668" s="17"/>
      <c r="AX1668" s="17"/>
      <c r="AY1668" s="17"/>
      <c r="AZ1668" s="17"/>
      <c r="BA1668" s="17"/>
      <c r="BB1668" s="17"/>
      <c r="BC1668" s="17"/>
      <c r="BD1668" s="17"/>
      <c r="BE1668" s="17"/>
      <c r="BF1668" s="17"/>
      <c r="BG1668" s="17"/>
    </row>
    <row r="1669" spans="1:59" s="7" customFormat="1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 s="17"/>
      <c r="N1669" s="5">
        <v>1664</v>
      </c>
      <c r="O1669" s="5" t="str">
        <f t="shared" si="216"/>
        <v>NA</v>
      </c>
      <c r="P1669" s="5" t="e">
        <f t="shared" ref="P1669:P1732" si="217">(1-MOD(O1669-1,$B$1)/$B$1)*VLOOKUP(IF(INT((O1669-1)/$B$1)=$A$1,1,INT((O1669-1)/$B$1)+1),$A$7:$C$57,2)+MOD(O1669-1,$B$1)/$B$1*VLOOKUP(IF(INT((O1669-1)/$B$1)+1=$A$1,1,(INT((O1669-1)/$B$1)+2)),$A$7:$C$57,2)</f>
        <v>#VALUE!</v>
      </c>
      <c r="Q1669" s="5" t="e">
        <f t="shared" ref="Q1669:Q1732" si="218">(1-MOD(O1669-1,$B$1)/$B$1)*VLOOKUP(IF(INT((O1669-1)/$B$1)=$A$1,1,INT((O1669-1)/$B$1)+1),$A$7:$C$57,3)+MOD(O1669-1,$B$1)/$B$1*VLOOKUP(IF(INT((O1669-1)/$B$1)+1=$A$1,1,(INT((O1669-1)/$B$1)+2)),$A$7:$C$57,3)</f>
        <v>#VALUE!</v>
      </c>
      <c r="R1669" s="5">
        <f t="shared" ref="R1669:R1732" si="219">VLOOKUP(MOD(N1669*$C$1,$A$1*$B$1),$N$5:$Q$2019,3)</f>
        <v>-0.86602540378443849</v>
      </c>
      <c r="S1669" s="5">
        <f t="shared" ref="S1669:S1732" si="220">VLOOKUP(MOD(N1669*$C$1,$A$1*$B$1),$N$5:$Q$2019,4)</f>
        <v>-0.50000000000000033</v>
      </c>
      <c r="T1669" s="17"/>
      <c r="U1669" s="2"/>
      <c r="V1669" s="2"/>
      <c r="W1669" s="2"/>
      <c r="X1669" s="2"/>
      <c r="Y1669" s="2"/>
      <c r="Z1669" s="2"/>
      <c r="AA1669" s="2"/>
      <c r="AB1669" s="2"/>
      <c r="AC1669" s="2"/>
      <c r="AD1669" s="2"/>
      <c r="AE1669" s="17"/>
      <c r="AF1669" s="17"/>
      <c r="AG1669" s="17"/>
      <c r="AH1669" s="17"/>
      <c r="AI1669" s="17"/>
      <c r="AJ1669" s="17"/>
      <c r="AK1669" s="17"/>
      <c r="AL1669" s="17"/>
      <c r="AM1669" s="17"/>
      <c r="AN1669" s="17"/>
      <c r="AO1669" s="17"/>
      <c r="AP1669" s="17"/>
      <c r="AQ1669" s="17"/>
      <c r="AR1669" s="17"/>
      <c r="AS1669" s="17"/>
      <c r="AT1669" s="17"/>
      <c r="AU1669" s="17"/>
      <c r="AV1669" s="17"/>
      <c r="AW1669" s="17"/>
      <c r="AX1669" s="17"/>
      <c r="AY1669" s="17"/>
      <c r="AZ1669" s="17"/>
      <c r="BA1669" s="17"/>
      <c r="BB1669" s="17"/>
      <c r="BC1669" s="17"/>
      <c r="BD1669" s="17"/>
      <c r="BE1669" s="17"/>
      <c r="BF1669" s="17"/>
      <c r="BG1669" s="17"/>
    </row>
    <row r="1670" spans="1:59" s="7" customFormat="1" x14ac:dyDescent="0.2">
      <c r="A1670"/>
      <c r="B1670"/>
      <c r="C1670"/>
      <c r="D1670"/>
      <c r="E1670"/>
      <c r="F1670"/>
      <c r="G1670"/>
      <c r="H1670"/>
      <c r="I1670"/>
      <c r="J1670"/>
      <c r="K1670"/>
      <c r="L1670"/>
      <c r="M1670" s="17"/>
      <c r="N1670" s="5">
        <v>1665</v>
      </c>
      <c r="O1670" s="5" t="str">
        <f t="shared" ref="O1670:O1733" si="221">IF($N$4&gt;=O1669,O1669+1,"NA")</f>
        <v>NA</v>
      </c>
      <c r="P1670" s="5" t="e">
        <f t="shared" si="217"/>
        <v>#VALUE!</v>
      </c>
      <c r="Q1670" s="5" t="e">
        <f t="shared" si="218"/>
        <v>#VALUE!</v>
      </c>
      <c r="R1670" s="5">
        <f t="shared" si="219"/>
        <v>-0.13323467750529824</v>
      </c>
      <c r="S1670" s="5">
        <f t="shared" si="220"/>
        <v>-7.6923076923076983E-2</v>
      </c>
      <c r="T1670" s="17"/>
      <c r="U1670" s="2"/>
      <c r="V1670" s="2"/>
      <c r="W1670" s="2"/>
      <c r="X1670" s="2"/>
      <c r="Y1670" s="2"/>
      <c r="Z1670" s="2"/>
      <c r="AA1670" s="2"/>
      <c r="AB1670" s="2"/>
      <c r="AC1670" s="2"/>
      <c r="AD1670" s="2"/>
      <c r="AE1670" s="17"/>
      <c r="AF1670" s="17"/>
      <c r="AG1670" s="17"/>
      <c r="AH1670" s="17"/>
      <c r="AI1670" s="17"/>
      <c r="AJ1670" s="17"/>
      <c r="AK1670" s="17"/>
      <c r="AL1670" s="17"/>
      <c r="AM1670" s="17"/>
      <c r="AN1670" s="17"/>
      <c r="AO1670" s="17"/>
      <c r="AP1670" s="17"/>
      <c r="AQ1670" s="17"/>
      <c r="AR1670" s="17"/>
      <c r="AS1670" s="17"/>
      <c r="AT1670" s="17"/>
      <c r="AU1670" s="17"/>
      <c r="AV1670" s="17"/>
      <c r="AW1670" s="17"/>
      <c r="AX1670" s="17"/>
      <c r="AY1670" s="17"/>
      <c r="AZ1670" s="17"/>
      <c r="BA1670" s="17"/>
      <c r="BB1670" s="17"/>
      <c r="BC1670" s="17"/>
      <c r="BD1670" s="17"/>
      <c r="BE1670" s="17"/>
      <c r="BF1670" s="17"/>
      <c r="BG1670" s="17"/>
    </row>
    <row r="1671" spans="1:59" s="7" customFormat="1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 s="17"/>
      <c r="N1671" s="5">
        <v>1666</v>
      </c>
      <c r="O1671" s="5" t="str">
        <f t="shared" si="221"/>
        <v>NA</v>
      </c>
      <c r="P1671" s="5" t="e">
        <f t="shared" si="217"/>
        <v>#VALUE!</v>
      </c>
      <c r="Q1671" s="5" t="e">
        <f t="shared" si="218"/>
        <v>#VALUE!</v>
      </c>
      <c r="R1671" s="5">
        <f t="shared" si="219"/>
        <v>-0.59955604877384205</v>
      </c>
      <c r="S1671" s="5">
        <f t="shared" si="220"/>
        <v>-0.34615384615384637</v>
      </c>
      <c r="T1671" s="17"/>
      <c r="U1671" s="2"/>
      <c r="V1671" s="2"/>
      <c r="W1671" s="2"/>
      <c r="X1671" s="2"/>
      <c r="Y1671" s="2"/>
      <c r="Z1671" s="2"/>
      <c r="AA1671" s="2"/>
      <c r="AB1671" s="2"/>
      <c r="AC1671" s="2"/>
      <c r="AD1671" s="2"/>
      <c r="AE1671" s="17"/>
      <c r="AF1671" s="17"/>
      <c r="AG1671" s="17"/>
      <c r="AH1671" s="17"/>
      <c r="AI1671" s="17"/>
      <c r="AJ1671" s="17"/>
      <c r="AK1671" s="17"/>
      <c r="AL1671" s="17"/>
      <c r="AM1671" s="17"/>
      <c r="AN1671" s="17"/>
      <c r="AO1671" s="17"/>
      <c r="AP1671" s="17"/>
      <c r="AQ1671" s="17"/>
      <c r="AR1671" s="17"/>
      <c r="AS1671" s="17"/>
      <c r="AT1671" s="17"/>
      <c r="AU1671" s="17"/>
      <c r="AV1671" s="17"/>
      <c r="AW1671" s="17"/>
      <c r="AX1671" s="17"/>
      <c r="AY1671" s="17"/>
      <c r="AZ1671" s="17"/>
      <c r="BA1671" s="17"/>
      <c r="BB1671" s="17"/>
      <c r="BC1671" s="17"/>
      <c r="BD1671" s="17"/>
      <c r="BE1671" s="17"/>
      <c r="BF1671" s="17"/>
      <c r="BG1671" s="17"/>
    </row>
    <row r="1672" spans="1:59" s="7" customFormat="1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 s="17"/>
      <c r="N1672" s="5">
        <v>1667</v>
      </c>
      <c r="O1672" s="5" t="str">
        <f t="shared" si="221"/>
        <v>NA</v>
      </c>
      <c r="P1672" s="5" t="e">
        <f t="shared" si="217"/>
        <v>#VALUE!</v>
      </c>
      <c r="Q1672" s="5" t="e">
        <f t="shared" si="218"/>
        <v>#VALUE!</v>
      </c>
      <c r="R1672" s="5">
        <f t="shared" si="219"/>
        <v>-0.39970403251589465</v>
      </c>
      <c r="S1672" s="5">
        <f t="shared" si="220"/>
        <v>0.30769230769230749</v>
      </c>
      <c r="T1672" s="17"/>
      <c r="U1672" s="2"/>
      <c r="V1672" s="2"/>
      <c r="W1672" s="2"/>
      <c r="X1672" s="2"/>
      <c r="Y1672" s="2"/>
      <c r="Z1672" s="2"/>
      <c r="AA1672" s="2"/>
      <c r="AB1672" s="2"/>
      <c r="AC1672" s="2"/>
      <c r="AD1672" s="2"/>
      <c r="AE1672" s="17"/>
      <c r="AF1672" s="17"/>
      <c r="AG1672" s="17"/>
      <c r="AH1672" s="17"/>
      <c r="AI1672" s="17"/>
      <c r="AJ1672" s="17"/>
      <c r="AK1672" s="17"/>
      <c r="AL1672" s="17"/>
      <c r="AM1672" s="17"/>
      <c r="AN1672" s="17"/>
      <c r="AO1672" s="17"/>
      <c r="AP1672" s="17"/>
      <c r="AQ1672" s="17"/>
      <c r="AR1672" s="17"/>
      <c r="AS1672" s="17"/>
      <c r="AT1672" s="17"/>
      <c r="AU1672" s="17"/>
      <c r="AV1672" s="17"/>
      <c r="AW1672" s="17"/>
      <c r="AX1672" s="17"/>
      <c r="AY1672" s="17"/>
      <c r="AZ1672" s="17"/>
      <c r="BA1672" s="17"/>
      <c r="BB1672" s="17"/>
      <c r="BC1672" s="17"/>
      <c r="BD1672" s="17"/>
      <c r="BE1672" s="17"/>
      <c r="BF1672" s="17"/>
      <c r="BG1672" s="17"/>
    </row>
    <row r="1673" spans="1:59" s="7" customFormat="1" x14ac:dyDescent="0.2">
      <c r="A1673"/>
      <c r="B1673"/>
      <c r="C1673"/>
      <c r="D1673"/>
      <c r="E1673"/>
      <c r="F1673"/>
      <c r="G1673"/>
      <c r="H1673"/>
      <c r="I1673"/>
      <c r="J1673"/>
      <c r="K1673"/>
      <c r="L1673"/>
      <c r="M1673" s="17"/>
      <c r="N1673" s="5">
        <v>1668</v>
      </c>
      <c r="O1673" s="5" t="str">
        <f t="shared" si="221"/>
        <v>NA</v>
      </c>
      <c r="P1673" s="5" t="e">
        <f t="shared" si="217"/>
        <v>#VALUE!</v>
      </c>
      <c r="Q1673" s="5" t="e">
        <f t="shared" si="218"/>
        <v>#VALUE!</v>
      </c>
      <c r="R1673" s="5">
        <f t="shared" si="219"/>
        <v>3.7696875535649851E-17</v>
      </c>
      <c r="S1673" s="5">
        <f t="shared" si="220"/>
        <v>0.61538461538461542</v>
      </c>
      <c r="T1673" s="17"/>
      <c r="U1673" s="2"/>
      <c r="V1673" s="2"/>
      <c r="W1673" s="2"/>
      <c r="X1673" s="2"/>
      <c r="Y1673" s="2"/>
      <c r="Z1673" s="2"/>
      <c r="AA1673" s="2"/>
      <c r="AB1673" s="2"/>
      <c r="AC1673" s="2"/>
      <c r="AD1673" s="2"/>
      <c r="AE1673" s="17"/>
      <c r="AF1673" s="17"/>
      <c r="AG1673" s="17"/>
      <c r="AH1673" s="17"/>
      <c r="AI1673" s="17"/>
      <c r="AJ1673" s="17"/>
      <c r="AK1673" s="17"/>
      <c r="AL1673" s="17"/>
      <c r="AM1673" s="17"/>
      <c r="AN1673" s="17"/>
      <c r="AO1673" s="17"/>
      <c r="AP1673" s="17"/>
      <c r="AQ1673" s="17"/>
      <c r="AR1673" s="17"/>
      <c r="AS1673" s="17"/>
      <c r="AT1673" s="17"/>
      <c r="AU1673" s="17"/>
      <c r="AV1673" s="17"/>
      <c r="AW1673" s="17"/>
      <c r="AX1673" s="17"/>
      <c r="AY1673" s="17"/>
      <c r="AZ1673" s="17"/>
      <c r="BA1673" s="17"/>
      <c r="BB1673" s="17"/>
      <c r="BC1673" s="17"/>
      <c r="BD1673" s="17"/>
      <c r="BE1673" s="17"/>
      <c r="BF1673" s="17"/>
      <c r="BG1673" s="17"/>
    </row>
    <row r="1674" spans="1:59" s="7" customFormat="1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 s="17"/>
      <c r="N1674" s="5">
        <v>1669</v>
      </c>
      <c r="O1674" s="5" t="str">
        <f t="shared" si="221"/>
        <v>NA</v>
      </c>
      <c r="P1674" s="5" t="e">
        <f t="shared" si="217"/>
        <v>#VALUE!</v>
      </c>
      <c r="Q1674" s="5" t="e">
        <f t="shared" si="218"/>
        <v>#VALUE!</v>
      </c>
      <c r="R1674" s="5">
        <f t="shared" si="219"/>
        <v>1.4136328325868693E-17</v>
      </c>
      <c r="S1674" s="5">
        <f t="shared" si="220"/>
        <v>0.23076923076923078</v>
      </c>
      <c r="T1674" s="17"/>
      <c r="U1674" s="2"/>
      <c r="V1674" s="2"/>
      <c r="W1674" s="2"/>
      <c r="X1674" s="2"/>
      <c r="Y1674" s="2"/>
      <c r="Z1674" s="2"/>
      <c r="AA1674" s="2"/>
      <c r="AB1674" s="2"/>
      <c r="AC1674" s="2"/>
      <c r="AD1674" s="2"/>
      <c r="AE1674" s="17"/>
      <c r="AF1674" s="17"/>
      <c r="AG1674" s="17"/>
      <c r="AH1674" s="17"/>
      <c r="AI1674" s="17"/>
      <c r="AJ1674" s="17"/>
      <c r="AK1674" s="17"/>
      <c r="AL1674" s="17"/>
      <c r="AM1674" s="17"/>
      <c r="AN1674" s="17"/>
      <c r="AO1674" s="17"/>
      <c r="AP1674" s="17"/>
      <c r="AQ1674" s="17"/>
      <c r="AR1674" s="17"/>
      <c r="AS1674" s="17"/>
      <c r="AT1674" s="17"/>
      <c r="AU1674" s="17"/>
      <c r="AV1674" s="17"/>
      <c r="AW1674" s="17"/>
      <c r="AX1674" s="17"/>
      <c r="AY1674" s="17"/>
      <c r="AZ1674" s="17"/>
      <c r="BA1674" s="17"/>
      <c r="BB1674" s="17"/>
      <c r="BC1674" s="17"/>
      <c r="BD1674" s="17"/>
      <c r="BE1674" s="17"/>
      <c r="BF1674" s="17"/>
      <c r="BG1674" s="17"/>
    </row>
    <row r="1675" spans="1:59" s="7" customFormat="1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 s="17"/>
      <c r="N1675" s="5">
        <v>1670</v>
      </c>
      <c r="O1675" s="5" t="str">
        <f t="shared" si="221"/>
        <v>NA</v>
      </c>
      <c r="P1675" s="5" t="e">
        <f t="shared" si="217"/>
        <v>#VALUE!</v>
      </c>
      <c r="Q1675" s="5" t="e">
        <f t="shared" si="218"/>
        <v>#VALUE!</v>
      </c>
      <c r="R1675" s="5">
        <f t="shared" si="219"/>
        <v>6.6617338752649191E-2</v>
      </c>
      <c r="S1675" s="5">
        <f t="shared" si="220"/>
        <v>0.88461538461538469</v>
      </c>
      <c r="T1675" s="17"/>
      <c r="U1675" s="2"/>
      <c r="V1675" s="2"/>
      <c r="W1675" s="2"/>
      <c r="X1675" s="2"/>
      <c r="Y1675" s="2"/>
      <c r="Z1675" s="2"/>
      <c r="AA1675" s="2"/>
      <c r="AB1675" s="2"/>
      <c r="AC1675" s="2"/>
      <c r="AD1675" s="2"/>
      <c r="AE1675" s="17"/>
      <c r="AF1675" s="17"/>
      <c r="AG1675" s="17"/>
      <c r="AH1675" s="17"/>
      <c r="AI1675" s="17"/>
      <c r="AJ1675" s="17"/>
      <c r="AK1675" s="17"/>
      <c r="AL1675" s="17"/>
      <c r="AM1675" s="17"/>
      <c r="AN1675" s="17"/>
      <c r="AO1675" s="17"/>
      <c r="AP1675" s="17"/>
      <c r="AQ1675" s="17"/>
      <c r="AR1675" s="17"/>
      <c r="AS1675" s="17"/>
      <c r="AT1675" s="17"/>
      <c r="AU1675" s="17"/>
      <c r="AV1675" s="17"/>
      <c r="AW1675" s="17"/>
      <c r="AX1675" s="17"/>
      <c r="AY1675" s="17"/>
      <c r="AZ1675" s="17"/>
      <c r="BA1675" s="17"/>
      <c r="BB1675" s="17"/>
      <c r="BC1675" s="17"/>
      <c r="BD1675" s="17"/>
      <c r="BE1675" s="17"/>
      <c r="BF1675" s="17"/>
      <c r="BG1675" s="17"/>
    </row>
    <row r="1676" spans="1:59" s="7" customFormat="1" x14ac:dyDescent="0.2">
      <c r="A1676"/>
      <c r="B1676"/>
      <c r="C1676"/>
      <c r="D1676"/>
      <c r="E1676"/>
      <c r="F1676"/>
      <c r="G1676"/>
      <c r="H1676"/>
      <c r="I1676"/>
      <c r="J1676"/>
      <c r="K1676"/>
      <c r="L1676"/>
      <c r="M1676" s="17"/>
      <c r="N1676" s="5">
        <v>1671</v>
      </c>
      <c r="O1676" s="5" t="str">
        <f t="shared" si="221"/>
        <v>NA</v>
      </c>
      <c r="P1676" s="5" t="e">
        <f t="shared" si="217"/>
        <v>#VALUE!</v>
      </c>
      <c r="Q1676" s="5" t="e">
        <f t="shared" si="218"/>
        <v>#VALUE!</v>
      </c>
      <c r="R1676" s="5">
        <f t="shared" si="219"/>
        <v>0.79940806503178963</v>
      </c>
      <c r="S1676" s="5">
        <f t="shared" si="220"/>
        <v>-0.38461538461538453</v>
      </c>
      <c r="T1676" s="17"/>
      <c r="U1676" s="2"/>
      <c r="V1676" s="2"/>
      <c r="W1676" s="2"/>
      <c r="X1676" s="2"/>
      <c r="Y1676" s="2"/>
      <c r="Z1676" s="2"/>
      <c r="AA1676" s="2"/>
      <c r="AB1676" s="2"/>
      <c r="AC1676" s="2"/>
      <c r="AD1676" s="2"/>
      <c r="AE1676" s="17"/>
      <c r="AF1676" s="17"/>
      <c r="AG1676" s="17"/>
      <c r="AH1676" s="17"/>
      <c r="AI1676" s="17"/>
      <c r="AJ1676" s="17"/>
      <c r="AK1676" s="17"/>
      <c r="AL1676" s="17"/>
      <c r="AM1676" s="17"/>
      <c r="AN1676" s="17"/>
      <c r="AO1676" s="17"/>
      <c r="AP1676" s="17"/>
      <c r="AQ1676" s="17"/>
      <c r="AR1676" s="17"/>
      <c r="AS1676" s="17"/>
      <c r="AT1676" s="17"/>
      <c r="AU1676" s="17"/>
      <c r="AV1676" s="17"/>
      <c r="AW1676" s="17"/>
      <c r="AX1676" s="17"/>
      <c r="AY1676" s="17"/>
      <c r="AZ1676" s="17"/>
      <c r="BA1676" s="17"/>
      <c r="BB1676" s="17"/>
      <c r="BC1676" s="17"/>
      <c r="BD1676" s="17"/>
      <c r="BE1676" s="17"/>
      <c r="BF1676" s="17"/>
      <c r="BG1676" s="17"/>
    </row>
    <row r="1677" spans="1:59" s="7" customFormat="1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 s="17"/>
      <c r="N1677" s="5">
        <v>1672</v>
      </c>
      <c r="O1677" s="5" t="str">
        <f t="shared" si="221"/>
        <v>NA</v>
      </c>
      <c r="P1677" s="5" t="e">
        <f t="shared" si="217"/>
        <v>#VALUE!</v>
      </c>
      <c r="Q1677" s="5" t="e">
        <f t="shared" si="218"/>
        <v>#VALUE!</v>
      </c>
      <c r="R1677" s="5">
        <f t="shared" si="219"/>
        <v>0.19985201625794735</v>
      </c>
      <c r="S1677" s="5">
        <f t="shared" si="220"/>
        <v>-0.11538461538461532</v>
      </c>
      <c r="T1677" s="17"/>
      <c r="U1677" s="2"/>
      <c r="V1677" s="2"/>
      <c r="W1677" s="2"/>
      <c r="X1677" s="2"/>
      <c r="Y1677" s="2"/>
      <c r="Z1677" s="2"/>
      <c r="AA1677" s="2"/>
      <c r="AB1677" s="2"/>
      <c r="AC1677" s="2"/>
      <c r="AD1677" s="2"/>
      <c r="AE1677" s="17"/>
      <c r="AF1677" s="17"/>
      <c r="AG1677" s="17"/>
      <c r="AH1677" s="17"/>
      <c r="AI1677" s="17"/>
      <c r="AJ1677" s="17"/>
      <c r="AK1677" s="17"/>
      <c r="AL1677" s="17"/>
      <c r="AM1677" s="17"/>
      <c r="AN1677" s="17"/>
      <c r="AO1677" s="17"/>
      <c r="AP1677" s="17"/>
      <c r="AQ1677" s="17"/>
      <c r="AR1677" s="17"/>
      <c r="AS1677" s="17"/>
      <c r="AT1677" s="17"/>
      <c r="AU1677" s="17"/>
      <c r="AV1677" s="17"/>
      <c r="AW1677" s="17"/>
      <c r="AX1677" s="17"/>
      <c r="AY1677" s="17"/>
      <c r="AZ1677" s="17"/>
      <c r="BA1677" s="17"/>
      <c r="BB1677" s="17"/>
      <c r="BC1677" s="17"/>
      <c r="BD1677" s="17"/>
      <c r="BE1677" s="17"/>
      <c r="BF1677" s="17"/>
      <c r="BG1677" s="17"/>
    </row>
    <row r="1678" spans="1:59" s="7" customFormat="1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 s="17"/>
      <c r="N1678" s="5">
        <v>1673</v>
      </c>
      <c r="O1678" s="5" t="str">
        <f t="shared" si="221"/>
        <v>NA</v>
      </c>
      <c r="P1678" s="5" t="e">
        <f t="shared" si="217"/>
        <v>#VALUE!</v>
      </c>
      <c r="Q1678" s="5" t="e">
        <f t="shared" si="218"/>
        <v>#VALUE!</v>
      </c>
      <c r="R1678" s="5">
        <f t="shared" si="219"/>
        <v>0.53293871002119308</v>
      </c>
      <c r="S1678" s="5">
        <f t="shared" si="220"/>
        <v>-0.3076923076923076</v>
      </c>
      <c r="T1678" s="17"/>
      <c r="U1678" s="2"/>
      <c r="V1678" s="2"/>
      <c r="W1678" s="2"/>
      <c r="X1678" s="2"/>
      <c r="Y1678" s="2"/>
      <c r="Z1678" s="2"/>
      <c r="AA1678" s="2"/>
      <c r="AB1678" s="2"/>
      <c r="AC1678" s="2"/>
      <c r="AD1678" s="2"/>
      <c r="AE1678" s="17"/>
      <c r="AF1678" s="17"/>
      <c r="AG1678" s="17"/>
      <c r="AH1678" s="17"/>
      <c r="AI1678" s="17"/>
      <c r="AJ1678" s="17"/>
      <c r="AK1678" s="17"/>
      <c r="AL1678" s="17"/>
      <c r="AM1678" s="17"/>
      <c r="AN1678" s="17"/>
      <c r="AO1678" s="17"/>
      <c r="AP1678" s="17"/>
      <c r="AQ1678" s="17"/>
      <c r="AR1678" s="17"/>
      <c r="AS1678" s="17"/>
      <c r="AT1678" s="17"/>
      <c r="AU1678" s="17"/>
      <c r="AV1678" s="17"/>
      <c r="AW1678" s="17"/>
      <c r="AX1678" s="17"/>
      <c r="AY1678" s="17"/>
      <c r="AZ1678" s="17"/>
      <c r="BA1678" s="17"/>
      <c r="BB1678" s="17"/>
      <c r="BC1678" s="17"/>
      <c r="BD1678" s="17"/>
      <c r="BE1678" s="17"/>
      <c r="BF1678" s="17"/>
      <c r="BG1678" s="17"/>
    </row>
    <row r="1679" spans="1:59" s="7" customFormat="1" x14ac:dyDescent="0.2">
      <c r="A1679"/>
      <c r="B1679"/>
      <c r="C1679"/>
      <c r="D1679"/>
      <c r="E1679"/>
      <c r="F1679"/>
      <c r="G1679"/>
      <c r="H1679"/>
      <c r="I1679"/>
      <c r="J1679"/>
      <c r="K1679"/>
      <c r="L1679"/>
      <c r="M1679" s="17"/>
      <c r="N1679" s="5">
        <v>1674</v>
      </c>
      <c r="O1679" s="5" t="str">
        <f t="shared" si="221"/>
        <v>NA</v>
      </c>
      <c r="P1679" s="5" t="e">
        <f t="shared" si="217"/>
        <v>#VALUE!</v>
      </c>
      <c r="Q1679" s="5" t="e">
        <f t="shared" si="218"/>
        <v>#VALUE!</v>
      </c>
      <c r="R1679" s="5">
        <f t="shared" si="219"/>
        <v>6.6617338752649191E-2</v>
      </c>
      <c r="S1679" s="5">
        <f t="shared" si="220"/>
        <v>-0.5</v>
      </c>
      <c r="T1679" s="17"/>
      <c r="U1679" s="2"/>
      <c r="V1679" s="2"/>
      <c r="W1679" s="2"/>
      <c r="X1679" s="2"/>
      <c r="Y1679" s="2"/>
      <c r="Z1679" s="2"/>
      <c r="AA1679" s="2"/>
      <c r="AB1679" s="2"/>
      <c r="AC1679" s="2"/>
      <c r="AD1679" s="2"/>
      <c r="AE1679" s="17"/>
      <c r="AF1679" s="17"/>
      <c r="AG1679" s="17"/>
      <c r="AH1679" s="17"/>
      <c r="AI1679" s="17"/>
      <c r="AJ1679" s="17"/>
      <c r="AK1679" s="17"/>
      <c r="AL1679" s="17"/>
      <c r="AM1679" s="17"/>
      <c r="AN1679" s="17"/>
      <c r="AO1679" s="17"/>
      <c r="AP1679" s="17"/>
      <c r="AQ1679" s="17"/>
      <c r="AR1679" s="17"/>
      <c r="AS1679" s="17"/>
      <c r="AT1679" s="17"/>
      <c r="AU1679" s="17"/>
      <c r="AV1679" s="17"/>
      <c r="AW1679" s="17"/>
      <c r="AX1679" s="17"/>
      <c r="AY1679" s="17"/>
      <c r="AZ1679" s="17"/>
      <c r="BA1679" s="17"/>
      <c r="BB1679" s="17"/>
      <c r="BC1679" s="17"/>
      <c r="BD1679" s="17"/>
      <c r="BE1679" s="17"/>
      <c r="BF1679" s="17"/>
      <c r="BG1679" s="17"/>
    </row>
    <row r="1680" spans="1:59" s="7" customFormat="1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 s="17"/>
      <c r="N1680" s="5">
        <v>1675</v>
      </c>
      <c r="O1680" s="5" t="str">
        <f t="shared" si="221"/>
        <v>NA</v>
      </c>
      <c r="P1680" s="5" t="e">
        <f t="shared" si="217"/>
        <v>#VALUE!</v>
      </c>
      <c r="Q1680" s="5" t="e">
        <f t="shared" si="218"/>
        <v>#VALUE!</v>
      </c>
      <c r="R1680" s="5">
        <f t="shared" si="219"/>
        <v>-0.59955604877384205</v>
      </c>
      <c r="S1680" s="5">
        <f t="shared" si="220"/>
        <v>-0.34615384615384637</v>
      </c>
      <c r="T1680" s="17"/>
      <c r="U1680" s="2"/>
      <c r="V1680" s="2"/>
      <c r="W1680" s="2"/>
      <c r="X1680" s="2"/>
      <c r="Y1680" s="2"/>
      <c r="Z1680" s="2"/>
      <c r="AA1680" s="2"/>
      <c r="AB1680" s="2"/>
      <c r="AC1680" s="2"/>
      <c r="AD1680" s="2"/>
      <c r="AE1680" s="17"/>
      <c r="AF1680" s="17"/>
      <c r="AG1680" s="17"/>
      <c r="AH1680" s="17"/>
      <c r="AI1680" s="17"/>
      <c r="AJ1680" s="17"/>
      <c r="AK1680" s="17"/>
      <c r="AL1680" s="17"/>
      <c r="AM1680" s="17"/>
      <c r="AN1680" s="17"/>
      <c r="AO1680" s="17"/>
      <c r="AP1680" s="17"/>
      <c r="AQ1680" s="17"/>
      <c r="AR1680" s="17"/>
      <c r="AS1680" s="17"/>
      <c r="AT1680" s="17"/>
      <c r="AU1680" s="17"/>
      <c r="AV1680" s="17"/>
      <c r="AW1680" s="17"/>
      <c r="AX1680" s="17"/>
      <c r="AY1680" s="17"/>
      <c r="AZ1680" s="17"/>
      <c r="BA1680" s="17"/>
      <c r="BB1680" s="17"/>
      <c r="BC1680" s="17"/>
      <c r="BD1680" s="17"/>
      <c r="BE1680" s="17"/>
      <c r="BF1680" s="17"/>
      <c r="BG1680" s="17"/>
    </row>
    <row r="1681" spans="1:59" s="7" customFormat="1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 s="17"/>
      <c r="N1681" s="5">
        <v>1676</v>
      </c>
      <c r="O1681" s="5" t="str">
        <f t="shared" si="221"/>
        <v>NA</v>
      </c>
      <c r="P1681" s="5" t="e">
        <f t="shared" si="217"/>
        <v>#VALUE!</v>
      </c>
      <c r="Q1681" s="5" t="e">
        <f t="shared" si="218"/>
        <v>#VALUE!</v>
      </c>
      <c r="R1681" s="5">
        <f t="shared" si="219"/>
        <v>-0.13323467750529824</v>
      </c>
      <c r="S1681" s="5">
        <f t="shared" si="220"/>
        <v>-7.6923076923076983E-2</v>
      </c>
      <c r="T1681" s="17"/>
      <c r="U1681" s="2"/>
      <c r="V1681" s="2"/>
      <c r="W1681" s="2"/>
      <c r="X1681" s="2"/>
      <c r="Y1681" s="2"/>
      <c r="Z1681" s="2"/>
      <c r="AA1681" s="2"/>
      <c r="AB1681" s="2"/>
      <c r="AC1681" s="2"/>
      <c r="AD1681" s="2"/>
      <c r="AE1681" s="17"/>
      <c r="AF1681" s="17"/>
      <c r="AG1681" s="17"/>
      <c r="AH1681" s="17"/>
      <c r="AI1681" s="17"/>
      <c r="AJ1681" s="17"/>
      <c r="AK1681" s="17"/>
      <c r="AL1681" s="17"/>
      <c r="AM1681" s="17"/>
      <c r="AN1681" s="17"/>
      <c r="AO1681" s="17"/>
      <c r="AP1681" s="17"/>
      <c r="AQ1681" s="17"/>
      <c r="AR1681" s="17"/>
      <c r="AS1681" s="17"/>
      <c r="AT1681" s="17"/>
      <c r="AU1681" s="17"/>
      <c r="AV1681" s="17"/>
      <c r="AW1681" s="17"/>
      <c r="AX1681" s="17"/>
      <c r="AY1681" s="17"/>
      <c r="AZ1681" s="17"/>
      <c r="BA1681" s="17"/>
      <c r="BB1681" s="17"/>
      <c r="BC1681" s="17"/>
      <c r="BD1681" s="17"/>
      <c r="BE1681" s="17"/>
      <c r="BF1681" s="17"/>
      <c r="BG1681" s="17"/>
    </row>
    <row r="1682" spans="1:59" s="7" customFormat="1" x14ac:dyDescent="0.2">
      <c r="A1682"/>
      <c r="B1682"/>
      <c r="C1682"/>
      <c r="D1682"/>
      <c r="E1682"/>
      <c r="F1682"/>
      <c r="G1682"/>
      <c r="H1682"/>
      <c r="I1682"/>
      <c r="J1682"/>
      <c r="K1682"/>
      <c r="L1682"/>
      <c r="M1682" s="17"/>
      <c r="N1682" s="5">
        <v>1677</v>
      </c>
      <c r="O1682" s="5" t="str">
        <f t="shared" si="221"/>
        <v>NA</v>
      </c>
      <c r="P1682" s="5" t="e">
        <f t="shared" si="217"/>
        <v>#VALUE!</v>
      </c>
      <c r="Q1682" s="5" t="e">
        <f t="shared" si="218"/>
        <v>#VALUE!</v>
      </c>
      <c r="R1682" s="5">
        <f t="shared" si="219"/>
        <v>-0.86602540378443849</v>
      </c>
      <c r="S1682" s="5">
        <f t="shared" si="220"/>
        <v>-0.50000000000000033</v>
      </c>
      <c r="T1682" s="17"/>
      <c r="U1682" s="2"/>
      <c r="V1682" s="2"/>
      <c r="W1682" s="2"/>
      <c r="X1682" s="2"/>
      <c r="Y1682" s="2"/>
      <c r="Z1682" s="2"/>
      <c r="AA1682" s="2"/>
      <c r="AB1682" s="2"/>
      <c r="AC1682" s="2"/>
      <c r="AD1682" s="2"/>
      <c r="AE1682" s="17"/>
      <c r="AF1682" s="17"/>
      <c r="AG1682" s="17"/>
      <c r="AH1682" s="17"/>
      <c r="AI1682" s="17"/>
      <c r="AJ1682" s="17"/>
      <c r="AK1682" s="17"/>
      <c r="AL1682" s="17"/>
      <c r="AM1682" s="17"/>
      <c r="AN1682" s="17"/>
      <c r="AO1682" s="17"/>
      <c r="AP1682" s="17"/>
      <c r="AQ1682" s="17"/>
      <c r="AR1682" s="17"/>
      <c r="AS1682" s="17"/>
      <c r="AT1682" s="17"/>
      <c r="AU1682" s="17"/>
      <c r="AV1682" s="17"/>
      <c r="AW1682" s="17"/>
      <c r="AX1682" s="17"/>
      <c r="AY1682" s="17"/>
      <c r="AZ1682" s="17"/>
      <c r="BA1682" s="17"/>
      <c r="BB1682" s="17"/>
      <c r="BC1682" s="17"/>
      <c r="BD1682" s="17"/>
      <c r="BE1682" s="17"/>
      <c r="BF1682" s="17"/>
      <c r="BG1682" s="17"/>
    </row>
    <row r="1683" spans="1:59" s="7" customFormat="1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 s="17"/>
      <c r="N1683" s="5">
        <v>1678</v>
      </c>
      <c r="O1683" s="5" t="str">
        <f t="shared" si="221"/>
        <v>NA</v>
      </c>
      <c r="P1683" s="5" t="e">
        <f t="shared" si="217"/>
        <v>#VALUE!</v>
      </c>
      <c r="Q1683" s="5" t="e">
        <f t="shared" si="218"/>
        <v>#VALUE!</v>
      </c>
      <c r="R1683" s="5">
        <f t="shared" si="219"/>
        <v>-0.13323467750529819</v>
      </c>
      <c r="S1683" s="5">
        <f t="shared" si="220"/>
        <v>0.76923076923076916</v>
      </c>
      <c r="T1683" s="17"/>
      <c r="U1683" s="2"/>
      <c r="V1683" s="2"/>
      <c r="W1683" s="2"/>
      <c r="X1683" s="2"/>
      <c r="Y1683" s="2"/>
      <c r="Z1683" s="2"/>
      <c r="AA1683" s="2"/>
      <c r="AB1683" s="2"/>
      <c r="AC1683" s="2"/>
      <c r="AD1683" s="2"/>
      <c r="AE1683" s="17"/>
      <c r="AF1683" s="17"/>
      <c r="AG1683" s="17"/>
      <c r="AH1683" s="17"/>
      <c r="AI1683" s="17"/>
      <c r="AJ1683" s="17"/>
      <c r="AK1683" s="17"/>
      <c r="AL1683" s="17"/>
      <c r="AM1683" s="17"/>
      <c r="AN1683" s="17"/>
      <c r="AO1683" s="17"/>
      <c r="AP1683" s="17"/>
      <c r="AQ1683" s="17"/>
      <c r="AR1683" s="17"/>
      <c r="AS1683" s="17"/>
      <c r="AT1683" s="17"/>
      <c r="AU1683" s="17"/>
      <c r="AV1683" s="17"/>
      <c r="AW1683" s="17"/>
      <c r="AX1683" s="17"/>
      <c r="AY1683" s="17"/>
      <c r="AZ1683" s="17"/>
      <c r="BA1683" s="17"/>
      <c r="BB1683" s="17"/>
      <c r="BC1683" s="17"/>
      <c r="BD1683" s="17"/>
      <c r="BE1683" s="17"/>
      <c r="BF1683" s="17"/>
      <c r="BG1683" s="17"/>
    </row>
    <row r="1684" spans="1:59" s="7" customFormat="1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 s="17"/>
      <c r="N1684" s="5">
        <v>1679</v>
      </c>
      <c r="O1684" s="5" t="str">
        <f t="shared" si="221"/>
        <v>NA</v>
      </c>
      <c r="P1684" s="5" t="e">
        <f t="shared" si="217"/>
        <v>#VALUE!</v>
      </c>
      <c r="Q1684" s="5" t="e">
        <f t="shared" si="218"/>
        <v>#VALUE!</v>
      </c>
      <c r="R1684" s="5">
        <f t="shared" si="219"/>
        <v>1.8848437767824926E-17</v>
      </c>
      <c r="S1684" s="5">
        <f t="shared" si="220"/>
        <v>0.30769230769230771</v>
      </c>
      <c r="T1684" s="17"/>
      <c r="U1684" s="2"/>
      <c r="V1684" s="2"/>
      <c r="W1684" s="2"/>
      <c r="X1684" s="2"/>
      <c r="Y1684" s="2"/>
      <c r="Z1684" s="2"/>
      <c r="AA1684" s="2"/>
      <c r="AB1684" s="2"/>
      <c r="AC1684" s="2"/>
      <c r="AD1684" s="2"/>
      <c r="AE1684" s="17"/>
      <c r="AF1684" s="17"/>
      <c r="AG1684" s="17"/>
      <c r="AH1684" s="17"/>
      <c r="AI1684" s="17"/>
      <c r="AJ1684" s="17"/>
      <c r="AK1684" s="17"/>
      <c r="AL1684" s="17"/>
      <c r="AM1684" s="17"/>
      <c r="AN1684" s="17"/>
      <c r="AO1684" s="17"/>
      <c r="AP1684" s="17"/>
      <c r="AQ1684" s="17"/>
      <c r="AR1684" s="17"/>
      <c r="AS1684" s="17"/>
      <c r="AT1684" s="17"/>
      <c r="AU1684" s="17"/>
      <c r="AV1684" s="17"/>
      <c r="AW1684" s="17"/>
      <c r="AX1684" s="17"/>
      <c r="AY1684" s="17"/>
      <c r="AZ1684" s="17"/>
      <c r="BA1684" s="17"/>
      <c r="BB1684" s="17"/>
      <c r="BC1684" s="17"/>
      <c r="BD1684" s="17"/>
      <c r="BE1684" s="17"/>
      <c r="BF1684" s="17"/>
      <c r="BG1684" s="17"/>
    </row>
    <row r="1685" spans="1:59" s="7" customFormat="1" x14ac:dyDescent="0.2">
      <c r="A1685"/>
      <c r="B1685"/>
      <c r="C1685"/>
      <c r="D1685"/>
      <c r="E1685"/>
      <c r="F1685"/>
      <c r="G1685"/>
      <c r="H1685"/>
      <c r="I1685"/>
      <c r="J1685"/>
      <c r="K1685"/>
      <c r="L1685"/>
      <c r="M1685" s="17"/>
      <c r="N1685" s="5">
        <v>1680</v>
      </c>
      <c r="O1685" s="5" t="str">
        <f t="shared" si="221"/>
        <v>NA</v>
      </c>
      <c r="P1685" s="5" t="e">
        <f t="shared" si="217"/>
        <v>#VALUE!</v>
      </c>
      <c r="Q1685" s="5" t="e">
        <f t="shared" si="218"/>
        <v>#VALUE!</v>
      </c>
      <c r="R1685" s="5">
        <f t="shared" si="219"/>
        <v>3.2984766093693615E-17</v>
      </c>
      <c r="S1685" s="5">
        <f t="shared" si="220"/>
        <v>0.53846153846153844</v>
      </c>
      <c r="T1685" s="17"/>
      <c r="U1685" s="2"/>
      <c r="V1685" s="2"/>
      <c r="W1685" s="2"/>
      <c r="X1685" s="2"/>
      <c r="Y1685" s="2"/>
      <c r="Z1685" s="2"/>
      <c r="AA1685" s="2"/>
      <c r="AB1685" s="2"/>
      <c r="AC1685" s="2"/>
      <c r="AD1685" s="2"/>
      <c r="AE1685" s="17"/>
      <c r="AF1685" s="17"/>
      <c r="AG1685" s="17"/>
      <c r="AH1685" s="17"/>
      <c r="AI1685" s="17"/>
      <c r="AJ1685" s="17"/>
      <c r="AK1685" s="17"/>
      <c r="AL1685" s="17"/>
      <c r="AM1685" s="17"/>
      <c r="AN1685" s="17"/>
      <c r="AO1685" s="17"/>
      <c r="AP1685" s="17"/>
      <c r="AQ1685" s="17"/>
      <c r="AR1685" s="17"/>
      <c r="AS1685" s="17"/>
      <c r="AT1685" s="17"/>
      <c r="AU1685" s="17"/>
      <c r="AV1685" s="17"/>
      <c r="AW1685" s="17"/>
      <c r="AX1685" s="17"/>
      <c r="AY1685" s="17"/>
      <c r="AZ1685" s="17"/>
      <c r="BA1685" s="17"/>
      <c r="BB1685" s="17"/>
      <c r="BC1685" s="17"/>
      <c r="BD1685" s="17"/>
      <c r="BE1685" s="17"/>
      <c r="BF1685" s="17"/>
      <c r="BG1685" s="17"/>
    </row>
    <row r="1686" spans="1:59" s="7" customFormat="1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 s="17"/>
      <c r="N1686" s="5">
        <v>1681</v>
      </c>
      <c r="O1686" s="5" t="str">
        <f t="shared" si="221"/>
        <v>NA</v>
      </c>
      <c r="P1686" s="5" t="e">
        <f t="shared" si="217"/>
        <v>#VALUE!</v>
      </c>
      <c r="Q1686" s="5" t="e">
        <f t="shared" si="218"/>
        <v>#VALUE!</v>
      </c>
      <c r="R1686" s="5">
        <f t="shared" si="219"/>
        <v>0.33308669376324573</v>
      </c>
      <c r="S1686" s="5">
        <f t="shared" si="220"/>
        <v>0.42307692307692313</v>
      </c>
      <c r="T1686" s="17"/>
      <c r="U1686" s="2"/>
      <c r="V1686" s="2"/>
      <c r="W1686" s="2"/>
      <c r="X1686" s="2"/>
      <c r="Y1686" s="2"/>
      <c r="Z1686" s="2"/>
      <c r="AA1686" s="2"/>
      <c r="AB1686" s="2"/>
      <c r="AC1686" s="2"/>
      <c r="AD1686" s="2"/>
      <c r="AE1686" s="17"/>
      <c r="AF1686" s="17"/>
      <c r="AG1686" s="17"/>
      <c r="AH1686" s="17"/>
      <c r="AI1686" s="17"/>
      <c r="AJ1686" s="17"/>
      <c r="AK1686" s="17"/>
      <c r="AL1686" s="17"/>
      <c r="AM1686" s="17"/>
      <c r="AN1686" s="17"/>
      <c r="AO1686" s="17"/>
      <c r="AP1686" s="17"/>
      <c r="AQ1686" s="17"/>
      <c r="AR1686" s="17"/>
      <c r="AS1686" s="17"/>
      <c r="AT1686" s="17"/>
      <c r="AU1686" s="17"/>
      <c r="AV1686" s="17"/>
      <c r="AW1686" s="17"/>
      <c r="AX1686" s="17"/>
      <c r="AY1686" s="17"/>
      <c r="AZ1686" s="17"/>
      <c r="BA1686" s="17"/>
      <c r="BB1686" s="17"/>
      <c r="BC1686" s="17"/>
      <c r="BD1686" s="17"/>
      <c r="BE1686" s="17"/>
      <c r="BF1686" s="17"/>
      <c r="BG1686" s="17"/>
    </row>
    <row r="1687" spans="1:59" s="7" customFormat="1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 s="17"/>
      <c r="N1687" s="5">
        <v>1682</v>
      </c>
      <c r="O1687" s="5" t="str">
        <f t="shared" si="221"/>
        <v>NA</v>
      </c>
      <c r="P1687" s="5" t="e">
        <f t="shared" si="217"/>
        <v>#VALUE!</v>
      </c>
      <c r="Q1687" s="5" t="e">
        <f t="shared" si="218"/>
        <v>#VALUE!</v>
      </c>
      <c r="R1687" s="5">
        <f t="shared" si="219"/>
        <v>0.66617338752649125</v>
      </c>
      <c r="S1687" s="5">
        <f t="shared" si="220"/>
        <v>-0.38461538461538447</v>
      </c>
      <c r="T1687" s="17"/>
      <c r="U1687" s="2"/>
      <c r="V1687" s="2"/>
      <c r="W1687" s="2"/>
      <c r="X1687" s="2"/>
      <c r="Y1687" s="2"/>
      <c r="Z1687" s="2"/>
      <c r="AA1687" s="2"/>
      <c r="AB1687" s="2"/>
      <c r="AC1687" s="2"/>
      <c r="AD1687" s="2"/>
      <c r="AE1687" s="17"/>
      <c r="AF1687" s="17"/>
      <c r="AG1687" s="17"/>
      <c r="AH1687" s="17"/>
      <c r="AI1687" s="17"/>
      <c r="AJ1687" s="17"/>
      <c r="AK1687" s="17"/>
      <c r="AL1687" s="17"/>
      <c r="AM1687" s="17"/>
      <c r="AN1687" s="17"/>
      <c r="AO1687" s="17"/>
      <c r="AP1687" s="17"/>
      <c r="AQ1687" s="17"/>
      <c r="AR1687" s="17"/>
      <c r="AS1687" s="17"/>
      <c r="AT1687" s="17"/>
      <c r="AU1687" s="17"/>
      <c r="AV1687" s="17"/>
      <c r="AW1687" s="17"/>
      <c r="AX1687" s="17"/>
      <c r="AY1687" s="17"/>
      <c r="AZ1687" s="17"/>
      <c r="BA1687" s="17"/>
      <c r="BB1687" s="17"/>
      <c r="BC1687" s="17"/>
      <c r="BD1687" s="17"/>
      <c r="BE1687" s="17"/>
      <c r="BF1687" s="17"/>
      <c r="BG1687" s="17"/>
    </row>
    <row r="1688" spans="1:59" s="7" customFormat="1" x14ac:dyDescent="0.2">
      <c r="A1688"/>
      <c r="B1688"/>
      <c r="C1688"/>
      <c r="D1688"/>
      <c r="E1688"/>
      <c r="F1688"/>
      <c r="G1688"/>
      <c r="H1688"/>
      <c r="I1688"/>
      <c r="J1688"/>
      <c r="K1688"/>
      <c r="L1688"/>
      <c r="M1688" s="17"/>
      <c r="N1688" s="5">
        <v>1683</v>
      </c>
      <c r="O1688" s="5" t="str">
        <f t="shared" si="221"/>
        <v>NA</v>
      </c>
      <c r="P1688" s="5" t="e">
        <f t="shared" si="217"/>
        <v>#VALUE!</v>
      </c>
      <c r="Q1688" s="5" t="e">
        <f t="shared" si="218"/>
        <v>#VALUE!</v>
      </c>
      <c r="R1688" s="5">
        <f t="shared" si="219"/>
        <v>6.6617338752649136E-2</v>
      </c>
      <c r="S1688" s="5">
        <f t="shared" si="220"/>
        <v>-3.846153846153845E-2</v>
      </c>
      <c r="T1688" s="17"/>
      <c r="U1688" s="2"/>
      <c r="V1688" s="2"/>
      <c r="W1688" s="2"/>
      <c r="X1688" s="2"/>
      <c r="Y1688" s="2"/>
      <c r="Z1688" s="2"/>
      <c r="AA1688" s="2"/>
      <c r="AB1688" s="2"/>
      <c r="AC1688" s="2"/>
      <c r="AD1688" s="2"/>
      <c r="AE1688" s="17"/>
      <c r="AF1688" s="17"/>
      <c r="AG1688" s="17"/>
      <c r="AH1688" s="17"/>
      <c r="AI1688" s="17"/>
      <c r="AJ1688" s="17"/>
      <c r="AK1688" s="17"/>
      <c r="AL1688" s="17"/>
      <c r="AM1688" s="17"/>
      <c r="AN1688" s="17"/>
      <c r="AO1688" s="17"/>
      <c r="AP1688" s="17"/>
      <c r="AQ1688" s="17"/>
      <c r="AR1688" s="17"/>
      <c r="AS1688" s="17"/>
      <c r="AT1688" s="17"/>
      <c r="AU1688" s="17"/>
      <c r="AV1688" s="17"/>
      <c r="AW1688" s="17"/>
      <c r="AX1688" s="17"/>
      <c r="AY1688" s="17"/>
      <c r="AZ1688" s="17"/>
      <c r="BA1688" s="17"/>
      <c r="BB1688" s="17"/>
      <c r="BC1688" s="17"/>
      <c r="BD1688" s="17"/>
      <c r="BE1688" s="17"/>
      <c r="BF1688" s="17"/>
      <c r="BG1688" s="17"/>
    </row>
    <row r="1689" spans="1:59" s="7" customFormat="1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 s="17"/>
      <c r="N1689" s="5">
        <v>1684</v>
      </c>
      <c r="O1689" s="5" t="str">
        <f t="shared" si="221"/>
        <v>NA</v>
      </c>
      <c r="P1689" s="5" t="e">
        <f t="shared" si="217"/>
        <v>#VALUE!</v>
      </c>
      <c r="Q1689" s="5" t="e">
        <f t="shared" si="218"/>
        <v>#VALUE!</v>
      </c>
      <c r="R1689" s="5">
        <f t="shared" si="219"/>
        <v>0.79940806503178963</v>
      </c>
      <c r="S1689" s="5">
        <f t="shared" si="220"/>
        <v>-0.4615384615384614</v>
      </c>
      <c r="T1689" s="17"/>
      <c r="U1689" s="2"/>
      <c r="V1689" s="2"/>
      <c r="W1689" s="2"/>
      <c r="X1689" s="2"/>
      <c r="Y1689" s="2"/>
      <c r="Z1689" s="2"/>
      <c r="AA1689" s="2"/>
      <c r="AB1689" s="2"/>
      <c r="AC1689" s="2"/>
      <c r="AD1689" s="2"/>
      <c r="AE1689" s="17"/>
      <c r="AF1689" s="17"/>
      <c r="AG1689" s="17"/>
      <c r="AH1689" s="17"/>
      <c r="AI1689" s="17"/>
      <c r="AJ1689" s="17"/>
      <c r="AK1689" s="17"/>
      <c r="AL1689" s="17"/>
      <c r="AM1689" s="17"/>
      <c r="AN1689" s="17"/>
      <c r="AO1689" s="17"/>
      <c r="AP1689" s="17"/>
      <c r="AQ1689" s="17"/>
      <c r="AR1689" s="17"/>
      <c r="AS1689" s="17"/>
      <c r="AT1689" s="17"/>
      <c r="AU1689" s="17"/>
      <c r="AV1689" s="17"/>
      <c r="AW1689" s="17"/>
      <c r="AX1689" s="17"/>
      <c r="AY1689" s="17"/>
      <c r="AZ1689" s="17"/>
      <c r="BA1689" s="17"/>
      <c r="BB1689" s="17"/>
      <c r="BC1689" s="17"/>
      <c r="BD1689" s="17"/>
      <c r="BE1689" s="17"/>
      <c r="BF1689" s="17"/>
      <c r="BG1689" s="17"/>
    </row>
    <row r="1690" spans="1:59" s="7" customFormat="1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 s="17"/>
      <c r="N1690" s="5">
        <v>1685</v>
      </c>
      <c r="O1690" s="5" t="str">
        <f t="shared" si="221"/>
        <v>NA</v>
      </c>
      <c r="P1690" s="5" t="e">
        <f t="shared" si="217"/>
        <v>#VALUE!</v>
      </c>
      <c r="Q1690" s="5" t="e">
        <f t="shared" si="218"/>
        <v>#VALUE!</v>
      </c>
      <c r="R1690" s="5">
        <f t="shared" si="219"/>
        <v>-0.46632137126854378</v>
      </c>
      <c r="S1690" s="5">
        <f t="shared" si="220"/>
        <v>-0.50000000000000022</v>
      </c>
      <c r="T1690" s="17"/>
      <c r="U1690" s="2"/>
      <c r="V1690" s="2"/>
      <c r="W1690" s="2"/>
      <c r="X1690" s="2"/>
      <c r="Y1690" s="2"/>
      <c r="Z1690" s="2"/>
      <c r="AA1690" s="2"/>
      <c r="AB1690" s="2"/>
      <c r="AC1690" s="2"/>
      <c r="AD1690" s="2"/>
      <c r="AE1690" s="17"/>
      <c r="AF1690" s="17"/>
      <c r="AG1690" s="17"/>
      <c r="AH1690" s="17"/>
      <c r="AI1690" s="17"/>
      <c r="AJ1690" s="17"/>
      <c r="AK1690" s="17"/>
      <c r="AL1690" s="17"/>
      <c r="AM1690" s="17"/>
      <c r="AN1690" s="17"/>
      <c r="AO1690" s="17"/>
      <c r="AP1690" s="17"/>
      <c r="AQ1690" s="17"/>
      <c r="AR1690" s="17"/>
      <c r="AS1690" s="17"/>
      <c r="AT1690" s="17"/>
      <c r="AU1690" s="17"/>
      <c r="AV1690" s="17"/>
      <c r="AW1690" s="17"/>
      <c r="AX1690" s="17"/>
      <c r="AY1690" s="17"/>
      <c r="AZ1690" s="17"/>
      <c r="BA1690" s="17"/>
      <c r="BB1690" s="17"/>
      <c r="BC1690" s="17"/>
      <c r="BD1690" s="17"/>
      <c r="BE1690" s="17"/>
      <c r="BF1690" s="17"/>
      <c r="BG1690" s="17"/>
    </row>
    <row r="1691" spans="1:59" s="7" customFormat="1" x14ac:dyDescent="0.2">
      <c r="A1691"/>
      <c r="B1691"/>
      <c r="C1691"/>
      <c r="D1691"/>
      <c r="E1691"/>
      <c r="F1691"/>
      <c r="G1691"/>
      <c r="H1691"/>
      <c r="I1691"/>
      <c r="J1691"/>
      <c r="K1691"/>
      <c r="L1691"/>
      <c r="M1691" s="17"/>
      <c r="N1691" s="5">
        <v>1686</v>
      </c>
      <c r="O1691" s="5" t="str">
        <f t="shared" si="221"/>
        <v>NA</v>
      </c>
      <c r="P1691" s="5" t="e">
        <f t="shared" si="217"/>
        <v>#VALUE!</v>
      </c>
      <c r="Q1691" s="5" t="e">
        <f t="shared" si="218"/>
        <v>#VALUE!</v>
      </c>
      <c r="R1691" s="5">
        <f t="shared" si="219"/>
        <v>-0.33308669376324557</v>
      </c>
      <c r="S1691" s="5">
        <f t="shared" si="220"/>
        <v>-0.19230769230769243</v>
      </c>
      <c r="T1691" s="17"/>
      <c r="U1691" s="2"/>
      <c r="V1691" s="2"/>
      <c r="W1691" s="2"/>
      <c r="X1691" s="2"/>
      <c r="Y1691" s="2"/>
      <c r="Z1691" s="2"/>
      <c r="AA1691" s="2"/>
      <c r="AB1691" s="2"/>
      <c r="AC1691" s="2"/>
      <c r="AD1691" s="2"/>
      <c r="AE1691" s="17"/>
      <c r="AF1691" s="17"/>
      <c r="AG1691" s="17"/>
      <c r="AH1691" s="17"/>
      <c r="AI1691" s="17"/>
      <c r="AJ1691" s="17"/>
      <c r="AK1691" s="17"/>
      <c r="AL1691" s="17"/>
      <c r="AM1691" s="17"/>
      <c r="AN1691" s="17"/>
      <c r="AO1691" s="17"/>
      <c r="AP1691" s="17"/>
      <c r="AQ1691" s="17"/>
      <c r="AR1691" s="17"/>
      <c r="AS1691" s="17"/>
      <c r="AT1691" s="17"/>
      <c r="AU1691" s="17"/>
      <c r="AV1691" s="17"/>
      <c r="AW1691" s="17"/>
      <c r="AX1691" s="17"/>
      <c r="AY1691" s="17"/>
      <c r="AZ1691" s="17"/>
      <c r="BA1691" s="17"/>
      <c r="BB1691" s="17"/>
      <c r="BC1691" s="17"/>
      <c r="BD1691" s="17"/>
      <c r="BE1691" s="17"/>
      <c r="BF1691" s="17"/>
      <c r="BG1691" s="17"/>
    </row>
    <row r="1692" spans="1:59" s="7" customFormat="1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 s="17"/>
      <c r="N1692" s="5">
        <v>1687</v>
      </c>
      <c r="O1692" s="5" t="str">
        <f t="shared" si="221"/>
        <v>NA</v>
      </c>
      <c r="P1692" s="5" t="e">
        <f t="shared" si="217"/>
        <v>#VALUE!</v>
      </c>
      <c r="Q1692" s="5" t="e">
        <f t="shared" si="218"/>
        <v>#VALUE!</v>
      </c>
      <c r="R1692" s="5">
        <f t="shared" si="219"/>
        <v>-0.3997040325158947</v>
      </c>
      <c r="S1692" s="5">
        <f t="shared" si="220"/>
        <v>-0.23076923076923095</v>
      </c>
      <c r="T1692" s="17"/>
      <c r="U1692" s="2"/>
      <c r="V1692" s="2"/>
      <c r="W1692" s="2"/>
      <c r="X1692" s="2"/>
      <c r="Y1692" s="2"/>
      <c r="Z1692" s="2"/>
      <c r="AA1692" s="2"/>
      <c r="AB1692" s="2"/>
      <c r="AC1692" s="2"/>
      <c r="AD1692" s="2"/>
      <c r="AE1692" s="17"/>
      <c r="AF1692" s="17"/>
      <c r="AG1692" s="17"/>
      <c r="AH1692" s="17"/>
      <c r="AI1692" s="17"/>
      <c r="AJ1692" s="17"/>
      <c r="AK1692" s="17"/>
      <c r="AL1692" s="17"/>
      <c r="AM1692" s="17"/>
      <c r="AN1692" s="17"/>
      <c r="AO1692" s="17"/>
      <c r="AP1692" s="17"/>
      <c r="AQ1692" s="17"/>
      <c r="AR1692" s="17"/>
      <c r="AS1692" s="17"/>
      <c r="AT1692" s="17"/>
      <c r="AU1692" s="17"/>
      <c r="AV1692" s="17"/>
      <c r="AW1692" s="17"/>
      <c r="AX1692" s="17"/>
      <c r="AY1692" s="17"/>
      <c r="AZ1692" s="17"/>
      <c r="BA1692" s="17"/>
      <c r="BB1692" s="17"/>
      <c r="BC1692" s="17"/>
      <c r="BD1692" s="17"/>
      <c r="BE1692" s="17"/>
      <c r="BF1692" s="17"/>
      <c r="BG1692" s="17"/>
    </row>
    <row r="1693" spans="1:59" s="7" customFormat="1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 s="17"/>
      <c r="N1693" s="5">
        <v>1688</v>
      </c>
      <c r="O1693" s="5" t="str">
        <f t="shared" si="221"/>
        <v>NA</v>
      </c>
      <c r="P1693" s="5" t="e">
        <f t="shared" si="217"/>
        <v>#VALUE!</v>
      </c>
      <c r="Q1693" s="5" t="e">
        <f t="shared" si="218"/>
        <v>#VALUE!</v>
      </c>
      <c r="R1693" s="5">
        <f t="shared" si="219"/>
        <v>-0.59955604877384205</v>
      </c>
      <c r="S1693" s="5">
        <f t="shared" si="220"/>
        <v>-3.8461538461538658E-2</v>
      </c>
      <c r="T1693" s="17"/>
      <c r="U1693" s="2"/>
      <c r="V1693" s="2"/>
      <c r="W1693" s="2"/>
      <c r="X1693" s="2"/>
      <c r="Y1693" s="2"/>
      <c r="Z1693" s="2"/>
      <c r="AA1693" s="2"/>
      <c r="AB1693" s="2"/>
      <c r="AC1693" s="2"/>
      <c r="AD1693" s="2"/>
      <c r="AE1693" s="17"/>
      <c r="AF1693" s="17"/>
      <c r="AG1693" s="17"/>
      <c r="AH1693" s="17"/>
      <c r="AI1693" s="17"/>
      <c r="AJ1693" s="17"/>
      <c r="AK1693" s="17"/>
      <c r="AL1693" s="17"/>
      <c r="AM1693" s="17"/>
      <c r="AN1693" s="17"/>
      <c r="AO1693" s="17"/>
      <c r="AP1693" s="17"/>
      <c r="AQ1693" s="17"/>
      <c r="AR1693" s="17"/>
      <c r="AS1693" s="17"/>
      <c r="AT1693" s="17"/>
      <c r="AU1693" s="17"/>
      <c r="AV1693" s="17"/>
      <c r="AW1693" s="17"/>
      <c r="AX1693" s="17"/>
      <c r="AY1693" s="17"/>
      <c r="AZ1693" s="17"/>
      <c r="BA1693" s="17"/>
      <c r="BB1693" s="17"/>
      <c r="BC1693" s="17"/>
      <c r="BD1693" s="17"/>
      <c r="BE1693" s="17"/>
      <c r="BF1693" s="17"/>
      <c r="BG1693" s="17"/>
    </row>
    <row r="1694" spans="1:59" s="7" customFormat="1" x14ac:dyDescent="0.2">
      <c r="A1694"/>
      <c r="B1694"/>
      <c r="C1694"/>
      <c r="D1694"/>
      <c r="E1694"/>
      <c r="F1694"/>
      <c r="G1694"/>
      <c r="H1694"/>
      <c r="I1694"/>
      <c r="J1694"/>
      <c r="K1694"/>
      <c r="L1694"/>
      <c r="M1694" s="17"/>
      <c r="N1694" s="5">
        <v>1689</v>
      </c>
      <c r="O1694" s="5" t="str">
        <f t="shared" si="221"/>
        <v>NA</v>
      </c>
      <c r="P1694" s="5" t="e">
        <f t="shared" si="217"/>
        <v>#VALUE!</v>
      </c>
      <c r="Q1694" s="5" t="e">
        <f t="shared" si="218"/>
        <v>#VALUE!</v>
      </c>
      <c r="R1694" s="5">
        <f t="shared" si="219"/>
        <v>5.1833203861518541E-17</v>
      </c>
      <c r="S1694" s="5">
        <f t="shared" si="220"/>
        <v>0.84615384615384615</v>
      </c>
      <c r="T1694" s="17"/>
      <c r="U1694" s="2"/>
      <c r="V1694" s="2"/>
      <c r="W1694" s="2"/>
      <c r="X1694" s="2"/>
      <c r="Y1694" s="2"/>
      <c r="Z1694" s="2"/>
      <c r="AA1694" s="2"/>
      <c r="AB1694" s="2"/>
      <c r="AC1694" s="2"/>
      <c r="AD1694" s="2"/>
      <c r="AE1694" s="17"/>
      <c r="AF1694" s="17"/>
      <c r="AG1694" s="17"/>
      <c r="AH1694" s="17"/>
      <c r="AI1694" s="17"/>
      <c r="AJ1694" s="17"/>
      <c r="AK1694" s="17"/>
      <c r="AL1694" s="17"/>
      <c r="AM1694" s="17"/>
      <c r="AN1694" s="17"/>
      <c r="AO1694" s="17"/>
      <c r="AP1694" s="17"/>
      <c r="AQ1694" s="17"/>
      <c r="AR1694" s="17"/>
      <c r="AS1694" s="17"/>
      <c r="AT1694" s="17"/>
      <c r="AU1694" s="17"/>
      <c r="AV1694" s="17"/>
      <c r="AW1694" s="17"/>
      <c r="AX1694" s="17"/>
      <c r="AY1694" s="17"/>
      <c r="AZ1694" s="17"/>
      <c r="BA1694" s="17"/>
      <c r="BB1694" s="17"/>
      <c r="BC1694" s="17"/>
      <c r="BD1694" s="17"/>
      <c r="BE1694" s="17"/>
      <c r="BF1694" s="17"/>
      <c r="BG1694" s="17"/>
    </row>
    <row r="1695" spans="1:59" s="7" customFormat="1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 s="17"/>
      <c r="N1695" s="5">
        <v>1690</v>
      </c>
      <c r="O1695" s="5" t="str">
        <f t="shared" si="221"/>
        <v>NA</v>
      </c>
      <c r="P1695" s="5" t="e">
        <f t="shared" si="217"/>
        <v>#VALUE!</v>
      </c>
      <c r="Q1695" s="5" t="e">
        <f t="shared" si="218"/>
        <v>#VALUE!</v>
      </c>
      <c r="R1695" s="5">
        <f t="shared" si="219"/>
        <v>0</v>
      </c>
      <c r="S1695" s="5">
        <f t="shared" si="220"/>
        <v>0</v>
      </c>
      <c r="T1695" s="17"/>
      <c r="U1695" s="2"/>
      <c r="V1695" s="2"/>
      <c r="W1695" s="2"/>
      <c r="X1695" s="2"/>
      <c r="Y1695" s="2"/>
      <c r="Z1695" s="2"/>
      <c r="AA1695" s="2"/>
      <c r="AB1695" s="2"/>
      <c r="AC1695" s="2"/>
      <c r="AD1695" s="2"/>
      <c r="AE1695" s="17"/>
      <c r="AF1695" s="17"/>
      <c r="AG1695" s="17"/>
      <c r="AH1695" s="17"/>
      <c r="AI1695" s="17"/>
      <c r="AJ1695" s="17"/>
      <c r="AK1695" s="17"/>
      <c r="AL1695" s="17"/>
      <c r="AM1695" s="17"/>
      <c r="AN1695" s="17"/>
      <c r="AO1695" s="17"/>
      <c r="AP1695" s="17"/>
      <c r="AQ1695" s="17"/>
      <c r="AR1695" s="17"/>
      <c r="AS1695" s="17"/>
      <c r="AT1695" s="17"/>
      <c r="AU1695" s="17"/>
      <c r="AV1695" s="17"/>
      <c r="AW1695" s="17"/>
      <c r="AX1695" s="17"/>
      <c r="AY1695" s="17"/>
      <c r="AZ1695" s="17"/>
      <c r="BA1695" s="17"/>
      <c r="BB1695" s="17"/>
      <c r="BC1695" s="17"/>
      <c r="BD1695" s="17"/>
      <c r="BE1695" s="17"/>
      <c r="BF1695" s="17"/>
      <c r="BG1695" s="17"/>
    </row>
    <row r="1696" spans="1:59" s="7" customFormat="1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 s="17"/>
      <c r="N1696" s="5">
        <v>1691</v>
      </c>
      <c r="O1696" s="5" t="str">
        <f t="shared" si="221"/>
        <v>NA</v>
      </c>
      <c r="P1696" s="5" t="e">
        <f t="shared" si="217"/>
        <v>#VALUE!</v>
      </c>
      <c r="Q1696" s="5" t="e">
        <f t="shared" si="218"/>
        <v>#VALUE!</v>
      </c>
      <c r="R1696" s="5">
        <f t="shared" si="219"/>
        <v>5.1833203861518541E-17</v>
      </c>
      <c r="S1696" s="5">
        <f t="shared" si="220"/>
        <v>0.84615384615384615</v>
      </c>
      <c r="T1696" s="17"/>
      <c r="U1696" s="2"/>
      <c r="V1696" s="2"/>
      <c r="W1696" s="2"/>
      <c r="X1696" s="2"/>
      <c r="Y1696" s="2"/>
      <c r="Z1696" s="2"/>
      <c r="AA1696" s="2"/>
      <c r="AB1696" s="2"/>
      <c r="AC1696" s="2"/>
      <c r="AD1696" s="2"/>
      <c r="AE1696" s="17"/>
      <c r="AF1696" s="17"/>
      <c r="AG1696" s="17"/>
      <c r="AH1696" s="17"/>
      <c r="AI1696" s="17"/>
      <c r="AJ1696" s="17"/>
      <c r="AK1696" s="17"/>
      <c r="AL1696" s="17"/>
      <c r="AM1696" s="17"/>
      <c r="AN1696" s="17"/>
      <c r="AO1696" s="17"/>
      <c r="AP1696" s="17"/>
      <c r="AQ1696" s="17"/>
      <c r="AR1696" s="17"/>
      <c r="AS1696" s="17"/>
      <c r="AT1696" s="17"/>
      <c r="AU1696" s="17"/>
      <c r="AV1696" s="17"/>
      <c r="AW1696" s="17"/>
      <c r="AX1696" s="17"/>
      <c r="AY1696" s="17"/>
      <c r="AZ1696" s="17"/>
      <c r="BA1696" s="17"/>
      <c r="BB1696" s="17"/>
      <c r="BC1696" s="17"/>
      <c r="BD1696" s="17"/>
      <c r="BE1696" s="17"/>
      <c r="BF1696" s="17"/>
      <c r="BG1696" s="17"/>
    </row>
    <row r="1697" spans="1:59" s="7" customFormat="1" x14ac:dyDescent="0.2">
      <c r="A1697"/>
      <c r="B1697"/>
      <c r="C1697"/>
      <c r="D1697"/>
      <c r="E1697"/>
      <c r="F1697"/>
      <c r="G1697"/>
      <c r="H1697"/>
      <c r="I1697"/>
      <c r="J1697"/>
      <c r="K1697"/>
      <c r="L1697"/>
      <c r="M1697" s="17"/>
      <c r="N1697" s="5">
        <v>1692</v>
      </c>
      <c r="O1697" s="5" t="str">
        <f t="shared" si="221"/>
        <v>NA</v>
      </c>
      <c r="P1697" s="5" t="e">
        <f t="shared" si="217"/>
        <v>#VALUE!</v>
      </c>
      <c r="Q1697" s="5" t="e">
        <f t="shared" si="218"/>
        <v>#VALUE!</v>
      </c>
      <c r="R1697" s="5">
        <f t="shared" si="219"/>
        <v>0.59955604877384217</v>
      </c>
      <c r="S1697" s="5">
        <f t="shared" si="220"/>
        <v>-3.8461538461538325E-2</v>
      </c>
      <c r="T1697" s="17"/>
      <c r="U1697" s="2"/>
      <c r="V1697" s="2"/>
      <c r="W1697" s="2"/>
      <c r="X1697" s="2"/>
      <c r="Y1697" s="2"/>
      <c r="Z1697" s="2"/>
      <c r="AA1697" s="2"/>
      <c r="AB1697" s="2"/>
      <c r="AC1697" s="2"/>
      <c r="AD1697" s="2"/>
      <c r="AE1697" s="17"/>
      <c r="AF1697" s="17"/>
      <c r="AG1697" s="17"/>
      <c r="AH1697" s="17"/>
      <c r="AI1697" s="17"/>
      <c r="AJ1697" s="17"/>
      <c r="AK1697" s="17"/>
      <c r="AL1697" s="17"/>
      <c r="AM1697" s="17"/>
      <c r="AN1697" s="17"/>
      <c r="AO1697" s="17"/>
      <c r="AP1697" s="17"/>
      <c r="AQ1697" s="17"/>
      <c r="AR1697" s="17"/>
      <c r="AS1697" s="17"/>
      <c r="AT1697" s="17"/>
      <c r="AU1697" s="17"/>
      <c r="AV1697" s="17"/>
      <c r="AW1697" s="17"/>
      <c r="AX1697" s="17"/>
      <c r="AY1697" s="17"/>
      <c r="AZ1697" s="17"/>
      <c r="BA1697" s="17"/>
      <c r="BB1697" s="17"/>
      <c r="BC1697" s="17"/>
      <c r="BD1697" s="17"/>
      <c r="BE1697" s="17"/>
      <c r="BF1697" s="17"/>
      <c r="BG1697" s="17"/>
    </row>
    <row r="1698" spans="1:59" s="7" customFormat="1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 s="17"/>
      <c r="N1698" s="5">
        <v>1693</v>
      </c>
      <c r="O1698" s="5" t="str">
        <f t="shared" si="221"/>
        <v>NA</v>
      </c>
      <c r="P1698" s="5" t="e">
        <f t="shared" si="217"/>
        <v>#VALUE!</v>
      </c>
      <c r="Q1698" s="5" t="e">
        <f t="shared" si="218"/>
        <v>#VALUE!</v>
      </c>
      <c r="R1698" s="5">
        <f t="shared" si="219"/>
        <v>0.39970403251589481</v>
      </c>
      <c r="S1698" s="5">
        <f t="shared" si="220"/>
        <v>-0.2307692307692307</v>
      </c>
      <c r="T1698" s="17"/>
      <c r="U1698" s="2"/>
      <c r="V1698" s="2"/>
      <c r="W1698" s="2"/>
      <c r="X1698" s="2"/>
      <c r="Y1698" s="2"/>
      <c r="Z1698" s="2"/>
      <c r="AA1698" s="2"/>
      <c r="AB1698" s="2"/>
      <c r="AC1698" s="2"/>
      <c r="AD1698" s="2"/>
      <c r="AE1698" s="17"/>
      <c r="AF1698" s="17"/>
      <c r="AG1698" s="17"/>
      <c r="AH1698" s="17"/>
      <c r="AI1698" s="17"/>
      <c r="AJ1698" s="17"/>
      <c r="AK1698" s="17"/>
      <c r="AL1698" s="17"/>
      <c r="AM1698" s="17"/>
      <c r="AN1698" s="17"/>
      <c r="AO1698" s="17"/>
      <c r="AP1698" s="17"/>
      <c r="AQ1698" s="17"/>
      <c r="AR1698" s="17"/>
      <c r="AS1698" s="17"/>
      <c r="AT1698" s="17"/>
      <c r="AU1698" s="17"/>
      <c r="AV1698" s="17"/>
      <c r="AW1698" s="17"/>
      <c r="AX1698" s="17"/>
      <c r="AY1698" s="17"/>
      <c r="AZ1698" s="17"/>
      <c r="BA1698" s="17"/>
      <c r="BB1698" s="17"/>
      <c r="BC1698" s="17"/>
      <c r="BD1698" s="17"/>
      <c r="BE1698" s="17"/>
      <c r="BF1698" s="17"/>
      <c r="BG1698" s="17"/>
    </row>
    <row r="1699" spans="1:59" s="7" customFormat="1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 s="17"/>
      <c r="N1699" s="5">
        <v>1694</v>
      </c>
      <c r="O1699" s="5" t="str">
        <f t="shared" si="221"/>
        <v>NA</v>
      </c>
      <c r="P1699" s="5" t="e">
        <f t="shared" si="217"/>
        <v>#VALUE!</v>
      </c>
      <c r="Q1699" s="5" t="e">
        <f t="shared" si="218"/>
        <v>#VALUE!</v>
      </c>
      <c r="R1699" s="5">
        <f t="shared" si="219"/>
        <v>0.33308669376324568</v>
      </c>
      <c r="S1699" s="5">
        <f t="shared" si="220"/>
        <v>-0.19230769230769226</v>
      </c>
      <c r="T1699" s="17"/>
      <c r="U1699" s="2"/>
      <c r="V1699" s="2"/>
      <c r="W1699" s="2"/>
      <c r="X1699" s="2"/>
      <c r="Y1699" s="2"/>
      <c r="Z1699" s="2"/>
      <c r="AA1699" s="2"/>
      <c r="AB1699" s="2"/>
      <c r="AC1699" s="2"/>
      <c r="AD1699" s="2"/>
      <c r="AE1699" s="17"/>
      <c r="AF1699" s="17"/>
      <c r="AG1699" s="17"/>
      <c r="AH1699" s="17"/>
      <c r="AI1699" s="17"/>
      <c r="AJ1699" s="17"/>
      <c r="AK1699" s="17"/>
      <c r="AL1699" s="17"/>
      <c r="AM1699" s="17"/>
      <c r="AN1699" s="17"/>
      <c r="AO1699" s="17"/>
      <c r="AP1699" s="17"/>
      <c r="AQ1699" s="17"/>
      <c r="AR1699" s="17"/>
      <c r="AS1699" s="17"/>
      <c r="AT1699" s="17"/>
      <c r="AU1699" s="17"/>
      <c r="AV1699" s="17"/>
      <c r="AW1699" s="17"/>
      <c r="AX1699" s="17"/>
      <c r="AY1699" s="17"/>
      <c r="AZ1699" s="17"/>
      <c r="BA1699" s="17"/>
      <c r="BB1699" s="17"/>
      <c r="BC1699" s="17"/>
      <c r="BD1699" s="17"/>
      <c r="BE1699" s="17"/>
      <c r="BF1699" s="17"/>
      <c r="BG1699" s="17"/>
    </row>
    <row r="1700" spans="1:59" s="7" customFormat="1" x14ac:dyDescent="0.2">
      <c r="A1700"/>
      <c r="B1700"/>
      <c r="C1700"/>
      <c r="D1700"/>
      <c r="E1700"/>
      <c r="F1700"/>
      <c r="G1700"/>
      <c r="H1700"/>
      <c r="I1700"/>
      <c r="J1700"/>
      <c r="K1700"/>
      <c r="L1700"/>
      <c r="M1700" s="17"/>
      <c r="N1700" s="5">
        <v>1695</v>
      </c>
      <c r="O1700" s="5" t="str">
        <f t="shared" si="221"/>
        <v>NA</v>
      </c>
      <c r="P1700" s="5" t="e">
        <f t="shared" si="217"/>
        <v>#VALUE!</v>
      </c>
      <c r="Q1700" s="5" t="e">
        <f t="shared" si="218"/>
        <v>#VALUE!</v>
      </c>
      <c r="R1700" s="5">
        <f t="shared" si="219"/>
        <v>0.46632137126854389</v>
      </c>
      <c r="S1700" s="5">
        <f t="shared" si="220"/>
        <v>-0.49999999999999994</v>
      </c>
      <c r="T1700" s="17"/>
      <c r="U1700" s="2"/>
      <c r="V1700" s="2"/>
      <c r="W1700" s="2"/>
      <c r="X1700" s="2"/>
      <c r="Y1700" s="2"/>
      <c r="Z1700" s="2"/>
      <c r="AA1700" s="2"/>
      <c r="AB1700" s="2"/>
      <c r="AC1700" s="2"/>
      <c r="AD1700" s="2"/>
      <c r="AE1700" s="17"/>
      <c r="AF1700" s="17"/>
      <c r="AG1700" s="17"/>
      <c r="AH1700" s="17"/>
      <c r="AI1700" s="17"/>
      <c r="AJ1700" s="17"/>
      <c r="AK1700" s="17"/>
      <c r="AL1700" s="17"/>
      <c r="AM1700" s="17"/>
      <c r="AN1700" s="17"/>
      <c r="AO1700" s="17"/>
      <c r="AP1700" s="17"/>
      <c r="AQ1700" s="17"/>
      <c r="AR1700" s="17"/>
      <c r="AS1700" s="17"/>
      <c r="AT1700" s="17"/>
      <c r="AU1700" s="17"/>
      <c r="AV1700" s="17"/>
      <c r="AW1700" s="17"/>
      <c r="AX1700" s="17"/>
      <c r="AY1700" s="17"/>
      <c r="AZ1700" s="17"/>
      <c r="BA1700" s="17"/>
      <c r="BB1700" s="17"/>
      <c r="BC1700" s="17"/>
      <c r="BD1700" s="17"/>
      <c r="BE1700" s="17"/>
      <c r="BF1700" s="17"/>
      <c r="BG1700" s="17"/>
    </row>
    <row r="1701" spans="1:59" s="7" customFormat="1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 s="17"/>
      <c r="N1701" s="5">
        <v>1696</v>
      </c>
      <c r="O1701" s="5" t="str">
        <f t="shared" si="221"/>
        <v>NA</v>
      </c>
      <c r="P1701" s="5" t="e">
        <f t="shared" si="217"/>
        <v>#VALUE!</v>
      </c>
      <c r="Q1701" s="5" t="e">
        <f t="shared" si="218"/>
        <v>#VALUE!</v>
      </c>
      <c r="R1701" s="5">
        <f t="shared" si="219"/>
        <v>-0.79940806503178941</v>
      </c>
      <c r="S1701" s="5">
        <f t="shared" si="220"/>
        <v>-0.4615384615384619</v>
      </c>
      <c r="T1701" s="17"/>
      <c r="U1701" s="2"/>
      <c r="V1701" s="2"/>
      <c r="W1701" s="2"/>
      <c r="X1701" s="2"/>
      <c r="Y1701" s="2"/>
      <c r="Z1701" s="2"/>
      <c r="AA1701" s="2"/>
      <c r="AB1701" s="2"/>
      <c r="AC1701" s="2"/>
      <c r="AD1701" s="2"/>
      <c r="AE1701" s="17"/>
      <c r="AF1701" s="17"/>
      <c r="AG1701" s="17"/>
      <c r="AH1701" s="17"/>
      <c r="AI1701" s="17"/>
      <c r="AJ1701" s="17"/>
      <c r="AK1701" s="17"/>
      <c r="AL1701" s="17"/>
      <c r="AM1701" s="17"/>
      <c r="AN1701" s="17"/>
      <c r="AO1701" s="17"/>
      <c r="AP1701" s="17"/>
      <c r="AQ1701" s="17"/>
      <c r="AR1701" s="17"/>
      <c r="AS1701" s="17"/>
      <c r="AT1701" s="17"/>
      <c r="AU1701" s="17"/>
      <c r="AV1701" s="17"/>
      <c r="AW1701" s="17"/>
      <c r="AX1701" s="17"/>
      <c r="AY1701" s="17"/>
      <c r="AZ1701" s="17"/>
      <c r="BA1701" s="17"/>
      <c r="BB1701" s="17"/>
      <c r="BC1701" s="17"/>
      <c r="BD1701" s="17"/>
      <c r="BE1701" s="17"/>
      <c r="BF1701" s="17"/>
      <c r="BG1701" s="17"/>
    </row>
    <row r="1702" spans="1:59" s="7" customFormat="1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 s="17"/>
      <c r="N1702" s="5">
        <v>1697</v>
      </c>
      <c r="O1702" s="5" t="str">
        <f t="shared" si="221"/>
        <v>NA</v>
      </c>
      <c r="P1702" s="5" t="e">
        <f t="shared" si="217"/>
        <v>#VALUE!</v>
      </c>
      <c r="Q1702" s="5" t="e">
        <f t="shared" si="218"/>
        <v>#VALUE!</v>
      </c>
      <c r="R1702" s="5">
        <f t="shared" si="219"/>
        <v>-6.6617338752649066E-2</v>
      </c>
      <c r="S1702" s="5">
        <f t="shared" si="220"/>
        <v>-3.8461538461538464E-2</v>
      </c>
      <c r="T1702" s="17"/>
      <c r="U1702" s="2"/>
      <c r="V1702" s="2"/>
      <c r="W1702" s="2"/>
      <c r="X1702" s="2"/>
      <c r="Y1702" s="2"/>
      <c r="Z1702" s="2"/>
      <c r="AA1702" s="2"/>
      <c r="AB1702" s="2"/>
      <c r="AC1702" s="2"/>
      <c r="AD1702" s="2"/>
      <c r="AE1702" s="17"/>
      <c r="AF1702" s="17"/>
      <c r="AG1702" s="17"/>
      <c r="AH1702" s="17"/>
      <c r="AI1702" s="17"/>
      <c r="AJ1702" s="17"/>
      <c r="AK1702" s="17"/>
      <c r="AL1702" s="17"/>
      <c r="AM1702" s="17"/>
      <c r="AN1702" s="17"/>
      <c r="AO1702" s="17"/>
      <c r="AP1702" s="17"/>
      <c r="AQ1702" s="17"/>
      <c r="AR1702" s="17"/>
      <c r="AS1702" s="17"/>
      <c r="AT1702" s="17"/>
      <c r="AU1702" s="17"/>
      <c r="AV1702" s="17"/>
      <c r="AW1702" s="17"/>
      <c r="AX1702" s="17"/>
      <c r="AY1702" s="17"/>
      <c r="AZ1702" s="17"/>
      <c r="BA1702" s="17"/>
      <c r="BB1702" s="17"/>
      <c r="BC1702" s="17"/>
      <c r="BD1702" s="17"/>
      <c r="BE1702" s="17"/>
      <c r="BF1702" s="17"/>
      <c r="BG1702" s="17"/>
    </row>
    <row r="1703" spans="1:59" s="7" customFormat="1" x14ac:dyDescent="0.2">
      <c r="A1703"/>
      <c r="B1703"/>
      <c r="C1703"/>
      <c r="D1703"/>
      <c r="E1703"/>
      <c r="F1703"/>
      <c r="G1703"/>
      <c r="H1703"/>
      <c r="I1703"/>
      <c r="J1703"/>
      <c r="K1703"/>
      <c r="L1703"/>
      <c r="M1703" s="17"/>
      <c r="N1703" s="5">
        <v>1698</v>
      </c>
      <c r="O1703" s="5" t="str">
        <f t="shared" si="221"/>
        <v>NA</v>
      </c>
      <c r="P1703" s="5" t="e">
        <f t="shared" si="217"/>
        <v>#VALUE!</v>
      </c>
      <c r="Q1703" s="5" t="e">
        <f t="shared" si="218"/>
        <v>#VALUE!</v>
      </c>
      <c r="R1703" s="5">
        <f t="shared" si="219"/>
        <v>-0.66617338752649113</v>
      </c>
      <c r="S1703" s="5">
        <f t="shared" si="220"/>
        <v>-0.38461538461538491</v>
      </c>
      <c r="T1703" s="17"/>
      <c r="U1703" s="2"/>
      <c r="V1703" s="2"/>
      <c r="W1703" s="2"/>
      <c r="X1703" s="2"/>
      <c r="Y1703" s="2"/>
      <c r="Z1703" s="2"/>
      <c r="AA1703" s="2"/>
      <c r="AB1703" s="2"/>
      <c r="AC1703" s="2"/>
      <c r="AD1703" s="2"/>
      <c r="AE1703" s="17"/>
      <c r="AF1703" s="17"/>
      <c r="AG1703" s="17"/>
      <c r="AH1703" s="17"/>
      <c r="AI1703" s="17"/>
      <c r="AJ1703" s="17"/>
      <c r="AK1703" s="17"/>
      <c r="AL1703" s="17"/>
      <c r="AM1703" s="17"/>
      <c r="AN1703" s="17"/>
      <c r="AO1703" s="17"/>
      <c r="AP1703" s="17"/>
      <c r="AQ1703" s="17"/>
      <c r="AR1703" s="17"/>
      <c r="AS1703" s="17"/>
      <c r="AT1703" s="17"/>
      <c r="AU1703" s="17"/>
      <c r="AV1703" s="17"/>
      <c r="AW1703" s="17"/>
      <c r="AX1703" s="17"/>
      <c r="AY1703" s="17"/>
      <c r="AZ1703" s="17"/>
      <c r="BA1703" s="17"/>
      <c r="BB1703" s="17"/>
      <c r="BC1703" s="17"/>
      <c r="BD1703" s="17"/>
      <c r="BE1703" s="17"/>
      <c r="BF1703" s="17"/>
      <c r="BG1703" s="17"/>
    </row>
    <row r="1704" spans="1:59" s="7" customFormat="1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 s="17"/>
      <c r="N1704" s="5">
        <v>1699</v>
      </c>
      <c r="O1704" s="5" t="str">
        <f t="shared" si="221"/>
        <v>NA</v>
      </c>
      <c r="P1704" s="5" t="e">
        <f t="shared" si="217"/>
        <v>#VALUE!</v>
      </c>
      <c r="Q1704" s="5" t="e">
        <f t="shared" si="218"/>
        <v>#VALUE!</v>
      </c>
      <c r="R1704" s="5">
        <f t="shared" si="219"/>
        <v>-0.33308669376324551</v>
      </c>
      <c r="S1704" s="5">
        <f t="shared" si="220"/>
        <v>0.42307692307692302</v>
      </c>
      <c r="T1704" s="17"/>
      <c r="U1704" s="2"/>
      <c r="V1704" s="2"/>
      <c r="W1704" s="2"/>
      <c r="X1704" s="2"/>
      <c r="Y1704" s="2"/>
      <c r="Z1704" s="2"/>
      <c r="AA1704" s="2"/>
      <c r="AB1704" s="2"/>
      <c r="AC1704" s="2"/>
      <c r="AD1704" s="2"/>
      <c r="AE1704" s="17"/>
      <c r="AF1704" s="17"/>
      <c r="AG1704" s="17"/>
      <c r="AH1704" s="17"/>
      <c r="AI1704" s="17"/>
      <c r="AJ1704" s="17"/>
      <c r="AK1704" s="17"/>
      <c r="AL1704" s="17"/>
      <c r="AM1704" s="17"/>
      <c r="AN1704" s="17"/>
      <c r="AO1704" s="17"/>
      <c r="AP1704" s="17"/>
      <c r="AQ1704" s="17"/>
      <c r="AR1704" s="17"/>
      <c r="AS1704" s="17"/>
      <c r="AT1704" s="17"/>
      <c r="AU1704" s="17"/>
      <c r="AV1704" s="17"/>
      <c r="AW1704" s="17"/>
      <c r="AX1704" s="17"/>
      <c r="AY1704" s="17"/>
      <c r="AZ1704" s="17"/>
      <c r="BA1704" s="17"/>
      <c r="BB1704" s="17"/>
      <c r="BC1704" s="17"/>
      <c r="BD1704" s="17"/>
      <c r="BE1704" s="17"/>
      <c r="BF1704" s="17"/>
      <c r="BG1704" s="17"/>
    </row>
    <row r="1705" spans="1:59" s="7" customFormat="1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 s="17"/>
      <c r="N1705" s="5">
        <v>1700</v>
      </c>
      <c r="O1705" s="5" t="str">
        <f t="shared" si="221"/>
        <v>NA</v>
      </c>
      <c r="P1705" s="5" t="e">
        <f t="shared" si="217"/>
        <v>#VALUE!</v>
      </c>
      <c r="Q1705" s="5" t="e">
        <f t="shared" si="218"/>
        <v>#VALUE!</v>
      </c>
      <c r="R1705" s="5">
        <f t="shared" si="219"/>
        <v>3.2984766093693615E-17</v>
      </c>
      <c r="S1705" s="5">
        <f t="shared" si="220"/>
        <v>0.53846153846153844</v>
      </c>
      <c r="T1705" s="17"/>
      <c r="U1705" s="2"/>
      <c r="V1705" s="2"/>
      <c r="W1705" s="2"/>
      <c r="X1705" s="2"/>
      <c r="Y1705" s="2"/>
      <c r="Z1705" s="2"/>
      <c r="AA1705" s="2"/>
      <c r="AB1705" s="2"/>
      <c r="AC1705" s="2"/>
      <c r="AD1705" s="2"/>
      <c r="AE1705" s="17"/>
      <c r="AF1705" s="17"/>
      <c r="AG1705" s="17"/>
      <c r="AH1705" s="17"/>
      <c r="AI1705" s="17"/>
      <c r="AJ1705" s="17"/>
      <c r="AK1705" s="17"/>
      <c r="AL1705" s="17"/>
      <c r="AM1705" s="17"/>
      <c r="AN1705" s="17"/>
      <c r="AO1705" s="17"/>
      <c r="AP1705" s="17"/>
      <c r="AQ1705" s="17"/>
      <c r="AR1705" s="17"/>
      <c r="AS1705" s="17"/>
      <c r="AT1705" s="17"/>
      <c r="AU1705" s="17"/>
      <c r="AV1705" s="17"/>
      <c r="AW1705" s="17"/>
      <c r="AX1705" s="17"/>
      <c r="AY1705" s="17"/>
      <c r="AZ1705" s="17"/>
      <c r="BA1705" s="17"/>
      <c r="BB1705" s="17"/>
      <c r="BC1705" s="17"/>
      <c r="BD1705" s="17"/>
      <c r="BE1705" s="17"/>
      <c r="BF1705" s="17"/>
      <c r="BG1705" s="17"/>
    </row>
    <row r="1706" spans="1:59" s="7" customFormat="1" x14ac:dyDescent="0.2">
      <c r="A1706"/>
      <c r="B1706"/>
      <c r="C1706"/>
      <c r="D1706"/>
      <c r="E1706"/>
      <c r="F1706"/>
      <c r="G1706"/>
      <c r="H1706"/>
      <c r="I1706"/>
      <c r="J1706"/>
      <c r="K1706"/>
      <c r="L1706"/>
      <c r="M1706" s="17"/>
      <c r="N1706" s="5">
        <v>1701</v>
      </c>
      <c r="O1706" s="5" t="str">
        <f t="shared" si="221"/>
        <v>NA</v>
      </c>
      <c r="P1706" s="5" t="e">
        <f t="shared" si="217"/>
        <v>#VALUE!</v>
      </c>
      <c r="Q1706" s="5" t="e">
        <f t="shared" si="218"/>
        <v>#VALUE!</v>
      </c>
      <c r="R1706" s="5">
        <f t="shared" si="219"/>
        <v>1.8848437767824926E-17</v>
      </c>
      <c r="S1706" s="5">
        <f t="shared" si="220"/>
        <v>0.30769230769230771</v>
      </c>
      <c r="T1706" s="17"/>
      <c r="U1706" s="2"/>
      <c r="V1706" s="2"/>
      <c r="W1706" s="2"/>
      <c r="X1706" s="2"/>
      <c r="Y1706" s="2"/>
      <c r="Z1706" s="2"/>
      <c r="AA1706" s="2"/>
      <c r="AB1706" s="2"/>
      <c r="AC1706" s="2"/>
      <c r="AD1706" s="2"/>
      <c r="AE1706" s="17"/>
      <c r="AF1706" s="17"/>
      <c r="AG1706" s="17"/>
      <c r="AH1706" s="17"/>
      <c r="AI1706" s="17"/>
      <c r="AJ1706" s="17"/>
      <c r="AK1706" s="17"/>
      <c r="AL1706" s="17"/>
      <c r="AM1706" s="17"/>
      <c r="AN1706" s="17"/>
      <c r="AO1706" s="17"/>
      <c r="AP1706" s="17"/>
      <c r="AQ1706" s="17"/>
      <c r="AR1706" s="17"/>
      <c r="AS1706" s="17"/>
      <c r="AT1706" s="17"/>
      <c r="AU1706" s="17"/>
      <c r="AV1706" s="17"/>
      <c r="AW1706" s="17"/>
      <c r="AX1706" s="17"/>
      <c r="AY1706" s="17"/>
      <c r="AZ1706" s="17"/>
      <c r="BA1706" s="17"/>
      <c r="BB1706" s="17"/>
      <c r="BC1706" s="17"/>
      <c r="BD1706" s="17"/>
      <c r="BE1706" s="17"/>
      <c r="BF1706" s="17"/>
      <c r="BG1706" s="17"/>
    </row>
    <row r="1707" spans="1:59" s="7" customFormat="1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 s="17"/>
      <c r="N1707" s="5">
        <v>1702</v>
      </c>
      <c r="O1707" s="5" t="str">
        <f t="shared" si="221"/>
        <v>NA</v>
      </c>
      <c r="P1707" s="5" t="e">
        <f t="shared" si="217"/>
        <v>#VALUE!</v>
      </c>
      <c r="Q1707" s="5" t="e">
        <f t="shared" si="218"/>
        <v>#VALUE!</v>
      </c>
      <c r="R1707" s="5">
        <f t="shared" si="219"/>
        <v>0.13323467750529833</v>
      </c>
      <c r="S1707" s="5">
        <f t="shared" si="220"/>
        <v>0.76923076923076927</v>
      </c>
      <c r="T1707" s="17"/>
      <c r="U1707" s="2"/>
      <c r="V1707" s="2"/>
      <c r="W1707" s="2"/>
      <c r="X1707" s="2"/>
      <c r="Y1707" s="2"/>
      <c r="Z1707" s="2"/>
      <c r="AA1707" s="2"/>
      <c r="AB1707" s="2"/>
      <c r="AC1707" s="2"/>
      <c r="AD1707" s="2"/>
      <c r="AE1707" s="17"/>
      <c r="AF1707" s="17"/>
      <c r="AG1707" s="17"/>
      <c r="AH1707" s="17"/>
      <c r="AI1707" s="17"/>
      <c r="AJ1707" s="17"/>
      <c r="AK1707" s="17"/>
      <c r="AL1707" s="17"/>
      <c r="AM1707" s="17"/>
      <c r="AN1707" s="17"/>
      <c r="AO1707" s="17"/>
      <c r="AP1707" s="17"/>
      <c r="AQ1707" s="17"/>
      <c r="AR1707" s="17"/>
      <c r="AS1707" s="17"/>
      <c r="AT1707" s="17"/>
      <c r="AU1707" s="17"/>
      <c r="AV1707" s="17"/>
      <c r="AW1707" s="17"/>
      <c r="AX1707" s="17"/>
      <c r="AY1707" s="17"/>
      <c r="AZ1707" s="17"/>
      <c r="BA1707" s="17"/>
      <c r="BB1707" s="17"/>
      <c r="BC1707" s="17"/>
      <c r="BD1707" s="17"/>
      <c r="BE1707" s="17"/>
      <c r="BF1707" s="17"/>
      <c r="BG1707" s="17"/>
    </row>
    <row r="1708" spans="1:59" s="7" customFormat="1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 s="17"/>
      <c r="N1708" s="5">
        <v>1703</v>
      </c>
      <c r="O1708" s="5" t="str">
        <f t="shared" si="221"/>
        <v>NA</v>
      </c>
      <c r="P1708" s="5" t="e">
        <f t="shared" si="217"/>
        <v>#VALUE!</v>
      </c>
      <c r="Q1708" s="5" t="e">
        <f t="shared" si="218"/>
        <v>#VALUE!</v>
      </c>
      <c r="R1708" s="5">
        <f t="shared" si="219"/>
        <v>0.86602540378443871</v>
      </c>
      <c r="S1708" s="5">
        <f t="shared" si="220"/>
        <v>-0.49999999999999983</v>
      </c>
      <c r="T1708" s="17"/>
      <c r="U1708" s="2"/>
      <c r="V1708" s="2"/>
      <c r="W1708" s="2"/>
      <c r="X1708" s="2"/>
      <c r="Y1708" s="2"/>
      <c r="Z1708" s="2"/>
      <c r="AA1708" s="2"/>
      <c r="AB1708" s="2"/>
      <c r="AC1708" s="2"/>
      <c r="AD1708" s="2"/>
      <c r="AE1708" s="17"/>
      <c r="AF1708" s="17"/>
      <c r="AG1708" s="17"/>
      <c r="AH1708" s="17"/>
      <c r="AI1708" s="17"/>
      <c r="AJ1708" s="17"/>
      <c r="AK1708" s="17"/>
      <c r="AL1708" s="17"/>
      <c r="AM1708" s="17"/>
      <c r="AN1708" s="17"/>
      <c r="AO1708" s="17"/>
      <c r="AP1708" s="17"/>
      <c r="AQ1708" s="17"/>
      <c r="AR1708" s="17"/>
      <c r="AS1708" s="17"/>
      <c r="AT1708" s="17"/>
      <c r="AU1708" s="17"/>
      <c r="AV1708" s="17"/>
      <c r="AW1708" s="17"/>
      <c r="AX1708" s="17"/>
      <c r="AY1708" s="17"/>
      <c r="AZ1708" s="17"/>
      <c r="BA1708" s="17"/>
      <c r="BB1708" s="17"/>
      <c r="BC1708" s="17"/>
      <c r="BD1708" s="17"/>
      <c r="BE1708" s="17"/>
      <c r="BF1708" s="17"/>
      <c r="BG1708" s="17"/>
    </row>
    <row r="1709" spans="1:59" s="7" customFormat="1" x14ac:dyDescent="0.2">
      <c r="A1709"/>
      <c r="B1709"/>
      <c r="C1709"/>
      <c r="D1709"/>
      <c r="E1709"/>
      <c r="F1709"/>
      <c r="G1709"/>
      <c r="H1709"/>
      <c r="I1709"/>
      <c r="J1709"/>
      <c r="K1709"/>
      <c r="L1709"/>
      <c r="M1709" s="17"/>
      <c r="N1709" s="5">
        <v>1704</v>
      </c>
      <c r="O1709" s="5" t="str">
        <f t="shared" si="221"/>
        <v>NA</v>
      </c>
      <c r="P1709" s="5" t="e">
        <f t="shared" si="217"/>
        <v>#VALUE!</v>
      </c>
      <c r="Q1709" s="5" t="e">
        <f t="shared" si="218"/>
        <v>#VALUE!</v>
      </c>
      <c r="R1709" s="5">
        <f t="shared" si="219"/>
        <v>0.13323467750529827</v>
      </c>
      <c r="S1709" s="5">
        <f t="shared" si="220"/>
        <v>-7.69230769230769E-2</v>
      </c>
      <c r="T1709" s="17"/>
      <c r="U1709" s="2"/>
      <c r="V1709" s="2"/>
      <c r="W1709" s="2"/>
      <c r="X1709" s="2"/>
      <c r="Y1709" s="2"/>
      <c r="Z1709" s="2"/>
      <c r="AA1709" s="2"/>
      <c r="AB1709" s="2"/>
      <c r="AC1709" s="2"/>
      <c r="AD1709" s="2"/>
      <c r="AE1709" s="17"/>
      <c r="AF1709" s="17"/>
      <c r="AG1709" s="17"/>
      <c r="AH1709" s="17"/>
      <c r="AI1709" s="17"/>
      <c r="AJ1709" s="17"/>
      <c r="AK1709" s="17"/>
      <c r="AL1709" s="17"/>
      <c r="AM1709" s="17"/>
      <c r="AN1709" s="17"/>
      <c r="AO1709" s="17"/>
      <c r="AP1709" s="17"/>
      <c r="AQ1709" s="17"/>
      <c r="AR1709" s="17"/>
      <c r="AS1709" s="17"/>
      <c r="AT1709" s="17"/>
      <c r="AU1709" s="17"/>
      <c r="AV1709" s="17"/>
      <c r="AW1709" s="17"/>
      <c r="AX1709" s="17"/>
      <c r="AY1709" s="17"/>
      <c r="AZ1709" s="17"/>
      <c r="BA1709" s="17"/>
      <c r="BB1709" s="17"/>
      <c r="BC1709" s="17"/>
      <c r="BD1709" s="17"/>
      <c r="BE1709" s="17"/>
      <c r="BF1709" s="17"/>
      <c r="BG1709" s="17"/>
    </row>
    <row r="1710" spans="1:59" s="7" customFormat="1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 s="17"/>
      <c r="N1710" s="5">
        <v>1705</v>
      </c>
      <c r="O1710" s="5" t="str">
        <f t="shared" si="221"/>
        <v>NA</v>
      </c>
      <c r="P1710" s="5" t="e">
        <f t="shared" si="217"/>
        <v>#VALUE!</v>
      </c>
      <c r="Q1710" s="5" t="e">
        <f t="shared" si="218"/>
        <v>#VALUE!</v>
      </c>
      <c r="R1710" s="5">
        <f t="shared" si="219"/>
        <v>0.59955604877384217</v>
      </c>
      <c r="S1710" s="5">
        <f t="shared" si="220"/>
        <v>-0.34615384615384603</v>
      </c>
      <c r="T1710" s="17"/>
      <c r="U1710" s="2"/>
      <c r="V1710" s="2"/>
      <c r="W1710" s="2"/>
      <c r="X1710" s="2"/>
      <c r="Y1710" s="2"/>
      <c r="Z1710" s="2"/>
      <c r="AA1710" s="2"/>
      <c r="AB1710" s="2"/>
      <c r="AC1710" s="2"/>
      <c r="AD1710" s="2"/>
      <c r="AE1710" s="17"/>
      <c r="AF1710" s="17"/>
      <c r="AG1710" s="17"/>
      <c r="AH1710" s="17"/>
      <c r="AI1710" s="17"/>
      <c r="AJ1710" s="17"/>
      <c r="AK1710" s="17"/>
      <c r="AL1710" s="17"/>
      <c r="AM1710" s="17"/>
      <c r="AN1710" s="17"/>
      <c r="AO1710" s="17"/>
      <c r="AP1710" s="17"/>
      <c r="AQ1710" s="17"/>
      <c r="AR1710" s="17"/>
      <c r="AS1710" s="17"/>
      <c r="AT1710" s="17"/>
      <c r="AU1710" s="17"/>
      <c r="AV1710" s="17"/>
      <c r="AW1710" s="17"/>
      <c r="AX1710" s="17"/>
      <c r="AY1710" s="17"/>
      <c r="AZ1710" s="17"/>
      <c r="BA1710" s="17"/>
      <c r="BB1710" s="17"/>
      <c r="BC1710" s="17"/>
      <c r="BD1710" s="17"/>
      <c r="BE1710" s="17"/>
      <c r="BF1710" s="17"/>
      <c r="BG1710" s="17"/>
    </row>
    <row r="1711" spans="1:59" s="7" customFormat="1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 s="17"/>
      <c r="N1711" s="5">
        <v>1706</v>
      </c>
      <c r="O1711" s="5" t="str">
        <f t="shared" si="221"/>
        <v>NA</v>
      </c>
      <c r="P1711" s="5" t="e">
        <f t="shared" si="217"/>
        <v>#VALUE!</v>
      </c>
      <c r="Q1711" s="5" t="e">
        <f t="shared" si="218"/>
        <v>#VALUE!</v>
      </c>
      <c r="R1711" s="5">
        <f t="shared" si="219"/>
        <v>-6.6617338752648969E-2</v>
      </c>
      <c r="S1711" s="5">
        <f t="shared" si="220"/>
        <v>-0.50000000000000011</v>
      </c>
      <c r="T1711" s="17"/>
      <c r="U1711" s="2"/>
      <c r="V1711" s="2"/>
      <c r="W1711" s="2"/>
      <c r="X1711" s="2"/>
      <c r="Y1711" s="2"/>
      <c r="Z1711" s="2"/>
      <c r="AA1711" s="2"/>
      <c r="AB1711" s="2"/>
      <c r="AC1711" s="2"/>
      <c r="AD1711" s="2"/>
      <c r="AE1711" s="17"/>
      <c r="AF1711" s="17"/>
      <c r="AG1711" s="17"/>
      <c r="AH1711" s="17"/>
      <c r="AI1711" s="17"/>
      <c r="AJ1711" s="17"/>
      <c r="AK1711" s="17"/>
      <c r="AL1711" s="17"/>
      <c r="AM1711" s="17"/>
      <c r="AN1711" s="17"/>
      <c r="AO1711" s="17"/>
      <c r="AP1711" s="17"/>
      <c r="AQ1711" s="17"/>
      <c r="AR1711" s="17"/>
      <c r="AS1711" s="17"/>
      <c r="AT1711" s="17"/>
      <c r="AU1711" s="17"/>
      <c r="AV1711" s="17"/>
      <c r="AW1711" s="17"/>
      <c r="AX1711" s="17"/>
      <c r="AY1711" s="17"/>
      <c r="AZ1711" s="17"/>
      <c r="BA1711" s="17"/>
      <c r="BB1711" s="17"/>
      <c r="BC1711" s="17"/>
      <c r="BD1711" s="17"/>
      <c r="BE1711" s="17"/>
      <c r="BF1711" s="17"/>
      <c r="BG1711" s="17"/>
    </row>
    <row r="1712" spans="1:59" s="7" customFormat="1" x14ac:dyDescent="0.2">
      <c r="A1712"/>
      <c r="B1712"/>
      <c r="C1712"/>
      <c r="D1712"/>
      <c r="E1712"/>
      <c r="F1712"/>
      <c r="G1712"/>
      <c r="H1712"/>
      <c r="I1712"/>
      <c r="J1712"/>
      <c r="K1712"/>
      <c r="L1712"/>
      <c r="M1712" s="17"/>
      <c r="N1712" s="5">
        <v>1707</v>
      </c>
      <c r="O1712" s="5" t="str">
        <f t="shared" si="221"/>
        <v>NA</v>
      </c>
      <c r="P1712" s="5" t="e">
        <f t="shared" si="217"/>
        <v>#VALUE!</v>
      </c>
      <c r="Q1712" s="5" t="e">
        <f t="shared" si="218"/>
        <v>#VALUE!</v>
      </c>
      <c r="R1712" s="5">
        <f t="shared" si="219"/>
        <v>-0.53293871002119297</v>
      </c>
      <c r="S1712" s="5">
        <f t="shared" si="220"/>
        <v>-0.30769230769230793</v>
      </c>
      <c r="T1712" s="17"/>
      <c r="U1712" s="2"/>
      <c r="V1712" s="2"/>
      <c r="W1712" s="2"/>
      <c r="X1712" s="2"/>
      <c r="Y1712" s="2"/>
      <c r="Z1712" s="2"/>
      <c r="AA1712" s="2"/>
      <c r="AB1712" s="2"/>
      <c r="AC1712" s="2"/>
      <c r="AD1712" s="2"/>
      <c r="AE1712" s="17"/>
      <c r="AF1712" s="17"/>
      <c r="AG1712" s="17"/>
      <c r="AH1712" s="17"/>
      <c r="AI1712" s="17"/>
      <c r="AJ1712" s="17"/>
      <c r="AK1712" s="17"/>
      <c r="AL1712" s="17"/>
      <c r="AM1712" s="17"/>
      <c r="AN1712" s="17"/>
      <c r="AO1712" s="17"/>
      <c r="AP1712" s="17"/>
      <c r="AQ1712" s="17"/>
      <c r="AR1712" s="17"/>
      <c r="AS1712" s="17"/>
      <c r="AT1712" s="17"/>
      <c r="AU1712" s="17"/>
      <c r="AV1712" s="17"/>
      <c r="AW1712" s="17"/>
      <c r="AX1712" s="17"/>
      <c r="AY1712" s="17"/>
      <c r="AZ1712" s="17"/>
      <c r="BA1712" s="17"/>
      <c r="BB1712" s="17"/>
      <c r="BC1712" s="17"/>
      <c r="BD1712" s="17"/>
      <c r="BE1712" s="17"/>
      <c r="BF1712" s="17"/>
      <c r="BG1712" s="17"/>
    </row>
    <row r="1713" spans="1:59" s="7" customFormat="1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 s="17"/>
      <c r="N1713" s="5">
        <v>1708</v>
      </c>
      <c r="O1713" s="5" t="str">
        <f t="shared" si="221"/>
        <v>NA</v>
      </c>
      <c r="P1713" s="5" t="e">
        <f t="shared" si="217"/>
        <v>#VALUE!</v>
      </c>
      <c r="Q1713" s="5" t="e">
        <f t="shared" si="218"/>
        <v>#VALUE!</v>
      </c>
      <c r="R1713" s="5">
        <f t="shared" si="219"/>
        <v>-0.19985201625794735</v>
      </c>
      <c r="S1713" s="5">
        <f t="shared" si="220"/>
        <v>-0.11538461538461547</v>
      </c>
      <c r="T1713" s="17"/>
      <c r="U1713" s="2"/>
      <c r="V1713" s="2"/>
      <c r="W1713" s="2"/>
      <c r="X1713" s="2"/>
      <c r="Y1713" s="2"/>
      <c r="Z1713" s="2"/>
      <c r="AA1713" s="2"/>
      <c r="AB1713" s="2"/>
      <c r="AC1713" s="2"/>
      <c r="AD1713" s="2"/>
      <c r="AE1713" s="17"/>
      <c r="AF1713" s="17"/>
      <c r="AG1713" s="17"/>
      <c r="AH1713" s="17"/>
      <c r="AI1713" s="17"/>
      <c r="AJ1713" s="17"/>
      <c r="AK1713" s="17"/>
      <c r="AL1713" s="17"/>
      <c r="AM1713" s="17"/>
      <c r="AN1713" s="17"/>
      <c r="AO1713" s="17"/>
      <c r="AP1713" s="17"/>
      <c r="AQ1713" s="17"/>
      <c r="AR1713" s="17"/>
      <c r="AS1713" s="17"/>
      <c r="AT1713" s="17"/>
      <c r="AU1713" s="17"/>
      <c r="AV1713" s="17"/>
      <c r="AW1713" s="17"/>
      <c r="AX1713" s="17"/>
      <c r="AY1713" s="17"/>
      <c r="AZ1713" s="17"/>
      <c r="BA1713" s="17"/>
      <c r="BB1713" s="17"/>
      <c r="BC1713" s="17"/>
      <c r="BD1713" s="17"/>
      <c r="BE1713" s="17"/>
      <c r="BF1713" s="17"/>
      <c r="BG1713" s="17"/>
    </row>
    <row r="1714" spans="1:59" s="7" customFormat="1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 s="17"/>
      <c r="N1714" s="5">
        <v>1709</v>
      </c>
      <c r="O1714" s="5" t="str">
        <f t="shared" si="221"/>
        <v>NA</v>
      </c>
      <c r="P1714" s="5" t="e">
        <f t="shared" si="217"/>
        <v>#VALUE!</v>
      </c>
      <c r="Q1714" s="5" t="e">
        <f t="shared" si="218"/>
        <v>#VALUE!</v>
      </c>
      <c r="R1714" s="5">
        <f t="shared" si="219"/>
        <v>-0.79940806503178941</v>
      </c>
      <c r="S1714" s="5">
        <f t="shared" si="220"/>
        <v>-0.38461538461538497</v>
      </c>
      <c r="T1714" s="17"/>
      <c r="U1714" s="2"/>
      <c r="V1714" s="2"/>
      <c r="W1714" s="2"/>
      <c r="X1714" s="2"/>
      <c r="Y1714" s="2"/>
      <c r="Z1714" s="2"/>
      <c r="AA1714" s="2"/>
      <c r="AB1714" s="2"/>
      <c r="AC1714" s="2"/>
      <c r="AD1714" s="2"/>
      <c r="AE1714" s="17"/>
      <c r="AF1714" s="17"/>
      <c r="AG1714" s="17"/>
      <c r="AH1714" s="17"/>
      <c r="AI1714" s="17"/>
      <c r="AJ1714" s="17"/>
      <c r="AK1714" s="17"/>
      <c r="AL1714" s="17"/>
      <c r="AM1714" s="17"/>
      <c r="AN1714" s="17"/>
      <c r="AO1714" s="17"/>
      <c r="AP1714" s="17"/>
      <c r="AQ1714" s="17"/>
      <c r="AR1714" s="17"/>
      <c r="AS1714" s="17"/>
      <c r="AT1714" s="17"/>
      <c r="AU1714" s="17"/>
      <c r="AV1714" s="17"/>
      <c r="AW1714" s="17"/>
      <c r="AX1714" s="17"/>
      <c r="AY1714" s="17"/>
      <c r="AZ1714" s="17"/>
      <c r="BA1714" s="17"/>
      <c r="BB1714" s="17"/>
      <c r="BC1714" s="17"/>
      <c r="BD1714" s="17"/>
      <c r="BE1714" s="17"/>
      <c r="BF1714" s="17"/>
      <c r="BG1714" s="17"/>
    </row>
    <row r="1715" spans="1:59" s="7" customFormat="1" x14ac:dyDescent="0.2">
      <c r="A1715"/>
      <c r="B1715"/>
      <c r="C1715"/>
      <c r="D1715"/>
      <c r="E1715"/>
      <c r="F1715"/>
      <c r="G1715"/>
      <c r="H1715"/>
      <c r="I1715"/>
      <c r="J1715"/>
      <c r="K1715"/>
      <c r="L1715"/>
      <c r="M1715" s="17"/>
      <c r="N1715" s="5">
        <v>1710</v>
      </c>
      <c r="O1715" s="5" t="str">
        <f t="shared" si="221"/>
        <v>NA</v>
      </c>
      <c r="P1715" s="5" t="e">
        <f t="shared" si="217"/>
        <v>#VALUE!</v>
      </c>
      <c r="Q1715" s="5" t="e">
        <f t="shared" si="218"/>
        <v>#VALUE!</v>
      </c>
      <c r="R1715" s="5">
        <f t="shared" si="219"/>
        <v>-6.6617338752649011E-2</v>
      </c>
      <c r="S1715" s="5">
        <f t="shared" si="220"/>
        <v>0.88461538461538469</v>
      </c>
      <c r="T1715" s="17"/>
      <c r="U1715" s="2"/>
      <c r="V1715" s="2"/>
      <c r="W1715" s="2"/>
      <c r="X1715" s="2"/>
      <c r="Y1715" s="2"/>
      <c r="Z1715" s="2"/>
      <c r="AA1715" s="2"/>
      <c r="AB1715" s="2"/>
      <c r="AC1715" s="2"/>
      <c r="AD1715" s="2"/>
      <c r="AE1715" s="17"/>
      <c r="AF1715" s="17"/>
      <c r="AG1715" s="17"/>
      <c r="AH1715" s="17"/>
      <c r="AI1715" s="17"/>
      <c r="AJ1715" s="17"/>
      <c r="AK1715" s="17"/>
      <c r="AL1715" s="17"/>
      <c r="AM1715" s="17"/>
      <c r="AN1715" s="17"/>
      <c r="AO1715" s="17"/>
      <c r="AP1715" s="17"/>
      <c r="AQ1715" s="17"/>
      <c r="AR1715" s="17"/>
      <c r="AS1715" s="17"/>
      <c r="AT1715" s="17"/>
      <c r="AU1715" s="17"/>
      <c r="AV1715" s="17"/>
      <c r="AW1715" s="17"/>
      <c r="AX1715" s="17"/>
      <c r="AY1715" s="17"/>
      <c r="AZ1715" s="17"/>
      <c r="BA1715" s="17"/>
      <c r="BB1715" s="17"/>
      <c r="BC1715" s="17"/>
      <c r="BD1715" s="17"/>
      <c r="BE1715" s="17"/>
      <c r="BF1715" s="17"/>
      <c r="BG1715" s="17"/>
    </row>
    <row r="1716" spans="1:59" s="7" customFormat="1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 s="17"/>
      <c r="N1716" s="5">
        <v>1711</v>
      </c>
      <c r="O1716" s="5" t="str">
        <f t="shared" si="221"/>
        <v>NA</v>
      </c>
      <c r="P1716" s="5" t="e">
        <f t="shared" si="217"/>
        <v>#VALUE!</v>
      </c>
      <c r="Q1716" s="5" t="e">
        <f t="shared" si="218"/>
        <v>#VALUE!</v>
      </c>
      <c r="R1716" s="5">
        <f t="shared" si="219"/>
        <v>1.413632832586869E-17</v>
      </c>
      <c r="S1716" s="5">
        <f t="shared" si="220"/>
        <v>0.23076923076923073</v>
      </c>
      <c r="T1716" s="17"/>
      <c r="U1716" s="2"/>
      <c r="V1716" s="2"/>
      <c r="W1716" s="2"/>
      <c r="X1716" s="2"/>
      <c r="Y1716" s="2"/>
      <c r="Z1716" s="2"/>
      <c r="AA1716" s="2"/>
      <c r="AB1716" s="2"/>
      <c r="AC1716" s="2"/>
      <c r="AD1716" s="2"/>
      <c r="AE1716" s="17"/>
      <c r="AF1716" s="17"/>
      <c r="AG1716" s="17"/>
      <c r="AH1716" s="17"/>
      <c r="AI1716" s="17"/>
      <c r="AJ1716" s="17"/>
      <c r="AK1716" s="17"/>
      <c r="AL1716" s="17"/>
      <c r="AM1716" s="17"/>
      <c r="AN1716" s="17"/>
      <c r="AO1716" s="17"/>
      <c r="AP1716" s="17"/>
      <c r="AQ1716" s="17"/>
      <c r="AR1716" s="17"/>
      <c r="AS1716" s="17"/>
      <c r="AT1716" s="17"/>
      <c r="AU1716" s="17"/>
      <c r="AV1716" s="17"/>
      <c r="AW1716" s="17"/>
      <c r="AX1716" s="17"/>
      <c r="AY1716" s="17"/>
      <c r="AZ1716" s="17"/>
      <c r="BA1716" s="17"/>
      <c r="BB1716" s="17"/>
      <c r="BC1716" s="17"/>
      <c r="BD1716" s="17"/>
      <c r="BE1716" s="17"/>
      <c r="BF1716" s="17"/>
      <c r="BG1716" s="17"/>
    </row>
    <row r="1717" spans="1:59" s="7" customFormat="1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 s="17"/>
      <c r="N1717" s="5">
        <v>1712</v>
      </c>
      <c r="O1717" s="5" t="str">
        <f t="shared" si="221"/>
        <v>NA</v>
      </c>
      <c r="P1717" s="5" t="e">
        <f t="shared" si="217"/>
        <v>#VALUE!</v>
      </c>
      <c r="Q1717" s="5" t="e">
        <f t="shared" si="218"/>
        <v>#VALUE!</v>
      </c>
      <c r="R1717" s="5">
        <f t="shared" si="219"/>
        <v>3.7696875535649851E-17</v>
      </c>
      <c r="S1717" s="5">
        <f t="shared" si="220"/>
        <v>0.61538461538461542</v>
      </c>
      <c r="T1717" s="17"/>
      <c r="U1717" s="2"/>
      <c r="V1717" s="2"/>
      <c r="W1717" s="2"/>
      <c r="X1717" s="2"/>
      <c r="Y1717" s="2"/>
      <c r="Z1717" s="2"/>
      <c r="AA1717" s="2"/>
      <c r="AB1717" s="2"/>
      <c r="AC1717" s="2"/>
      <c r="AD1717" s="2"/>
      <c r="AE1717" s="17"/>
      <c r="AF1717" s="17"/>
      <c r="AG1717" s="17"/>
      <c r="AH1717" s="17"/>
      <c r="AI1717" s="17"/>
      <c r="AJ1717" s="17"/>
      <c r="AK1717" s="17"/>
      <c r="AL1717" s="17"/>
      <c r="AM1717" s="17"/>
      <c r="AN1717" s="17"/>
      <c r="AO1717" s="17"/>
      <c r="AP1717" s="17"/>
      <c r="AQ1717" s="17"/>
      <c r="AR1717" s="17"/>
      <c r="AS1717" s="17"/>
      <c r="AT1717" s="17"/>
      <c r="AU1717" s="17"/>
      <c r="AV1717" s="17"/>
      <c r="AW1717" s="17"/>
      <c r="AX1717" s="17"/>
      <c r="AY1717" s="17"/>
      <c r="AZ1717" s="17"/>
      <c r="BA1717" s="17"/>
      <c r="BB1717" s="17"/>
      <c r="BC1717" s="17"/>
      <c r="BD1717" s="17"/>
      <c r="BE1717" s="17"/>
      <c r="BF1717" s="17"/>
      <c r="BG1717" s="17"/>
    </row>
    <row r="1718" spans="1:59" s="7" customFormat="1" x14ac:dyDescent="0.2">
      <c r="A1718"/>
      <c r="B1718"/>
      <c r="C1718"/>
      <c r="D1718"/>
      <c r="E1718"/>
      <c r="F1718"/>
      <c r="G1718"/>
      <c r="H1718"/>
      <c r="I1718"/>
      <c r="J1718"/>
      <c r="K1718"/>
      <c r="L1718"/>
      <c r="M1718" s="17"/>
      <c r="N1718" s="5">
        <v>1713</v>
      </c>
      <c r="O1718" s="5" t="str">
        <f t="shared" si="221"/>
        <v>NA</v>
      </c>
      <c r="P1718" s="5" t="e">
        <f t="shared" si="217"/>
        <v>#VALUE!</v>
      </c>
      <c r="Q1718" s="5" t="e">
        <f t="shared" si="218"/>
        <v>#VALUE!</v>
      </c>
      <c r="R1718" s="5">
        <f t="shared" si="219"/>
        <v>0.39970403251589487</v>
      </c>
      <c r="S1718" s="5">
        <f t="shared" si="220"/>
        <v>0.30769230769230771</v>
      </c>
      <c r="T1718" s="17"/>
      <c r="U1718" s="2"/>
      <c r="V1718" s="2"/>
      <c r="W1718" s="2"/>
      <c r="X1718" s="2"/>
      <c r="Y1718" s="2"/>
      <c r="Z1718" s="2"/>
      <c r="AA1718" s="2"/>
      <c r="AB1718" s="2"/>
      <c r="AC1718" s="2"/>
      <c r="AD1718" s="2"/>
      <c r="AE1718" s="17"/>
      <c r="AF1718" s="17"/>
      <c r="AG1718" s="17"/>
      <c r="AH1718" s="17"/>
      <c r="AI1718" s="17"/>
      <c r="AJ1718" s="17"/>
      <c r="AK1718" s="17"/>
      <c r="AL1718" s="17"/>
      <c r="AM1718" s="17"/>
      <c r="AN1718" s="17"/>
      <c r="AO1718" s="17"/>
      <c r="AP1718" s="17"/>
      <c r="AQ1718" s="17"/>
      <c r="AR1718" s="17"/>
      <c r="AS1718" s="17"/>
      <c r="AT1718" s="17"/>
      <c r="AU1718" s="17"/>
      <c r="AV1718" s="17"/>
      <c r="AW1718" s="17"/>
      <c r="AX1718" s="17"/>
      <c r="AY1718" s="17"/>
      <c r="AZ1718" s="17"/>
      <c r="BA1718" s="17"/>
      <c r="BB1718" s="17"/>
      <c r="BC1718" s="17"/>
      <c r="BD1718" s="17"/>
      <c r="BE1718" s="17"/>
      <c r="BF1718" s="17"/>
      <c r="BG1718" s="17"/>
    </row>
    <row r="1719" spans="1:59" s="7" customFormat="1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 s="17"/>
      <c r="N1719" s="5">
        <v>1714</v>
      </c>
      <c r="O1719" s="5" t="str">
        <f t="shared" si="221"/>
        <v>NA</v>
      </c>
      <c r="P1719" s="5" t="e">
        <f t="shared" si="217"/>
        <v>#VALUE!</v>
      </c>
      <c r="Q1719" s="5" t="e">
        <f t="shared" si="218"/>
        <v>#VALUE!</v>
      </c>
      <c r="R1719" s="5">
        <f t="shared" si="219"/>
        <v>0.59955604877384217</v>
      </c>
      <c r="S1719" s="5">
        <f t="shared" si="220"/>
        <v>-0.34615384615384603</v>
      </c>
      <c r="T1719" s="17"/>
      <c r="U1719" s="2"/>
      <c r="V1719" s="2"/>
      <c r="W1719" s="2"/>
      <c r="X1719" s="2"/>
      <c r="Y1719" s="2"/>
      <c r="Z1719" s="2"/>
      <c r="AA1719" s="2"/>
      <c r="AB1719" s="2"/>
      <c r="AC1719" s="2"/>
      <c r="AD1719" s="2"/>
      <c r="AE1719" s="17"/>
      <c r="AF1719" s="17"/>
      <c r="AG1719" s="17"/>
      <c r="AH1719" s="17"/>
      <c r="AI1719" s="17"/>
      <c r="AJ1719" s="17"/>
      <c r="AK1719" s="17"/>
      <c r="AL1719" s="17"/>
      <c r="AM1719" s="17"/>
      <c r="AN1719" s="17"/>
      <c r="AO1719" s="17"/>
      <c r="AP1719" s="17"/>
      <c r="AQ1719" s="17"/>
      <c r="AR1719" s="17"/>
      <c r="AS1719" s="17"/>
      <c r="AT1719" s="17"/>
      <c r="AU1719" s="17"/>
      <c r="AV1719" s="17"/>
      <c r="AW1719" s="17"/>
      <c r="AX1719" s="17"/>
      <c r="AY1719" s="17"/>
      <c r="AZ1719" s="17"/>
      <c r="BA1719" s="17"/>
      <c r="BB1719" s="17"/>
      <c r="BC1719" s="17"/>
      <c r="BD1719" s="17"/>
      <c r="BE1719" s="17"/>
      <c r="BF1719" s="17"/>
      <c r="BG1719" s="17"/>
    </row>
    <row r="1720" spans="1:59" s="7" customFormat="1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 s="17"/>
      <c r="N1720" s="5">
        <v>1715</v>
      </c>
      <c r="O1720" s="5" t="str">
        <f t="shared" si="221"/>
        <v>NA</v>
      </c>
      <c r="P1720" s="5" t="e">
        <f t="shared" si="217"/>
        <v>#VALUE!</v>
      </c>
      <c r="Q1720" s="5" t="e">
        <f t="shared" si="218"/>
        <v>#VALUE!</v>
      </c>
      <c r="R1720" s="5">
        <f t="shared" si="219"/>
        <v>0.13323467750529827</v>
      </c>
      <c r="S1720" s="5">
        <f t="shared" si="220"/>
        <v>-7.69230769230769E-2</v>
      </c>
      <c r="T1720" s="17"/>
      <c r="U1720" s="2"/>
      <c r="V1720" s="2"/>
      <c r="W1720" s="2"/>
      <c r="X1720" s="2"/>
      <c r="Y1720" s="2"/>
      <c r="Z1720" s="2"/>
      <c r="AA1720" s="2"/>
      <c r="AB1720" s="2"/>
      <c r="AC1720" s="2"/>
      <c r="AD1720" s="2"/>
      <c r="AE1720" s="17"/>
      <c r="AF1720" s="17"/>
      <c r="AG1720" s="17"/>
      <c r="AH1720" s="17"/>
      <c r="AI1720" s="17"/>
      <c r="AJ1720" s="17"/>
      <c r="AK1720" s="17"/>
      <c r="AL1720" s="17"/>
      <c r="AM1720" s="17"/>
      <c r="AN1720" s="17"/>
      <c r="AO1720" s="17"/>
      <c r="AP1720" s="17"/>
      <c r="AQ1720" s="17"/>
      <c r="AR1720" s="17"/>
      <c r="AS1720" s="17"/>
      <c r="AT1720" s="17"/>
      <c r="AU1720" s="17"/>
      <c r="AV1720" s="17"/>
      <c r="AW1720" s="17"/>
      <c r="AX1720" s="17"/>
      <c r="AY1720" s="17"/>
      <c r="AZ1720" s="17"/>
      <c r="BA1720" s="17"/>
      <c r="BB1720" s="17"/>
      <c r="BC1720" s="17"/>
      <c r="BD1720" s="17"/>
      <c r="BE1720" s="17"/>
      <c r="BF1720" s="17"/>
      <c r="BG1720" s="17"/>
    </row>
    <row r="1721" spans="1:59" s="7" customFormat="1" x14ac:dyDescent="0.2">
      <c r="A1721"/>
      <c r="B1721"/>
      <c r="C1721"/>
      <c r="D1721"/>
      <c r="E1721"/>
      <c r="F1721"/>
      <c r="G1721"/>
      <c r="H1721"/>
      <c r="I1721"/>
      <c r="J1721"/>
      <c r="K1721"/>
      <c r="L1721"/>
      <c r="M1721" s="17"/>
      <c r="N1721" s="5">
        <v>1716</v>
      </c>
      <c r="O1721" s="5" t="str">
        <f t="shared" si="221"/>
        <v>NA</v>
      </c>
      <c r="P1721" s="5" t="e">
        <f t="shared" si="217"/>
        <v>#VALUE!</v>
      </c>
      <c r="Q1721" s="5" t="e">
        <f t="shared" si="218"/>
        <v>#VALUE!</v>
      </c>
      <c r="R1721" s="5">
        <f t="shared" si="219"/>
        <v>0.86602540378443871</v>
      </c>
      <c r="S1721" s="5">
        <f t="shared" si="220"/>
        <v>-0.49999999999999983</v>
      </c>
      <c r="T1721" s="17"/>
      <c r="U1721" s="2"/>
      <c r="V1721" s="2"/>
      <c r="W1721" s="2"/>
      <c r="X1721" s="2"/>
      <c r="Y1721" s="2"/>
      <c r="Z1721" s="2"/>
      <c r="AA1721" s="2"/>
      <c r="AB1721" s="2"/>
      <c r="AC1721" s="2"/>
      <c r="AD1721" s="2"/>
      <c r="AE1721" s="17"/>
      <c r="AF1721" s="17"/>
      <c r="AG1721" s="17"/>
      <c r="AH1721" s="17"/>
      <c r="AI1721" s="17"/>
      <c r="AJ1721" s="17"/>
      <c r="AK1721" s="17"/>
      <c r="AL1721" s="17"/>
      <c r="AM1721" s="17"/>
      <c r="AN1721" s="17"/>
      <c r="AO1721" s="17"/>
      <c r="AP1721" s="17"/>
      <c r="AQ1721" s="17"/>
      <c r="AR1721" s="17"/>
      <c r="AS1721" s="17"/>
      <c r="AT1721" s="17"/>
      <c r="AU1721" s="17"/>
      <c r="AV1721" s="17"/>
      <c r="AW1721" s="17"/>
      <c r="AX1721" s="17"/>
      <c r="AY1721" s="17"/>
      <c r="AZ1721" s="17"/>
      <c r="BA1721" s="17"/>
      <c r="BB1721" s="17"/>
      <c r="BC1721" s="17"/>
      <c r="BD1721" s="17"/>
      <c r="BE1721" s="17"/>
      <c r="BF1721" s="17"/>
      <c r="BG1721" s="17"/>
    </row>
    <row r="1722" spans="1:59" s="7" customFormat="1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 s="17"/>
      <c r="N1722" s="5">
        <v>1717</v>
      </c>
      <c r="O1722" s="5" t="str">
        <f t="shared" si="221"/>
        <v>NA</v>
      </c>
      <c r="P1722" s="5" t="e">
        <f t="shared" si="217"/>
        <v>#VALUE!</v>
      </c>
      <c r="Q1722" s="5" t="e">
        <f t="shared" si="218"/>
        <v>#VALUE!</v>
      </c>
      <c r="R1722" s="5">
        <f t="shared" si="219"/>
        <v>-0.59955604877384194</v>
      </c>
      <c r="S1722" s="5">
        <f t="shared" si="220"/>
        <v>-0.50000000000000022</v>
      </c>
      <c r="T1722" s="17"/>
      <c r="U1722" s="2"/>
      <c r="V1722" s="2"/>
      <c r="W1722" s="2"/>
      <c r="X1722" s="2"/>
      <c r="Y1722" s="2"/>
      <c r="Z1722" s="2"/>
      <c r="AA1722" s="2"/>
      <c r="AB1722" s="2"/>
      <c r="AC1722" s="2"/>
      <c r="AD1722" s="2"/>
      <c r="AE1722" s="17"/>
      <c r="AF1722" s="17"/>
      <c r="AG1722" s="17"/>
      <c r="AH1722" s="17"/>
      <c r="AI1722" s="17"/>
      <c r="AJ1722" s="17"/>
      <c r="AK1722" s="17"/>
      <c r="AL1722" s="17"/>
      <c r="AM1722" s="17"/>
      <c r="AN1722" s="17"/>
      <c r="AO1722" s="17"/>
      <c r="AP1722" s="17"/>
      <c r="AQ1722" s="17"/>
      <c r="AR1722" s="17"/>
      <c r="AS1722" s="17"/>
      <c r="AT1722" s="17"/>
      <c r="AU1722" s="17"/>
      <c r="AV1722" s="17"/>
      <c r="AW1722" s="17"/>
      <c r="AX1722" s="17"/>
      <c r="AY1722" s="17"/>
      <c r="AZ1722" s="17"/>
      <c r="BA1722" s="17"/>
      <c r="BB1722" s="17"/>
      <c r="BC1722" s="17"/>
      <c r="BD1722" s="17"/>
      <c r="BE1722" s="17"/>
      <c r="BF1722" s="17"/>
      <c r="BG1722" s="17"/>
    </row>
    <row r="1723" spans="1:59" s="7" customFormat="1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 s="17"/>
      <c r="N1723" s="5">
        <v>1718</v>
      </c>
      <c r="O1723" s="5" t="str">
        <f t="shared" si="221"/>
        <v>NA</v>
      </c>
      <c r="P1723" s="5" t="e">
        <f t="shared" si="217"/>
        <v>#VALUE!</v>
      </c>
      <c r="Q1723" s="5" t="e">
        <f t="shared" si="218"/>
        <v>#VALUE!</v>
      </c>
      <c r="R1723" s="5">
        <f t="shared" si="219"/>
        <v>-0.26646935501059649</v>
      </c>
      <c r="S1723" s="5">
        <f t="shared" si="220"/>
        <v>-0.15384615384615397</v>
      </c>
      <c r="T1723" s="17"/>
      <c r="U1723" s="2"/>
      <c r="V1723" s="2"/>
      <c r="W1723" s="2"/>
      <c r="X1723" s="2"/>
      <c r="Y1723" s="2"/>
      <c r="Z1723" s="2"/>
      <c r="AA1723" s="2"/>
      <c r="AB1723" s="2"/>
      <c r="AC1723" s="2"/>
      <c r="AD1723" s="2"/>
      <c r="AE1723" s="17"/>
      <c r="AF1723" s="17"/>
      <c r="AG1723" s="17"/>
      <c r="AH1723" s="17"/>
      <c r="AI1723" s="17"/>
      <c r="AJ1723" s="17"/>
      <c r="AK1723" s="17"/>
      <c r="AL1723" s="17"/>
      <c r="AM1723" s="17"/>
      <c r="AN1723" s="17"/>
      <c r="AO1723" s="17"/>
      <c r="AP1723" s="17"/>
      <c r="AQ1723" s="17"/>
      <c r="AR1723" s="17"/>
      <c r="AS1723" s="17"/>
      <c r="AT1723" s="17"/>
      <c r="AU1723" s="17"/>
      <c r="AV1723" s="17"/>
      <c r="AW1723" s="17"/>
      <c r="AX1723" s="17"/>
      <c r="AY1723" s="17"/>
      <c r="AZ1723" s="17"/>
      <c r="BA1723" s="17"/>
      <c r="BB1723" s="17"/>
      <c r="BC1723" s="17"/>
      <c r="BD1723" s="17"/>
      <c r="BE1723" s="17"/>
      <c r="BF1723" s="17"/>
      <c r="BG1723" s="17"/>
    </row>
    <row r="1724" spans="1:59" s="7" customFormat="1" x14ac:dyDescent="0.2">
      <c r="A1724"/>
      <c r="B1724"/>
      <c r="C1724"/>
      <c r="D1724"/>
      <c r="E1724"/>
      <c r="F1724"/>
      <c r="G1724"/>
      <c r="H1724"/>
      <c r="I1724"/>
      <c r="J1724"/>
      <c r="K1724"/>
      <c r="L1724"/>
      <c r="M1724" s="17"/>
      <c r="N1724" s="5">
        <v>1719</v>
      </c>
      <c r="O1724" s="5" t="str">
        <f t="shared" si="221"/>
        <v>NA</v>
      </c>
      <c r="P1724" s="5" t="e">
        <f t="shared" si="217"/>
        <v>#VALUE!</v>
      </c>
      <c r="Q1724" s="5" t="e">
        <f t="shared" si="218"/>
        <v>#VALUE!</v>
      </c>
      <c r="R1724" s="5">
        <f t="shared" si="219"/>
        <v>-0.46632137126854378</v>
      </c>
      <c r="S1724" s="5">
        <f t="shared" si="220"/>
        <v>-0.26923076923076938</v>
      </c>
      <c r="T1724" s="17"/>
      <c r="U1724" s="2"/>
      <c r="V1724" s="2"/>
      <c r="W1724" s="2"/>
      <c r="X1724" s="2"/>
      <c r="Y1724" s="2"/>
      <c r="Z1724" s="2"/>
      <c r="AA1724" s="2"/>
      <c r="AB1724" s="2"/>
      <c r="AC1724" s="2"/>
      <c r="AD1724" s="2"/>
      <c r="AE1724" s="17"/>
      <c r="AF1724" s="17"/>
      <c r="AG1724" s="17"/>
      <c r="AH1724" s="17"/>
      <c r="AI1724" s="17"/>
      <c r="AJ1724" s="17"/>
      <c r="AK1724" s="17"/>
      <c r="AL1724" s="17"/>
      <c r="AM1724" s="17"/>
      <c r="AN1724" s="17"/>
      <c r="AO1724" s="17"/>
      <c r="AP1724" s="17"/>
      <c r="AQ1724" s="17"/>
      <c r="AR1724" s="17"/>
      <c r="AS1724" s="17"/>
      <c r="AT1724" s="17"/>
      <c r="AU1724" s="17"/>
      <c r="AV1724" s="17"/>
      <c r="AW1724" s="17"/>
      <c r="AX1724" s="17"/>
      <c r="AY1724" s="17"/>
      <c r="AZ1724" s="17"/>
      <c r="BA1724" s="17"/>
      <c r="BB1724" s="17"/>
      <c r="BC1724" s="17"/>
      <c r="BD1724" s="17"/>
      <c r="BE1724" s="17"/>
      <c r="BF1724" s="17"/>
      <c r="BG1724" s="17"/>
    </row>
    <row r="1725" spans="1:59" s="7" customFormat="1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 s="17"/>
      <c r="N1725" s="5">
        <v>1720</v>
      </c>
      <c r="O1725" s="5" t="str">
        <f t="shared" si="221"/>
        <v>NA</v>
      </c>
      <c r="P1725" s="5" t="e">
        <f t="shared" si="217"/>
        <v>#VALUE!</v>
      </c>
      <c r="Q1725" s="5" t="e">
        <f t="shared" si="218"/>
        <v>#VALUE!</v>
      </c>
      <c r="R1725" s="5">
        <f t="shared" si="219"/>
        <v>-0.53293871002119297</v>
      </c>
      <c r="S1725" s="5">
        <f t="shared" si="220"/>
        <v>7.6923076923076705E-2</v>
      </c>
      <c r="T1725" s="17"/>
      <c r="U1725" s="2"/>
      <c r="V1725" s="2"/>
      <c r="W1725" s="2"/>
      <c r="X1725" s="2"/>
      <c r="Y1725" s="2"/>
      <c r="Z1725" s="2"/>
      <c r="AA1725" s="2"/>
      <c r="AB1725" s="2"/>
      <c r="AC1725" s="2"/>
      <c r="AD1725" s="2"/>
      <c r="AE1725" s="17"/>
      <c r="AF1725" s="17"/>
      <c r="AG1725" s="17"/>
      <c r="AH1725" s="17"/>
      <c r="AI1725" s="17"/>
      <c r="AJ1725" s="17"/>
      <c r="AK1725" s="17"/>
      <c r="AL1725" s="17"/>
      <c r="AM1725" s="17"/>
      <c r="AN1725" s="17"/>
      <c r="AO1725" s="17"/>
      <c r="AP1725" s="17"/>
      <c r="AQ1725" s="17"/>
      <c r="AR1725" s="17"/>
      <c r="AS1725" s="17"/>
      <c r="AT1725" s="17"/>
      <c r="AU1725" s="17"/>
      <c r="AV1725" s="17"/>
      <c r="AW1725" s="17"/>
      <c r="AX1725" s="17"/>
      <c r="AY1725" s="17"/>
      <c r="AZ1725" s="17"/>
      <c r="BA1725" s="17"/>
      <c r="BB1725" s="17"/>
      <c r="BC1725" s="17"/>
      <c r="BD1725" s="17"/>
      <c r="BE1725" s="17"/>
      <c r="BF1725" s="17"/>
      <c r="BG1725" s="17"/>
    </row>
    <row r="1726" spans="1:59" s="7" customFormat="1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 s="17"/>
      <c r="N1726" s="5">
        <v>1721</v>
      </c>
      <c r="O1726" s="5" t="str">
        <f t="shared" si="221"/>
        <v>NA</v>
      </c>
      <c r="P1726" s="5" t="e">
        <f t="shared" si="217"/>
        <v>#VALUE!</v>
      </c>
      <c r="Q1726" s="5" t="e">
        <f t="shared" si="218"/>
        <v>#VALUE!</v>
      </c>
      <c r="R1726" s="5">
        <f t="shared" si="219"/>
        <v>4.7121094419562305E-17</v>
      </c>
      <c r="S1726" s="5">
        <f t="shared" si="220"/>
        <v>0.76923076923076916</v>
      </c>
      <c r="T1726" s="17"/>
      <c r="U1726" s="2"/>
      <c r="V1726" s="2"/>
      <c r="W1726" s="2"/>
      <c r="X1726" s="2"/>
      <c r="Y1726" s="2"/>
      <c r="Z1726" s="2"/>
      <c r="AA1726" s="2"/>
      <c r="AB1726" s="2"/>
      <c r="AC1726" s="2"/>
      <c r="AD1726" s="2"/>
      <c r="AE1726" s="17"/>
      <c r="AF1726" s="17"/>
      <c r="AG1726" s="17"/>
      <c r="AH1726" s="17"/>
      <c r="AI1726" s="17"/>
      <c r="AJ1726" s="17"/>
      <c r="AK1726" s="17"/>
      <c r="AL1726" s="17"/>
      <c r="AM1726" s="17"/>
      <c r="AN1726" s="17"/>
      <c r="AO1726" s="17"/>
      <c r="AP1726" s="17"/>
      <c r="AQ1726" s="17"/>
      <c r="AR1726" s="17"/>
      <c r="AS1726" s="17"/>
      <c r="AT1726" s="17"/>
      <c r="AU1726" s="17"/>
      <c r="AV1726" s="17"/>
      <c r="AW1726" s="17"/>
      <c r="AX1726" s="17"/>
      <c r="AY1726" s="17"/>
      <c r="AZ1726" s="17"/>
      <c r="BA1726" s="17"/>
      <c r="BB1726" s="17"/>
      <c r="BC1726" s="17"/>
      <c r="BD1726" s="17"/>
      <c r="BE1726" s="17"/>
      <c r="BF1726" s="17"/>
      <c r="BG1726" s="17"/>
    </row>
    <row r="1727" spans="1:59" s="7" customFormat="1" x14ac:dyDescent="0.2">
      <c r="A1727"/>
      <c r="B1727"/>
      <c r="C1727"/>
      <c r="D1727"/>
      <c r="E1727"/>
      <c r="F1727"/>
      <c r="G1727"/>
      <c r="H1727"/>
      <c r="I1727"/>
      <c r="J1727"/>
      <c r="K1727"/>
      <c r="L1727"/>
      <c r="M1727" s="17"/>
      <c r="N1727" s="5">
        <v>1722</v>
      </c>
      <c r="O1727" s="5" t="str">
        <f t="shared" si="221"/>
        <v>NA</v>
      </c>
      <c r="P1727" s="5" t="e">
        <f t="shared" si="217"/>
        <v>#VALUE!</v>
      </c>
      <c r="Q1727" s="5" t="e">
        <f t="shared" si="218"/>
        <v>#VALUE!</v>
      </c>
      <c r="R1727" s="5">
        <f t="shared" si="219"/>
        <v>4.7121094419562314E-18</v>
      </c>
      <c r="S1727" s="5">
        <f t="shared" si="220"/>
        <v>7.6923076923076927E-2</v>
      </c>
      <c r="T1727" s="17"/>
      <c r="U1727" s="2"/>
      <c r="V1727" s="2"/>
      <c r="W1727" s="2"/>
      <c r="X1727" s="2"/>
      <c r="Y1727" s="2"/>
      <c r="Z1727" s="2"/>
      <c r="AA1727" s="2"/>
      <c r="AB1727" s="2"/>
      <c r="AC1727" s="2"/>
      <c r="AD1727" s="2"/>
      <c r="AE1727" s="17"/>
      <c r="AF1727" s="17"/>
      <c r="AG1727" s="17"/>
      <c r="AH1727" s="17"/>
      <c r="AI1727" s="17"/>
      <c r="AJ1727" s="17"/>
      <c r="AK1727" s="17"/>
      <c r="AL1727" s="17"/>
      <c r="AM1727" s="17"/>
      <c r="AN1727" s="17"/>
      <c r="AO1727" s="17"/>
      <c r="AP1727" s="17"/>
      <c r="AQ1727" s="17"/>
      <c r="AR1727" s="17"/>
      <c r="AS1727" s="17"/>
      <c r="AT1727" s="17"/>
      <c r="AU1727" s="17"/>
      <c r="AV1727" s="17"/>
      <c r="AW1727" s="17"/>
      <c r="AX1727" s="17"/>
      <c r="AY1727" s="17"/>
      <c r="AZ1727" s="17"/>
      <c r="BA1727" s="17"/>
      <c r="BB1727" s="17"/>
      <c r="BC1727" s="17"/>
      <c r="BD1727" s="17"/>
      <c r="BE1727" s="17"/>
      <c r="BF1727" s="17"/>
      <c r="BG1727" s="17"/>
    </row>
    <row r="1728" spans="1:59" s="7" customFormat="1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 s="17"/>
      <c r="N1728" s="5">
        <v>1723</v>
      </c>
      <c r="O1728" s="5" t="str">
        <f t="shared" si="221"/>
        <v>NA</v>
      </c>
      <c r="P1728" s="5" t="e">
        <f t="shared" si="217"/>
        <v>#VALUE!</v>
      </c>
      <c r="Q1728" s="5" t="e">
        <f t="shared" si="218"/>
        <v>#VALUE!</v>
      </c>
      <c r="R1728" s="5">
        <f t="shared" si="219"/>
        <v>5.6545313303474771E-17</v>
      </c>
      <c r="S1728" s="5">
        <f t="shared" si="220"/>
        <v>0.92307692307692313</v>
      </c>
      <c r="T1728" s="17"/>
      <c r="U1728" s="2"/>
      <c r="V1728" s="2"/>
      <c r="W1728" s="2"/>
      <c r="X1728" s="2"/>
      <c r="Y1728" s="2"/>
      <c r="Z1728" s="2"/>
      <c r="AA1728" s="2"/>
      <c r="AB1728" s="2"/>
      <c r="AC1728" s="2"/>
      <c r="AD1728" s="2"/>
      <c r="AE1728" s="17"/>
      <c r="AF1728" s="17"/>
      <c r="AG1728" s="17"/>
      <c r="AH1728" s="17"/>
      <c r="AI1728" s="17"/>
      <c r="AJ1728" s="17"/>
      <c r="AK1728" s="17"/>
      <c r="AL1728" s="17"/>
      <c r="AM1728" s="17"/>
      <c r="AN1728" s="17"/>
      <c r="AO1728" s="17"/>
      <c r="AP1728" s="17"/>
      <c r="AQ1728" s="17"/>
      <c r="AR1728" s="17"/>
      <c r="AS1728" s="17"/>
      <c r="AT1728" s="17"/>
      <c r="AU1728" s="17"/>
      <c r="AV1728" s="17"/>
      <c r="AW1728" s="17"/>
      <c r="AX1728" s="17"/>
      <c r="AY1728" s="17"/>
      <c r="AZ1728" s="17"/>
      <c r="BA1728" s="17"/>
      <c r="BB1728" s="17"/>
      <c r="BC1728" s="17"/>
      <c r="BD1728" s="17"/>
      <c r="BE1728" s="17"/>
      <c r="BF1728" s="17"/>
      <c r="BG1728" s="17"/>
    </row>
    <row r="1729" spans="1:59" s="7" customFormat="1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 s="17"/>
      <c r="N1729" s="5">
        <v>1724</v>
      </c>
      <c r="O1729" s="5" t="str">
        <f t="shared" si="221"/>
        <v>NA</v>
      </c>
      <c r="P1729" s="5" t="e">
        <f t="shared" si="217"/>
        <v>#VALUE!</v>
      </c>
      <c r="Q1729" s="5" t="e">
        <f t="shared" si="218"/>
        <v>#VALUE!</v>
      </c>
      <c r="R1729" s="5">
        <f t="shared" si="219"/>
        <v>0.66617338752649136</v>
      </c>
      <c r="S1729" s="5">
        <f t="shared" si="220"/>
        <v>-0.1538461538461538</v>
      </c>
      <c r="T1729" s="17"/>
      <c r="U1729" s="2"/>
      <c r="V1729" s="2"/>
      <c r="W1729" s="2"/>
      <c r="X1729" s="2"/>
      <c r="Y1729" s="2"/>
      <c r="Z1729" s="2"/>
      <c r="AA1729" s="2"/>
      <c r="AB1729" s="2"/>
      <c r="AC1729" s="2"/>
      <c r="AD1729" s="2"/>
      <c r="AE1729" s="17"/>
      <c r="AF1729" s="17"/>
      <c r="AG1729" s="17"/>
      <c r="AH1729" s="17"/>
      <c r="AI1729" s="17"/>
      <c r="AJ1729" s="17"/>
      <c r="AK1729" s="17"/>
      <c r="AL1729" s="17"/>
      <c r="AM1729" s="17"/>
      <c r="AN1729" s="17"/>
      <c r="AO1729" s="17"/>
      <c r="AP1729" s="17"/>
      <c r="AQ1729" s="17"/>
      <c r="AR1729" s="17"/>
      <c r="AS1729" s="17"/>
      <c r="AT1729" s="17"/>
      <c r="AU1729" s="17"/>
      <c r="AV1729" s="17"/>
      <c r="AW1729" s="17"/>
      <c r="AX1729" s="17"/>
      <c r="AY1729" s="17"/>
      <c r="AZ1729" s="17"/>
      <c r="BA1729" s="17"/>
      <c r="BB1729" s="17"/>
      <c r="BC1729" s="17"/>
      <c r="BD1729" s="17"/>
      <c r="BE1729" s="17"/>
      <c r="BF1729" s="17"/>
      <c r="BG1729" s="17"/>
    </row>
    <row r="1730" spans="1:59" s="7" customFormat="1" x14ac:dyDescent="0.2">
      <c r="A1730"/>
      <c r="B1730"/>
      <c r="C1730"/>
      <c r="D1730"/>
      <c r="E1730"/>
      <c r="F1730"/>
      <c r="G1730"/>
      <c r="H1730"/>
      <c r="I1730"/>
      <c r="J1730"/>
      <c r="K1730"/>
      <c r="L1730"/>
      <c r="M1730" s="17"/>
      <c r="N1730" s="5">
        <v>1725</v>
      </c>
      <c r="O1730" s="5" t="str">
        <f t="shared" si="221"/>
        <v>NA</v>
      </c>
      <c r="P1730" s="5" t="e">
        <f t="shared" si="217"/>
        <v>#VALUE!</v>
      </c>
      <c r="Q1730" s="5" t="e">
        <f t="shared" si="218"/>
        <v>#VALUE!</v>
      </c>
      <c r="R1730" s="5">
        <f t="shared" si="219"/>
        <v>0.33308669376324562</v>
      </c>
      <c r="S1730" s="5">
        <f t="shared" si="220"/>
        <v>-0.19230769230769224</v>
      </c>
      <c r="T1730" s="17"/>
      <c r="U1730" s="2"/>
      <c r="V1730" s="2"/>
      <c r="W1730" s="2"/>
      <c r="X1730" s="2"/>
      <c r="Y1730" s="2"/>
      <c r="Z1730" s="2"/>
      <c r="AA1730" s="2"/>
      <c r="AB1730" s="2"/>
      <c r="AC1730" s="2"/>
      <c r="AD1730" s="2"/>
      <c r="AE1730" s="17"/>
      <c r="AF1730" s="17"/>
      <c r="AG1730" s="17"/>
      <c r="AH1730" s="17"/>
      <c r="AI1730" s="17"/>
      <c r="AJ1730" s="17"/>
      <c r="AK1730" s="17"/>
      <c r="AL1730" s="17"/>
      <c r="AM1730" s="17"/>
      <c r="AN1730" s="17"/>
      <c r="AO1730" s="17"/>
      <c r="AP1730" s="17"/>
      <c r="AQ1730" s="17"/>
      <c r="AR1730" s="17"/>
      <c r="AS1730" s="17"/>
      <c r="AT1730" s="17"/>
      <c r="AU1730" s="17"/>
      <c r="AV1730" s="17"/>
      <c r="AW1730" s="17"/>
      <c r="AX1730" s="17"/>
      <c r="AY1730" s="17"/>
      <c r="AZ1730" s="17"/>
      <c r="BA1730" s="17"/>
      <c r="BB1730" s="17"/>
      <c r="BC1730" s="17"/>
      <c r="BD1730" s="17"/>
      <c r="BE1730" s="17"/>
      <c r="BF1730" s="17"/>
      <c r="BG1730" s="17"/>
    </row>
    <row r="1731" spans="1:59" s="7" customFormat="1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 s="17"/>
      <c r="N1731" s="5">
        <v>1726</v>
      </c>
      <c r="O1731" s="5" t="str">
        <f t="shared" si="221"/>
        <v>NA</v>
      </c>
      <c r="P1731" s="5" t="e">
        <f t="shared" si="217"/>
        <v>#VALUE!</v>
      </c>
      <c r="Q1731" s="5" t="e">
        <f t="shared" si="218"/>
        <v>#VALUE!</v>
      </c>
      <c r="R1731" s="5">
        <f t="shared" si="219"/>
        <v>0.39970403251589481</v>
      </c>
      <c r="S1731" s="5">
        <f t="shared" si="220"/>
        <v>-0.2307692307692307</v>
      </c>
      <c r="T1731" s="17"/>
      <c r="U1731" s="2"/>
      <c r="V1731" s="2"/>
      <c r="W1731" s="2"/>
      <c r="X1731" s="2"/>
      <c r="Y1731" s="2"/>
      <c r="Z1731" s="2"/>
      <c r="AA1731" s="2"/>
      <c r="AB1731" s="2"/>
      <c r="AC1731" s="2"/>
      <c r="AD1731" s="2"/>
      <c r="AE1731" s="17"/>
      <c r="AF1731" s="17"/>
      <c r="AG1731" s="17"/>
      <c r="AH1731" s="17"/>
      <c r="AI1731" s="17"/>
      <c r="AJ1731" s="17"/>
      <c r="AK1731" s="17"/>
      <c r="AL1731" s="17"/>
      <c r="AM1731" s="17"/>
      <c r="AN1731" s="17"/>
      <c r="AO1731" s="17"/>
      <c r="AP1731" s="17"/>
      <c r="AQ1731" s="17"/>
      <c r="AR1731" s="17"/>
      <c r="AS1731" s="17"/>
      <c r="AT1731" s="17"/>
      <c r="AU1731" s="17"/>
      <c r="AV1731" s="17"/>
      <c r="AW1731" s="17"/>
      <c r="AX1731" s="17"/>
      <c r="AY1731" s="17"/>
      <c r="AZ1731" s="17"/>
      <c r="BA1731" s="17"/>
      <c r="BB1731" s="17"/>
      <c r="BC1731" s="17"/>
      <c r="BD1731" s="17"/>
      <c r="BE1731" s="17"/>
      <c r="BF1731" s="17"/>
      <c r="BG1731" s="17"/>
    </row>
    <row r="1732" spans="1:59" s="7" customFormat="1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 s="17"/>
      <c r="N1732" s="5">
        <v>1727</v>
      </c>
      <c r="O1732" s="5" t="str">
        <f t="shared" si="221"/>
        <v>NA</v>
      </c>
      <c r="P1732" s="5" t="e">
        <f t="shared" si="217"/>
        <v>#VALUE!</v>
      </c>
      <c r="Q1732" s="5" t="e">
        <f t="shared" si="218"/>
        <v>#VALUE!</v>
      </c>
      <c r="R1732" s="5">
        <f t="shared" si="219"/>
        <v>0.33308669376324568</v>
      </c>
      <c r="S1732" s="5">
        <f t="shared" si="220"/>
        <v>-0.5</v>
      </c>
      <c r="T1732" s="17"/>
      <c r="U1732" s="2"/>
      <c r="V1732" s="2"/>
      <c r="W1732" s="2"/>
      <c r="X1732" s="2"/>
      <c r="Y1732" s="2"/>
      <c r="Z1732" s="2"/>
      <c r="AA1732" s="2"/>
      <c r="AB1732" s="2"/>
      <c r="AC1732" s="2"/>
      <c r="AD1732" s="2"/>
      <c r="AE1732" s="17"/>
      <c r="AF1732" s="17"/>
      <c r="AG1732" s="17"/>
      <c r="AH1732" s="17"/>
      <c r="AI1732" s="17"/>
      <c r="AJ1732" s="17"/>
      <c r="AK1732" s="17"/>
      <c r="AL1732" s="17"/>
      <c r="AM1732" s="17"/>
      <c r="AN1732" s="17"/>
      <c r="AO1732" s="17"/>
      <c r="AP1732" s="17"/>
      <c r="AQ1732" s="17"/>
      <c r="AR1732" s="17"/>
      <c r="AS1732" s="17"/>
      <c r="AT1732" s="17"/>
      <c r="AU1732" s="17"/>
      <c r="AV1732" s="17"/>
      <c r="AW1732" s="17"/>
      <c r="AX1732" s="17"/>
      <c r="AY1732" s="17"/>
      <c r="AZ1732" s="17"/>
      <c r="BA1732" s="17"/>
      <c r="BB1732" s="17"/>
      <c r="BC1732" s="17"/>
      <c r="BD1732" s="17"/>
      <c r="BE1732" s="17"/>
      <c r="BF1732" s="17"/>
      <c r="BG1732" s="17"/>
    </row>
    <row r="1733" spans="1:59" s="7" customFormat="1" x14ac:dyDescent="0.2">
      <c r="A1733"/>
      <c r="B1733"/>
      <c r="C1733"/>
      <c r="D1733"/>
      <c r="E1733"/>
      <c r="F1733"/>
      <c r="G1733"/>
      <c r="H1733"/>
      <c r="I1733"/>
      <c r="J1733"/>
      <c r="K1733"/>
      <c r="L1733"/>
      <c r="M1733" s="17"/>
      <c r="N1733" s="5">
        <v>1728</v>
      </c>
      <c r="O1733" s="5" t="str">
        <f t="shared" si="221"/>
        <v>NA</v>
      </c>
      <c r="P1733" s="5" t="e">
        <f t="shared" ref="P1733:P1796" si="222">(1-MOD(O1733-1,$B$1)/$B$1)*VLOOKUP(IF(INT((O1733-1)/$B$1)=$A$1,1,INT((O1733-1)/$B$1)+1),$A$7:$C$57,2)+MOD(O1733-1,$B$1)/$B$1*VLOOKUP(IF(INT((O1733-1)/$B$1)+1=$A$1,1,(INT((O1733-1)/$B$1)+2)),$A$7:$C$57,2)</f>
        <v>#VALUE!</v>
      </c>
      <c r="Q1733" s="5" t="e">
        <f t="shared" ref="Q1733:Q1796" si="223">(1-MOD(O1733-1,$B$1)/$B$1)*VLOOKUP(IF(INT((O1733-1)/$B$1)=$A$1,1,INT((O1733-1)/$B$1)+1),$A$7:$C$57,3)+MOD(O1733-1,$B$1)/$B$1*VLOOKUP(IF(INT((O1733-1)/$B$1)+1=$A$1,1,(INT((O1733-1)/$B$1)+2)),$A$7:$C$57,3)</f>
        <v>#VALUE!</v>
      </c>
      <c r="R1733" s="5">
        <f t="shared" ref="R1733:R1796" si="224">VLOOKUP(MOD(N1733*$C$1,$A$1*$B$1),$N$5:$Q$2019,3)</f>
        <v>-0.73279072627914021</v>
      </c>
      <c r="S1733" s="5">
        <f t="shared" ref="S1733:S1796" si="225">VLOOKUP(MOD(N1733*$C$1,$A$1*$B$1),$N$5:$Q$2019,4)</f>
        <v>-0.42307692307692335</v>
      </c>
      <c r="T1733" s="17"/>
      <c r="U1733" s="2"/>
      <c r="V1733" s="2"/>
      <c r="W1733" s="2"/>
      <c r="X1733" s="2"/>
      <c r="Y1733" s="2"/>
      <c r="Z1733" s="2"/>
      <c r="AA1733" s="2"/>
      <c r="AB1733" s="2"/>
      <c r="AC1733" s="2"/>
      <c r="AD1733" s="2"/>
      <c r="AE1733" s="17"/>
      <c r="AF1733" s="17"/>
      <c r="AG1733" s="17"/>
      <c r="AH1733" s="17"/>
      <c r="AI1733" s="17"/>
      <c r="AJ1733" s="17"/>
      <c r="AK1733" s="17"/>
      <c r="AL1733" s="17"/>
      <c r="AM1733" s="17"/>
      <c r="AN1733" s="17"/>
      <c r="AO1733" s="17"/>
      <c r="AP1733" s="17"/>
      <c r="AQ1733" s="17"/>
      <c r="AR1733" s="17"/>
      <c r="AS1733" s="17"/>
      <c r="AT1733" s="17"/>
      <c r="AU1733" s="17"/>
      <c r="AV1733" s="17"/>
      <c r="AW1733" s="17"/>
      <c r="AX1733" s="17"/>
      <c r="AY1733" s="17"/>
      <c r="AZ1733" s="17"/>
      <c r="BA1733" s="17"/>
      <c r="BB1733" s="17"/>
      <c r="BC1733" s="17"/>
      <c r="BD1733" s="17"/>
      <c r="BE1733" s="17"/>
      <c r="BF1733" s="17"/>
      <c r="BG1733" s="17"/>
    </row>
    <row r="1734" spans="1:59" s="7" customFormat="1" x14ac:dyDescent="0.2">
      <c r="A1734"/>
      <c r="B1734"/>
      <c r="C1734"/>
      <c r="D1734"/>
      <c r="E1734"/>
      <c r="F1734"/>
      <c r="G1734"/>
      <c r="H1734"/>
      <c r="I1734"/>
      <c r="J1734"/>
      <c r="K1734"/>
      <c r="L1734"/>
      <c r="M1734" s="17"/>
      <c r="N1734" s="5">
        <v>1729</v>
      </c>
      <c r="O1734" s="5" t="str">
        <f t="shared" ref="O1734:O1797" si="226">IF($N$4&gt;=O1733,O1733+1,"NA")</f>
        <v>NA</v>
      </c>
      <c r="P1734" s="5" t="e">
        <f t="shared" si="222"/>
        <v>#VALUE!</v>
      </c>
      <c r="Q1734" s="5" t="e">
        <f t="shared" si="223"/>
        <v>#VALUE!</v>
      </c>
      <c r="R1734" s="5">
        <f t="shared" si="224"/>
        <v>0</v>
      </c>
      <c r="S1734" s="5">
        <f t="shared" si="225"/>
        <v>0</v>
      </c>
      <c r="T1734" s="17"/>
      <c r="U1734" s="2"/>
      <c r="V1734" s="2"/>
      <c r="W1734" s="2"/>
      <c r="X1734" s="2"/>
      <c r="Y1734" s="2"/>
      <c r="Z1734" s="2"/>
      <c r="AA1734" s="2"/>
      <c r="AB1734" s="2"/>
      <c r="AC1734" s="2"/>
      <c r="AD1734" s="2"/>
      <c r="AE1734" s="17"/>
      <c r="AF1734" s="17"/>
      <c r="AG1734" s="17"/>
      <c r="AH1734" s="17"/>
      <c r="AI1734" s="17"/>
      <c r="AJ1734" s="17"/>
      <c r="AK1734" s="17"/>
      <c r="AL1734" s="17"/>
      <c r="AM1734" s="17"/>
      <c r="AN1734" s="17"/>
      <c r="AO1734" s="17"/>
      <c r="AP1734" s="17"/>
      <c r="AQ1734" s="17"/>
      <c r="AR1734" s="17"/>
      <c r="AS1734" s="17"/>
      <c r="AT1734" s="17"/>
      <c r="AU1734" s="17"/>
      <c r="AV1734" s="17"/>
      <c r="AW1734" s="17"/>
      <c r="AX1734" s="17"/>
      <c r="AY1734" s="17"/>
      <c r="AZ1734" s="17"/>
      <c r="BA1734" s="17"/>
      <c r="BB1734" s="17"/>
      <c r="BC1734" s="17"/>
      <c r="BD1734" s="17"/>
      <c r="BE1734" s="17"/>
      <c r="BF1734" s="17"/>
      <c r="BG1734" s="17"/>
    </row>
    <row r="1735" spans="1:59" s="7" customFormat="1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 s="17"/>
      <c r="N1735" s="5">
        <v>1730</v>
      </c>
      <c r="O1735" s="5" t="str">
        <f t="shared" si="226"/>
        <v>NA</v>
      </c>
      <c r="P1735" s="5" t="e">
        <f t="shared" si="222"/>
        <v>#VALUE!</v>
      </c>
      <c r="Q1735" s="5" t="e">
        <f t="shared" si="223"/>
        <v>#VALUE!</v>
      </c>
      <c r="R1735" s="5">
        <f t="shared" si="224"/>
        <v>-0.73279072627914021</v>
      </c>
      <c r="S1735" s="5">
        <f t="shared" si="225"/>
        <v>-0.42307692307692335</v>
      </c>
      <c r="T1735" s="17"/>
      <c r="U1735" s="2"/>
      <c r="V1735" s="2"/>
      <c r="W1735" s="2"/>
      <c r="X1735" s="2"/>
      <c r="Y1735" s="2"/>
      <c r="Z1735" s="2"/>
      <c r="AA1735" s="2"/>
      <c r="AB1735" s="2"/>
      <c r="AC1735" s="2"/>
      <c r="AD1735" s="2"/>
      <c r="AE1735" s="17"/>
      <c r="AF1735" s="17"/>
      <c r="AG1735" s="17"/>
      <c r="AH1735" s="17"/>
      <c r="AI1735" s="17"/>
      <c r="AJ1735" s="17"/>
      <c r="AK1735" s="17"/>
      <c r="AL1735" s="17"/>
      <c r="AM1735" s="17"/>
      <c r="AN1735" s="17"/>
      <c r="AO1735" s="17"/>
      <c r="AP1735" s="17"/>
      <c r="AQ1735" s="17"/>
      <c r="AR1735" s="17"/>
      <c r="AS1735" s="17"/>
      <c r="AT1735" s="17"/>
      <c r="AU1735" s="17"/>
      <c r="AV1735" s="17"/>
      <c r="AW1735" s="17"/>
      <c r="AX1735" s="17"/>
      <c r="AY1735" s="17"/>
      <c r="AZ1735" s="17"/>
      <c r="BA1735" s="17"/>
      <c r="BB1735" s="17"/>
      <c r="BC1735" s="17"/>
      <c r="BD1735" s="17"/>
      <c r="BE1735" s="17"/>
      <c r="BF1735" s="17"/>
      <c r="BG1735" s="17"/>
    </row>
    <row r="1736" spans="1:59" s="7" customFormat="1" x14ac:dyDescent="0.2">
      <c r="A1736"/>
      <c r="B1736"/>
      <c r="C1736"/>
      <c r="D1736"/>
      <c r="E1736"/>
      <c r="F1736"/>
      <c r="G1736"/>
      <c r="H1736"/>
      <c r="I1736"/>
      <c r="J1736"/>
      <c r="K1736"/>
      <c r="L1736"/>
      <c r="M1736" s="17"/>
      <c r="N1736" s="5">
        <v>1731</v>
      </c>
      <c r="O1736" s="5" t="str">
        <f t="shared" si="226"/>
        <v>NA</v>
      </c>
      <c r="P1736" s="5" t="e">
        <f t="shared" si="222"/>
        <v>#VALUE!</v>
      </c>
      <c r="Q1736" s="5" t="e">
        <f t="shared" si="223"/>
        <v>#VALUE!</v>
      </c>
      <c r="R1736" s="5">
        <f t="shared" si="224"/>
        <v>-0.26646935501059643</v>
      </c>
      <c r="S1736" s="5">
        <f t="shared" si="225"/>
        <v>0.53846153846153832</v>
      </c>
      <c r="T1736" s="17"/>
      <c r="U1736" s="2"/>
      <c r="V1736" s="2"/>
      <c r="W1736" s="2"/>
      <c r="X1736" s="2"/>
      <c r="Y1736" s="2"/>
      <c r="Z1736" s="2"/>
      <c r="AA1736" s="2"/>
      <c r="AB1736" s="2"/>
      <c r="AC1736" s="2"/>
      <c r="AD1736" s="2"/>
      <c r="AE1736" s="17"/>
      <c r="AF1736" s="17"/>
      <c r="AG1736" s="17"/>
      <c r="AH1736" s="17"/>
      <c r="AI1736" s="17"/>
      <c r="AJ1736" s="17"/>
      <c r="AK1736" s="17"/>
      <c r="AL1736" s="17"/>
      <c r="AM1736" s="17"/>
      <c r="AN1736" s="17"/>
      <c r="AO1736" s="17"/>
      <c r="AP1736" s="17"/>
      <c r="AQ1736" s="17"/>
      <c r="AR1736" s="17"/>
      <c r="AS1736" s="17"/>
      <c r="AT1736" s="17"/>
      <c r="AU1736" s="17"/>
      <c r="AV1736" s="17"/>
      <c r="AW1736" s="17"/>
      <c r="AX1736" s="17"/>
      <c r="AY1736" s="17"/>
      <c r="AZ1736" s="17"/>
      <c r="BA1736" s="17"/>
      <c r="BB1736" s="17"/>
      <c r="BC1736" s="17"/>
      <c r="BD1736" s="17"/>
      <c r="BE1736" s="17"/>
      <c r="BF1736" s="17"/>
      <c r="BG1736" s="17"/>
    </row>
    <row r="1737" spans="1:59" s="7" customFormat="1" x14ac:dyDescent="0.2">
      <c r="A1737"/>
      <c r="B1737"/>
      <c r="C1737"/>
      <c r="D1737"/>
      <c r="E1737"/>
      <c r="F1737"/>
      <c r="G1737"/>
      <c r="H1737"/>
      <c r="I1737"/>
      <c r="J1737"/>
      <c r="K1737"/>
      <c r="L1737"/>
      <c r="M1737" s="17"/>
      <c r="N1737" s="5">
        <v>1732</v>
      </c>
      <c r="O1737" s="5" t="str">
        <f t="shared" si="226"/>
        <v>NA</v>
      </c>
      <c r="P1737" s="5" t="e">
        <f t="shared" si="222"/>
        <v>#VALUE!</v>
      </c>
      <c r="Q1737" s="5" t="e">
        <f t="shared" si="223"/>
        <v>#VALUE!</v>
      </c>
      <c r="R1737" s="5">
        <f t="shared" si="224"/>
        <v>2.8272656651737385E-17</v>
      </c>
      <c r="S1737" s="5">
        <f t="shared" si="225"/>
        <v>0.46153846153846156</v>
      </c>
      <c r="T1737" s="17"/>
      <c r="U1737" s="2"/>
      <c r="V1737" s="2"/>
      <c r="W1737" s="2"/>
      <c r="X1737" s="2"/>
      <c r="Y1737" s="2"/>
      <c r="Z1737" s="2"/>
      <c r="AA1737" s="2"/>
      <c r="AB1737" s="2"/>
      <c r="AC1737" s="2"/>
      <c r="AD1737" s="2"/>
      <c r="AE1737" s="17"/>
      <c r="AF1737" s="17"/>
      <c r="AG1737" s="17"/>
      <c r="AH1737" s="17"/>
      <c r="AI1737" s="17"/>
      <c r="AJ1737" s="17"/>
      <c r="AK1737" s="17"/>
      <c r="AL1737" s="17"/>
      <c r="AM1737" s="17"/>
      <c r="AN1737" s="17"/>
      <c r="AO1737" s="17"/>
      <c r="AP1737" s="17"/>
      <c r="AQ1737" s="17"/>
      <c r="AR1737" s="17"/>
      <c r="AS1737" s="17"/>
      <c r="AT1737" s="17"/>
      <c r="AU1737" s="17"/>
      <c r="AV1737" s="17"/>
      <c r="AW1737" s="17"/>
      <c r="AX1737" s="17"/>
      <c r="AY1737" s="17"/>
      <c r="AZ1737" s="17"/>
      <c r="BA1737" s="17"/>
      <c r="BB1737" s="17"/>
      <c r="BC1737" s="17"/>
      <c r="BD1737" s="17"/>
      <c r="BE1737" s="17"/>
      <c r="BF1737" s="17"/>
      <c r="BG1737" s="17"/>
    </row>
    <row r="1738" spans="1:59" s="7" customFormat="1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 s="17"/>
      <c r="N1738" s="5">
        <v>1733</v>
      </c>
      <c r="O1738" s="5" t="str">
        <f t="shared" si="226"/>
        <v>NA</v>
      </c>
      <c r="P1738" s="5" t="e">
        <f t="shared" si="222"/>
        <v>#VALUE!</v>
      </c>
      <c r="Q1738" s="5" t="e">
        <f t="shared" si="223"/>
        <v>#VALUE!</v>
      </c>
      <c r="R1738" s="5">
        <f t="shared" si="224"/>
        <v>2.3560547209781155E-17</v>
      </c>
      <c r="S1738" s="5">
        <f t="shared" si="225"/>
        <v>0.38461538461538464</v>
      </c>
      <c r="T1738" s="17"/>
      <c r="U1738" s="2"/>
      <c r="V1738" s="2"/>
      <c r="W1738" s="2"/>
      <c r="X1738" s="2"/>
      <c r="Y1738" s="2"/>
      <c r="Z1738" s="2"/>
      <c r="AA1738" s="2"/>
      <c r="AB1738" s="2"/>
      <c r="AC1738" s="2"/>
      <c r="AD1738" s="2"/>
      <c r="AE1738" s="17"/>
      <c r="AF1738" s="17"/>
      <c r="AG1738" s="17"/>
      <c r="AH1738" s="17"/>
      <c r="AI1738" s="17"/>
      <c r="AJ1738" s="17"/>
      <c r="AK1738" s="17"/>
      <c r="AL1738" s="17"/>
      <c r="AM1738" s="17"/>
      <c r="AN1738" s="17"/>
      <c r="AO1738" s="17"/>
      <c r="AP1738" s="17"/>
      <c r="AQ1738" s="17"/>
      <c r="AR1738" s="17"/>
      <c r="AS1738" s="17"/>
      <c r="AT1738" s="17"/>
      <c r="AU1738" s="17"/>
      <c r="AV1738" s="17"/>
      <c r="AW1738" s="17"/>
      <c r="AX1738" s="17"/>
      <c r="AY1738" s="17"/>
      <c r="AZ1738" s="17"/>
      <c r="BA1738" s="17"/>
      <c r="BB1738" s="17"/>
      <c r="BC1738" s="17"/>
      <c r="BD1738" s="17"/>
      <c r="BE1738" s="17"/>
      <c r="BF1738" s="17"/>
      <c r="BG1738" s="17"/>
    </row>
    <row r="1739" spans="1:59" s="7" customFormat="1" x14ac:dyDescent="0.2">
      <c r="A1739"/>
      <c r="B1739"/>
      <c r="C1739"/>
      <c r="D1739"/>
      <c r="E1739"/>
      <c r="F1739"/>
      <c r="G1739"/>
      <c r="H1739"/>
      <c r="I1739"/>
      <c r="J1739"/>
      <c r="K1739"/>
      <c r="L1739"/>
      <c r="M1739" s="17"/>
      <c r="N1739" s="5">
        <v>1734</v>
      </c>
      <c r="O1739" s="5" t="str">
        <f t="shared" si="226"/>
        <v>NA</v>
      </c>
      <c r="P1739" s="5" t="e">
        <f t="shared" si="222"/>
        <v>#VALUE!</v>
      </c>
      <c r="Q1739" s="5" t="e">
        <f t="shared" si="223"/>
        <v>#VALUE!</v>
      </c>
      <c r="R1739" s="5">
        <f t="shared" si="224"/>
        <v>0.19985201625794746</v>
      </c>
      <c r="S1739" s="5">
        <f t="shared" si="225"/>
        <v>0.65384615384615385</v>
      </c>
      <c r="T1739" s="17"/>
      <c r="U1739" s="2"/>
      <c r="V1739" s="2"/>
      <c r="W1739" s="2"/>
      <c r="X1739" s="2"/>
      <c r="Y1739" s="2"/>
      <c r="Z1739" s="2"/>
      <c r="AA1739" s="2"/>
      <c r="AB1739" s="2"/>
      <c r="AC1739" s="2"/>
      <c r="AD1739" s="2"/>
      <c r="AE1739" s="17"/>
      <c r="AF1739" s="17"/>
      <c r="AG1739" s="17"/>
      <c r="AH1739" s="17"/>
      <c r="AI1739" s="17"/>
      <c r="AJ1739" s="17"/>
      <c r="AK1739" s="17"/>
      <c r="AL1739" s="17"/>
      <c r="AM1739" s="17"/>
      <c r="AN1739" s="17"/>
      <c r="AO1739" s="17"/>
      <c r="AP1739" s="17"/>
      <c r="AQ1739" s="17"/>
      <c r="AR1739" s="17"/>
      <c r="AS1739" s="17"/>
      <c r="AT1739" s="17"/>
      <c r="AU1739" s="17"/>
      <c r="AV1739" s="17"/>
      <c r="AW1739" s="17"/>
      <c r="AX1739" s="17"/>
      <c r="AY1739" s="17"/>
      <c r="AZ1739" s="17"/>
      <c r="BA1739" s="17"/>
      <c r="BB1739" s="17"/>
      <c r="BC1739" s="17"/>
      <c r="BD1739" s="17"/>
      <c r="BE1739" s="17"/>
      <c r="BF1739" s="17"/>
      <c r="BG1739" s="17"/>
    </row>
    <row r="1740" spans="1:59" s="7" customFormat="1" x14ac:dyDescent="0.2">
      <c r="A1740"/>
      <c r="B1740"/>
      <c r="C1740"/>
      <c r="D1740"/>
      <c r="E1740"/>
      <c r="F1740"/>
      <c r="G1740"/>
      <c r="H1740"/>
      <c r="I1740"/>
      <c r="J1740"/>
      <c r="K1740"/>
      <c r="L1740"/>
      <c r="M1740" s="17"/>
      <c r="N1740" s="5">
        <v>1735</v>
      </c>
      <c r="O1740" s="5" t="str">
        <f t="shared" si="226"/>
        <v>NA</v>
      </c>
      <c r="P1740" s="5" t="e">
        <f t="shared" si="222"/>
        <v>#VALUE!</v>
      </c>
      <c r="Q1740" s="5" t="e">
        <f t="shared" si="223"/>
        <v>#VALUE!</v>
      </c>
      <c r="R1740" s="5">
        <f t="shared" si="224"/>
        <v>0.79940806503178963</v>
      </c>
      <c r="S1740" s="5">
        <f t="shared" si="225"/>
        <v>-0.4615384615384614</v>
      </c>
      <c r="T1740" s="17"/>
      <c r="U1740" s="2"/>
      <c r="V1740" s="2"/>
      <c r="W1740" s="2"/>
      <c r="X1740" s="2"/>
      <c r="Y1740" s="2"/>
      <c r="Z1740" s="2"/>
      <c r="AA1740" s="2"/>
      <c r="AB1740" s="2"/>
      <c r="AC1740" s="2"/>
      <c r="AD1740" s="2"/>
      <c r="AE1740" s="17"/>
      <c r="AF1740" s="17"/>
      <c r="AG1740" s="17"/>
      <c r="AH1740" s="17"/>
      <c r="AI1740" s="17"/>
      <c r="AJ1740" s="17"/>
      <c r="AK1740" s="17"/>
      <c r="AL1740" s="17"/>
      <c r="AM1740" s="17"/>
      <c r="AN1740" s="17"/>
      <c r="AO1740" s="17"/>
      <c r="AP1740" s="17"/>
      <c r="AQ1740" s="17"/>
      <c r="AR1740" s="17"/>
      <c r="AS1740" s="17"/>
      <c r="AT1740" s="17"/>
      <c r="AU1740" s="17"/>
      <c r="AV1740" s="17"/>
      <c r="AW1740" s="17"/>
      <c r="AX1740" s="17"/>
      <c r="AY1740" s="17"/>
      <c r="AZ1740" s="17"/>
      <c r="BA1740" s="17"/>
      <c r="BB1740" s="17"/>
      <c r="BC1740" s="17"/>
      <c r="BD1740" s="17"/>
      <c r="BE1740" s="17"/>
      <c r="BF1740" s="17"/>
      <c r="BG1740" s="17"/>
    </row>
    <row r="1741" spans="1:59" s="7" customFormat="1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 s="17"/>
      <c r="N1741" s="5">
        <v>1736</v>
      </c>
      <c r="O1741" s="5" t="str">
        <f t="shared" si="226"/>
        <v>NA</v>
      </c>
      <c r="P1741" s="5" t="e">
        <f t="shared" si="222"/>
        <v>#VALUE!</v>
      </c>
      <c r="Q1741" s="5" t="e">
        <f t="shared" si="223"/>
        <v>#VALUE!</v>
      </c>
      <c r="R1741" s="5">
        <f t="shared" si="224"/>
        <v>6.661733875264908E-2</v>
      </c>
      <c r="S1741" s="5">
        <f t="shared" si="225"/>
        <v>-3.8461538461538422E-2</v>
      </c>
      <c r="T1741" s="17"/>
      <c r="U1741" s="2"/>
      <c r="V1741" s="2"/>
      <c r="W1741" s="2"/>
      <c r="X1741" s="2"/>
      <c r="Y1741" s="2"/>
      <c r="Z1741" s="2"/>
      <c r="AA1741" s="2"/>
      <c r="AB1741" s="2"/>
      <c r="AC1741" s="2"/>
      <c r="AD1741" s="2"/>
      <c r="AE1741" s="17"/>
      <c r="AF1741" s="17"/>
      <c r="AG1741" s="17"/>
      <c r="AH1741" s="17"/>
      <c r="AI1741" s="17"/>
      <c r="AJ1741" s="17"/>
      <c r="AK1741" s="17"/>
      <c r="AL1741" s="17"/>
      <c r="AM1741" s="17"/>
      <c r="AN1741" s="17"/>
      <c r="AO1741" s="17"/>
      <c r="AP1741" s="17"/>
      <c r="AQ1741" s="17"/>
      <c r="AR1741" s="17"/>
      <c r="AS1741" s="17"/>
      <c r="AT1741" s="17"/>
      <c r="AU1741" s="17"/>
      <c r="AV1741" s="17"/>
      <c r="AW1741" s="17"/>
      <c r="AX1741" s="17"/>
      <c r="AY1741" s="17"/>
      <c r="AZ1741" s="17"/>
      <c r="BA1741" s="17"/>
      <c r="BB1741" s="17"/>
      <c r="BC1741" s="17"/>
      <c r="BD1741" s="17"/>
      <c r="BE1741" s="17"/>
      <c r="BF1741" s="17"/>
      <c r="BG1741" s="17"/>
    </row>
    <row r="1742" spans="1:59" s="7" customFormat="1" x14ac:dyDescent="0.2">
      <c r="A1742"/>
      <c r="B1742"/>
      <c r="C1742"/>
      <c r="D1742"/>
      <c r="E1742"/>
      <c r="F1742"/>
      <c r="G1742"/>
      <c r="H1742"/>
      <c r="I1742"/>
      <c r="J1742"/>
      <c r="K1742"/>
      <c r="L1742"/>
      <c r="M1742" s="17"/>
      <c r="N1742" s="5">
        <v>1737</v>
      </c>
      <c r="O1742" s="5" t="str">
        <f t="shared" si="226"/>
        <v>NA</v>
      </c>
      <c r="P1742" s="5" t="e">
        <f t="shared" si="222"/>
        <v>#VALUE!</v>
      </c>
      <c r="Q1742" s="5" t="e">
        <f t="shared" si="223"/>
        <v>#VALUE!</v>
      </c>
      <c r="R1742" s="5">
        <f t="shared" si="224"/>
        <v>0.66617338752649136</v>
      </c>
      <c r="S1742" s="5">
        <f t="shared" si="225"/>
        <v>-0.38461538461538453</v>
      </c>
      <c r="T1742" s="17"/>
      <c r="U1742" s="2"/>
      <c r="V1742" s="2"/>
      <c r="W1742" s="2"/>
      <c r="X1742" s="2"/>
      <c r="Y1742" s="2"/>
      <c r="Z1742" s="2"/>
      <c r="AA1742" s="2"/>
      <c r="AB1742" s="2"/>
      <c r="AC1742" s="2"/>
      <c r="AD1742" s="2"/>
      <c r="AE1742" s="17"/>
      <c r="AF1742" s="17"/>
      <c r="AG1742" s="17"/>
      <c r="AH1742" s="17"/>
      <c r="AI1742" s="17"/>
      <c r="AJ1742" s="17"/>
      <c r="AK1742" s="17"/>
      <c r="AL1742" s="17"/>
      <c r="AM1742" s="17"/>
      <c r="AN1742" s="17"/>
      <c r="AO1742" s="17"/>
      <c r="AP1742" s="17"/>
      <c r="AQ1742" s="17"/>
      <c r="AR1742" s="17"/>
      <c r="AS1742" s="17"/>
      <c r="AT1742" s="17"/>
      <c r="AU1742" s="17"/>
      <c r="AV1742" s="17"/>
      <c r="AW1742" s="17"/>
      <c r="AX1742" s="17"/>
      <c r="AY1742" s="17"/>
      <c r="AZ1742" s="17"/>
      <c r="BA1742" s="17"/>
      <c r="BB1742" s="17"/>
      <c r="BC1742" s="17"/>
      <c r="BD1742" s="17"/>
      <c r="BE1742" s="17"/>
      <c r="BF1742" s="17"/>
      <c r="BG1742" s="17"/>
    </row>
    <row r="1743" spans="1:59" s="7" customFormat="1" x14ac:dyDescent="0.2">
      <c r="A1743"/>
      <c r="B1743"/>
      <c r="C1743"/>
      <c r="D1743"/>
      <c r="E1743"/>
      <c r="F1743"/>
      <c r="G1743"/>
      <c r="H1743"/>
      <c r="I1743"/>
      <c r="J1743"/>
      <c r="K1743"/>
      <c r="L1743"/>
      <c r="M1743" s="17"/>
      <c r="N1743" s="5">
        <v>1738</v>
      </c>
      <c r="O1743" s="5" t="str">
        <f t="shared" si="226"/>
        <v>NA</v>
      </c>
      <c r="P1743" s="5" t="e">
        <f t="shared" si="222"/>
        <v>#VALUE!</v>
      </c>
      <c r="Q1743" s="5" t="e">
        <f t="shared" si="223"/>
        <v>#VALUE!</v>
      </c>
      <c r="R1743" s="5">
        <f t="shared" si="224"/>
        <v>-0.19985201625794735</v>
      </c>
      <c r="S1743" s="5">
        <f t="shared" si="225"/>
        <v>-0.50000000000000022</v>
      </c>
      <c r="T1743" s="17"/>
      <c r="U1743" s="2"/>
      <c r="V1743" s="2"/>
      <c r="W1743" s="2"/>
      <c r="X1743" s="2"/>
      <c r="Y1743" s="2"/>
      <c r="Z1743" s="2"/>
      <c r="AA1743" s="2"/>
      <c r="AB1743" s="2"/>
      <c r="AC1743" s="2"/>
      <c r="AD1743" s="2"/>
      <c r="AE1743" s="17"/>
      <c r="AF1743" s="17"/>
      <c r="AG1743" s="17"/>
      <c r="AH1743" s="17"/>
      <c r="AI1743" s="17"/>
      <c r="AJ1743" s="17"/>
      <c r="AK1743" s="17"/>
      <c r="AL1743" s="17"/>
      <c r="AM1743" s="17"/>
      <c r="AN1743" s="17"/>
      <c r="AO1743" s="17"/>
      <c r="AP1743" s="17"/>
      <c r="AQ1743" s="17"/>
      <c r="AR1743" s="17"/>
      <c r="AS1743" s="17"/>
      <c r="AT1743" s="17"/>
      <c r="AU1743" s="17"/>
      <c r="AV1743" s="17"/>
      <c r="AW1743" s="17"/>
      <c r="AX1743" s="17"/>
      <c r="AY1743" s="17"/>
      <c r="AZ1743" s="17"/>
      <c r="BA1743" s="17"/>
      <c r="BB1743" s="17"/>
      <c r="BC1743" s="17"/>
      <c r="BD1743" s="17"/>
      <c r="BE1743" s="17"/>
      <c r="BF1743" s="17"/>
      <c r="BG1743" s="17"/>
    </row>
    <row r="1744" spans="1:59" s="7" customFormat="1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 s="17"/>
      <c r="N1744" s="5">
        <v>1739</v>
      </c>
      <c r="O1744" s="5" t="str">
        <f t="shared" si="226"/>
        <v>NA</v>
      </c>
      <c r="P1744" s="5" t="e">
        <f t="shared" si="222"/>
        <v>#VALUE!</v>
      </c>
      <c r="Q1744" s="5" t="e">
        <f t="shared" si="223"/>
        <v>#VALUE!</v>
      </c>
      <c r="R1744" s="5">
        <f t="shared" si="224"/>
        <v>-0.46632137126854378</v>
      </c>
      <c r="S1744" s="5">
        <f t="shared" si="225"/>
        <v>-0.26923076923076938</v>
      </c>
      <c r="T1744" s="17"/>
      <c r="U1744" s="2"/>
      <c r="V1744" s="2"/>
      <c r="W1744" s="2"/>
      <c r="X1744" s="2"/>
      <c r="Y1744" s="2"/>
      <c r="Z1744" s="2"/>
      <c r="AA1744" s="2"/>
      <c r="AB1744" s="2"/>
      <c r="AC1744" s="2"/>
      <c r="AD1744" s="2"/>
      <c r="AE1744" s="17"/>
      <c r="AF1744" s="17"/>
      <c r="AG1744" s="17"/>
      <c r="AH1744" s="17"/>
      <c r="AI1744" s="17"/>
      <c r="AJ1744" s="17"/>
      <c r="AK1744" s="17"/>
      <c r="AL1744" s="17"/>
      <c r="AM1744" s="17"/>
      <c r="AN1744" s="17"/>
      <c r="AO1744" s="17"/>
      <c r="AP1744" s="17"/>
      <c r="AQ1744" s="17"/>
      <c r="AR1744" s="17"/>
      <c r="AS1744" s="17"/>
      <c r="AT1744" s="17"/>
      <c r="AU1744" s="17"/>
      <c r="AV1744" s="17"/>
      <c r="AW1744" s="17"/>
      <c r="AX1744" s="17"/>
      <c r="AY1744" s="17"/>
      <c r="AZ1744" s="17"/>
      <c r="BA1744" s="17"/>
      <c r="BB1744" s="17"/>
      <c r="BC1744" s="17"/>
      <c r="BD1744" s="17"/>
      <c r="BE1744" s="17"/>
      <c r="BF1744" s="17"/>
      <c r="BG1744" s="17"/>
    </row>
    <row r="1745" spans="1:59" s="7" customFormat="1" x14ac:dyDescent="0.2">
      <c r="A1745"/>
      <c r="B1745"/>
      <c r="C1745"/>
      <c r="D1745"/>
      <c r="E1745"/>
      <c r="F1745"/>
      <c r="G1745"/>
      <c r="H1745"/>
      <c r="I1745"/>
      <c r="J1745"/>
      <c r="K1745"/>
      <c r="L1745"/>
      <c r="M1745" s="17"/>
      <c r="N1745" s="5">
        <v>1740</v>
      </c>
      <c r="O1745" s="5" t="str">
        <f t="shared" si="226"/>
        <v>NA</v>
      </c>
      <c r="P1745" s="5" t="e">
        <f t="shared" si="222"/>
        <v>#VALUE!</v>
      </c>
      <c r="Q1745" s="5" t="e">
        <f t="shared" si="223"/>
        <v>#VALUE!</v>
      </c>
      <c r="R1745" s="5">
        <f t="shared" si="224"/>
        <v>-0.26646935501059649</v>
      </c>
      <c r="S1745" s="5">
        <f t="shared" si="225"/>
        <v>-0.15384615384615397</v>
      </c>
      <c r="T1745" s="17"/>
      <c r="U1745" s="2"/>
      <c r="V1745" s="2"/>
      <c r="W1745" s="2"/>
      <c r="X1745" s="2"/>
      <c r="Y1745" s="2"/>
      <c r="Z1745" s="2"/>
      <c r="AA1745" s="2"/>
      <c r="AB1745" s="2"/>
      <c r="AC1745" s="2"/>
      <c r="AD1745" s="2"/>
      <c r="AE1745" s="17"/>
      <c r="AF1745" s="17"/>
      <c r="AG1745" s="17"/>
      <c r="AH1745" s="17"/>
      <c r="AI1745" s="17"/>
      <c r="AJ1745" s="17"/>
      <c r="AK1745" s="17"/>
      <c r="AL1745" s="17"/>
      <c r="AM1745" s="17"/>
      <c r="AN1745" s="17"/>
      <c r="AO1745" s="17"/>
      <c r="AP1745" s="17"/>
      <c r="AQ1745" s="17"/>
      <c r="AR1745" s="17"/>
      <c r="AS1745" s="17"/>
      <c r="AT1745" s="17"/>
      <c r="AU1745" s="17"/>
      <c r="AV1745" s="17"/>
      <c r="AW1745" s="17"/>
      <c r="AX1745" s="17"/>
      <c r="AY1745" s="17"/>
      <c r="AZ1745" s="17"/>
      <c r="BA1745" s="17"/>
      <c r="BB1745" s="17"/>
      <c r="BC1745" s="17"/>
      <c r="BD1745" s="17"/>
      <c r="BE1745" s="17"/>
      <c r="BF1745" s="17"/>
      <c r="BG1745" s="17"/>
    </row>
    <row r="1746" spans="1:59" s="7" customFormat="1" x14ac:dyDescent="0.2">
      <c r="A1746"/>
      <c r="B1746"/>
      <c r="C1746"/>
      <c r="D1746"/>
      <c r="E1746"/>
      <c r="F1746"/>
      <c r="G1746"/>
      <c r="H1746"/>
      <c r="I1746"/>
      <c r="J1746"/>
      <c r="K1746"/>
      <c r="L1746"/>
      <c r="M1746" s="17"/>
      <c r="N1746" s="5">
        <v>1741</v>
      </c>
      <c r="O1746" s="5" t="str">
        <f t="shared" si="226"/>
        <v>NA</v>
      </c>
      <c r="P1746" s="5" t="e">
        <f t="shared" si="222"/>
        <v>#VALUE!</v>
      </c>
      <c r="Q1746" s="5" t="e">
        <f t="shared" si="223"/>
        <v>#VALUE!</v>
      </c>
      <c r="R1746" s="5">
        <f t="shared" si="224"/>
        <v>-0.73279072627914021</v>
      </c>
      <c r="S1746" s="5">
        <f t="shared" si="225"/>
        <v>-0.2692307692307695</v>
      </c>
      <c r="T1746" s="17"/>
      <c r="U1746" s="2"/>
      <c r="V1746" s="2"/>
      <c r="W1746" s="2"/>
      <c r="X1746" s="2"/>
      <c r="Y1746" s="2"/>
      <c r="Z1746" s="2"/>
      <c r="AA1746" s="2"/>
      <c r="AB1746" s="2"/>
      <c r="AC1746" s="2"/>
      <c r="AD1746" s="2"/>
      <c r="AE1746" s="17"/>
      <c r="AF1746" s="17"/>
      <c r="AG1746" s="17"/>
      <c r="AH1746" s="17"/>
      <c r="AI1746" s="17"/>
      <c r="AJ1746" s="17"/>
      <c r="AK1746" s="17"/>
      <c r="AL1746" s="17"/>
      <c r="AM1746" s="17"/>
      <c r="AN1746" s="17"/>
      <c r="AO1746" s="17"/>
      <c r="AP1746" s="17"/>
      <c r="AQ1746" s="17"/>
      <c r="AR1746" s="17"/>
      <c r="AS1746" s="17"/>
      <c r="AT1746" s="17"/>
      <c r="AU1746" s="17"/>
      <c r="AV1746" s="17"/>
      <c r="AW1746" s="17"/>
      <c r="AX1746" s="17"/>
      <c r="AY1746" s="17"/>
      <c r="AZ1746" s="17"/>
      <c r="BA1746" s="17"/>
      <c r="BB1746" s="17"/>
      <c r="BC1746" s="17"/>
      <c r="BD1746" s="17"/>
      <c r="BE1746" s="17"/>
      <c r="BF1746" s="17"/>
      <c r="BG1746" s="17"/>
    </row>
    <row r="1747" spans="1:59" s="7" customFormat="1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 s="17"/>
      <c r="N1747" s="5">
        <v>1742</v>
      </c>
      <c r="O1747" s="5" t="str">
        <f t="shared" si="226"/>
        <v>NA</v>
      </c>
      <c r="P1747" s="5" t="e">
        <f t="shared" si="222"/>
        <v>#VALUE!</v>
      </c>
      <c r="Q1747" s="5" t="e">
        <f t="shared" si="223"/>
        <v>#VALUE!</v>
      </c>
      <c r="R1747" s="5">
        <f t="shared" si="224"/>
        <v>6.1257422745431001E-17</v>
      </c>
      <c r="S1747" s="5">
        <f t="shared" si="225"/>
        <v>1</v>
      </c>
      <c r="T1747" s="17"/>
      <c r="U1747" s="2"/>
      <c r="V1747" s="2"/>
      <c r="W1747" s="2"/>
      <c r="X1747" s="2"/>
      <c r="Y1747" s="2"/>
      <c r="Z1747" s="2"/>
      <c r="AA1747" s="2"/>
      <c r="AB1747" s="2"/>
      <c r="AC1747" s="2"/>
      <c r="AD1747" s="2"/>
      <c r="AE1747" s="17"/>
      <c r="AF1747" s="17"/>
      <c r="AG1747" s="17"/>
      <c r="AH1747" s="17"/>
      <c r="AI1747" s="17"/>
      <c r="AJ1747" s="17"/>
      <c r="AK1747" s="17"/>
      <c r="AL1747" s="17"/>
      <c r="AM1747" s="17"/>
      <c r="AN1747" s="17"/>
      <c r="AO1747" s="17"/>
      <c r="AP1747" s="17"/>
      <c r="AQ1747" s="17"/>
      <c r="AR1747" s="17"/>
      <c r="AS1747" s="17"/>
      <c r="AT1747" s="17"/>
      <c r="AU1747" s="17"/>
      <c r="AV1747" s="17"/>
      <c r="AW1747" s="17"/>
      <c r="AX1747" s="17"/>
      <c r="AY1747" s="17"/>
      <c r="AZ1747" s="17"/>
      <c r="BA1747" s="17"/>
      <c r="BB1747" s="17"/>
      <c r="BC1747" s="17"/>
      <c r="BD1747" s="17"/>
      <c r="BE1747" s="17"/>
      <c r="BF1747" s="17"/>
      <c r="BG1747" s="17"/>
    </row>
    <row r="1748" spans="1:59" s="7" customFormat="1" x14ac:dyDescent="0.2">
      <c r="A1748"/>
      <c r="B1748"/>
      <c r="C1748"/>
      <c r="D1748"/>
      <c r="E1748"/>
      <c r="F1748"/>
      <c r="G1748"/>
      <c r="H1748"/>
      <c r="I1748"/>
      <c r="J1748"/>
      <c r="K1748"/>
      <c r="L1748"/>
      <c r="M1748" s="17"/>
      <c r="N1748" s="5">
        <v>1743</v>
      </c>
      <c r="O1748" s="5" t="str">
        <f t="shared" si="226"/>
        <v>NA</v>
      </c>
      <c r="P1748" s="5" t="e">
        <f t="shared" si="222"/>
        <v>#VALUE!</v>
      </c>
      <c r="Q1748" s="5" t="e">
        <f t="shared" si="223"/>
        <v>#VALUE!</v>
      </c>
      <c r="R1748" s="5">
        <f t="shared" si="224"/>
        <v>9.4242188839124628E-18</v>
      </c>
      <c r="S1748" s="5">
        <f t="shared" si="225"/>
        <v>0.15384615384615385</v>
      </c>
      <c r="T1748" s="17"/>
      <c r="U1748" s="2"/>
      <c r="V1748" s="2"/>
      <c r="W1748" s="2"/>
      <c r="X1748" s="2"/>
      <c r="Y1748" s="2"/>
      <c r="Z1748" s="2"/>
      <c r="AA1748" s="2"/>
      <c r="AB1748" s="2"/>
      <c r="AC1748" s="2"/>
      <c r="AD1748" s="2"/>
      <c r="AE1748" s="17"/>
      <c r="AF1748" s="17"/>
      <c r="AG1748" s="17"/>
      <c r="AH1748" s="17"/>
      <c r="AI1748" s="17"/>
      <c r="AJ1748" s="17"/>
      <c r="AK1748" s="17"/>
      <c r="AL1748" s="17"/>
      <c r="AM1748" s="17"/>
      <c r="AN1748" s="17"/>
      <c r="AO1748" s="17"/>
      <c r="AP1748" s="17"/>
      <c r="AQ1748" s="17"/>
      <c r="AR1748" s="17"/>
      <c r="AS1748" s="17"/>
      <c r="AT1748" s="17"/>
      <c r="AU1748" s="17"/>
      <c r="AV1748" s="17"/>
      <c r="AW1748" s="17"/>
      <c r="AX1748" s="17"/>
      <c r="AY1748" s="17"/>
      <c r="AZ1748" s="17"/>
      <c r="BA1748" s="17"/>
      <c r="BB1748" s="17"/>
      <c r="BC1748" s="17"/>
      <c r="BD1748" s="17"/>
      <c r="BE1748" s="17"/>
      <c r="BF1748" s="17"/>
      <c r="BG1748" s="17"/>
    </row>
    <row r="1749" spans="1:59" s="7" customFormat="1" x14ac:dyDescent="0.2">
      <c r="A1749"/>
      <c r="B1749"/>
      <c r="C1749"/>
      <c r="D1749"/>
      <c r="E1749"/>
      <c r="F1749"/>
      <c r="G1749"/>
      <c r="H1749"/>
      <c r="I1749"/>
      <c r="J1749"/>
      <c r="K1749"/>
      <c r="L1749"/>
      <c r="M1749" s="17"/>
      <c r="N1749" s="5">
        <v>1744</v>
      </c>
      <c r="O1749" s="5" t="str">
        <f t="shared" si="226"/>
        <v>NA</v>
      </c>
      <c r="P1749" s="5" t="e">
        <f t="shared" si="222"/>
        <v>#VALUE!</v>
      </c>
      <c r="Q1749" s="5" t="e">
        <f t="shared" si="223"/>
        <v>#VALUE!</v>
      </c>
      <c r="R1749" s="5">
        <f t="shared" si="224"/>
        <v>4.2408984977606075E-17</v>
      </c>
      <c r="S1749" s="5">
        <f t="shared" si="225"/>
        <v>0.69230769230769229</v>
      </c>
      <c r="T1749" s="17"/>
      <c r="U1749" s="2"/>
      <c r="V1749" s="2"/>
      <c r="W1749" s="2"/>
      <c r="X1749" s="2"/>
      <c r="Y1749" s="2"/>
      <c r="Z1749" s="2"/>
      <c r="AA1749" s="2"/>
      <c r="AB1749" s="2"/>
      <c r="AC1749" s="2"/>
      <c r="AD1749" s="2"/>
      <c r="AE1749" s="17"/>
      <c r="AF1749" s="17"/>
      <c r="AG1749" s="17"/>
      <c r="AH1749" s="17"/>
      <c r="AI1749" s="17"/>
      <c r="AJ1749" s="17"/>
      <c r="AK1749" s="17"/>
      <c r="AL1749" s="17"/>
      <c r="AM1749" s="17"/>
      <c r="AN1749" s="17"/>
      <c r="AO1749" s="17"/>
      <c r="AP1749" s="17"/>
      <c r="AQ1749" s="17"/>
      <c r="AR1749" s="17"/>
      <c r="AS1749" s="17"/>
      <c r="AT1749" s="17"/>
      <c r="AU1749" s="17"/>
      <c r="AV1749" s="17"/>
      <c r="AW1749" s="17"/>
      <c r="AX1749" s="17"/>
      <c r="AY1749" s="17"/>
      <c r="AZ1749" s="17"/>
      <c r="BA1749" s="17"/>
      <c r="BB1749" s="17"/>
      <c r="BC1749" s="17"/>
      <c r="BD1749" s="17"/>
      <c r="BE1749" s="17"/>
      <c r="BF1749" s="17"/>
      <c r="BG1749" s="17"/>
    </row>
    <row r="1750" spans="1:59" s="7" customFormat="1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 s="17"/>
      <c r="N1750" s="5">
        <v>1745</v>
      </c>
      <c r="O1750" s="5" t="str">
        <f t="shared" si="226"/>
        <v>NA</v>
      </c>
      <c r="P1750" s="5" t="e">
        <f t="shared" si="222"/>
        <v>#VALUE!</v>
      </c>
      <c r="Q1750" s="5" t="e">
        <f t="shared" si="223"/>
        <v>#VALUE!</v>
      </c>
      <c r="R1750" s="5">
        <f t="shared" si="224"/>
        <v>0.46632137126854395</v>
      </c>
      <c r="S1750" s="5">
        <f t="shared" si="225"/>
        <v>0.19230769230769246</v>
      </c>
      <c r="T1750" s="17"/>
      <c r="U1750" s="2"/>
      <c r="V1750" s="2"/>
      <c r="W1750" s="2"/>
      <c r="X1750" s="2"/>
      <c r="Y1750" s="2"/>
      <c r="Z1750" s="2"/>
      <c r="AA1750" s="2"/>
      <c r="AB1750" s="2"/>
      <c r="AC1750" s="2"/>
      <c r="AD1750" s="2"/>
      <c r="AE1750" s="17"/>
      <c r="AF1750" s="17"/>
      <c r="AG1750" s="17"/>
      <c r="AH1750" s="17"/>
      <c r="AI1750" s="17"/>
      <c r="AJ1750" s="17"/>
      <c r="AK1750" s="17"/>
      <c r="AL1750" s="17"/>
      <c r="AM1750" s="17"/>
      <c r="AN1750" s="17"/>
      <c r="AO1750" s="17"/>
      <c r="AP1750" s="17"/>
      <c r="AQ1750" s="17"/>
      <c r="AR1750" s="17"/>
      <c r="AS1750" s="17"/>
      <c r="AT1750" s="17"/>
      <c r="AU1750" s="17"/>
      <c r="AV1750" s="17"/>
      <c r="AW1750" s="17"/>
      <c r="AX1750" s="17"/>
      <c r="AY1750" s="17"/>
      <c r="AZ1750" s="17"/>
      <c r="BA1750" s="17"/>
      <c r="BB1750" s="17"/>
      <c r="BC1750" s="17"/>
      <c r="BD1750" s="17"/>
      <c r="BE1750" s="17"/>
      <c r="BF1750" s="17"/>
      <c r="BG1750" s="17"/>
    </row>
    <row r="1751" spans="1:59" s="7" customFormat="1" x14ac:dyDescent="0.2">
      <c r="A1751"/>
      <c r="B1751"/>
      <c r="C1751"/>
      <c r="D1751"/>
      <c r="E1751"/>
      <c r="F1751"/>
      <c r="G1751"/>
      <c r="H1751"/>
      <c r="I1751"/>
      <c r="J1751"/>
      <c r="K1751"/>
      <c r="L1751"/>
      <c r="M1751" s="17"/>
      <c r="N1751" s="5">
        <v>1746</v>
      </c>
      <c r="O1751" s="5" t="str">
        <f t="shared" si="226"/>
        <v>NA</v>
      </c>
      <c r="P1751" s="5" t="e">
        <f t="shared" si="222"/>
        <v>#VALUE!</v>
      </c>
      <c r="Q1751" s="5" t="e">
        <f t="shared" si="223"/>
        <v>#VALUE!</v>
      </c>
      <c r="R1751" s="5">
        <f t="shared" si="224"/>
        <v>0.53293871002119308</v>
      </c>
      <c r="S1751" s="5">
        <f t="shared" si="225"/>
        <v>-0.3076923076923076</v>
      </c>
      <c r="T1751" s="17"/>
      <c r="U1751" s="2"/>
      <c r="V1751" s="2"/>
      <c r="W1751" s="2"/>
      <c r="X1751" s="2"/>
      <c r="Y1751" s="2"/>
      <c r="Z1751" s="2"/>
      <c r="AA1751" s="2"/>
      <c r="AB1751" s="2"/>
      <c r="AC1751" s="2"/>
      <c r="AD1751" s="2"/>
      <c r="AE1751" s="17"/>
      <c r="AF1751" s="17"/>
      <c r="AG1751" s="17"/>
      <c r="AH1751" s="17"/>
      <c r="AI1751" s="17"/>
      <c r="AJ1751" s="17"/>
      <c r="AK1751" s="17"/>
      <c r="AL1751" s="17"/>
      <c r="AM1751" s="17"/>
      <c r="AN1751" s="17"/>
      <c r="AO1751" s="17"/>
      <c r="AP1751" s="17"/>
      <c r="AQ1751" s="17"/>
      <c r="AR1751" s="17"/>
      <c r="AS1751" s="17"/>
      <c r="AT1751" s="17"/>
      <c r="AU1751" s="17"/>
      <c r="AV1751" s="17"/>
      <c r="AW1751" s="17"/>
      <c r="AX1751" s="17"/>
      <c r="AY1751" s="17"/>
      <c r="AZ1751" s="17"/>
      <c r="BA1751" s="17"/>
      <c r="BB1751" s="17"/>
      <c r="BC1751" s="17"/>
      <c r="BD1751" s="17"/>
      <c r="BE1751" s="17"/>
      <c r="BF1751" s="17"/>
      <c r="BG1751" s="17"/>
    </row>
    <row r="1752" spans="1:59" s="7" customFormat="1" x14ac:dyDescent="0.2">
      <c r="A1752"/>
      <c r="B1752"/>
      <c r="C1752"/>
      <c r="D1752"/>
      <c r="E1752"/>
      <c r="F1752"/>
      <c r="G1752"/>
      <c r="H1752"/>
      <c r="I1752"/>
      <c r="J1752"/>
      <c r="K1752"/>
      <c r="L1752"/>
      <c r="M1752" s="17"/>
      <c r="N1752" s="5">
        <v>1747</v>
      </c>
      <c r="O1752" s="5" t="str">
        <f t="shared" si="226"/>
        <v>NA</v>
      </c>
      <c r="P1752" s="5" t="e">
        <f t="shared" si="222"/>
        <v>#VALUE!</v>
      </c>
      <c r="Q1752" s="5" t="e">
        <f t="shared" si="223"/>
        <v>#VALUE!</v>
      </c>
      <c r="R1752" s="5">
        <f t="shared" si="224"/>
        <v>0.19985201625794741</v>
      </c>
      <c r="S1752" s="5">
        <f t="shared" si="225"/>
        <v>-0.11538461538461535</v>
      </c>
      <c r="T1752" s="17"/>
      <c r="U1752" s="2"/>
      <c r="V1752" s="2"/>
      <c r="W1752" s="2"/>
      <c r="X1752" s="2"/>
      <c r="Y1752" s="2"/>
      <c r="Z1752" s="2"/>
      <c r="AA1752" s="2"/>
      <c r="AB1752" s="2"/>
      <c r="AC1752" s="2"/>
      <c r="AD1752" s="2"/>
      <c r="AE1752" s="17"/>
      <c r="AF1752" s="17"/>
      <c r="AG1752" s="17"/>
      <c r="AH1752" s="17"/>
      <c r="AI1752" s="17"/>
      <c r="AJ1752" s="17"/>
      <c r="AK1752" s="17"/>
      <c r="AL1752" s="17"/>
      <c r="AM1752" s="17"/>
      <c r="AN1752" s="17"/>
      <c r="AO1752" s="17"/>
      <c r="AP1752" s="17"/>
      <c r="AQ1752" s="17"/>
      <c r="AR1752" s="17"/>
      <c r="AS1752" s="17"/>
      <c r="AT1752" s="17"/>
      <c r="AU1752" s="17"/>
      <c r="AV1752" s="17"/>
      <c r="AW1752" s="17"/>
      <c r="AX1752" s="17"/>
      <c r="AY1752" s="17"/>
      <c r="AZ1752" s="17"/>
      <c r="BA1752" s="17"/>
      <c r="BB1752" s="17"/>
      <c r="BC1752" s="17"/>
      <c r="BD1752" s="17"/>
      <c r="BE1752" s="17"/>
      <c r="BF1752" s="17"/>
      <c r="BG1752" s="17"/>
    </row>
    <row r="1753" spans="1:59" s="7" customFormat="1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 s="17"/>
      <c r="N1753" s="5">
        <v>1748</v>
      </c>
      <c r="O1753" s="5" t="str">
        <f t="shared" si="226"/>
        <v>NA</v>
      </c>
      <c r="P1753" s="5" t="e">
        <f t="shared" si="222"/>
        <v>#VALUE!</v>
      </c>
      <c r="Q1753" s="5" t="e">
        <f t="shared" si="223"/>
        <v>#VALUE!</v>
      </c>
      <c r="R1753" s="5">
        <f t="shared" si="224"/>
        <v>0.73279072627914055</v>
      </c>
      <c r="S1753" s="5">
        <f t="shared" si="225"/>
        <v>-0.49999999999999989</v>
      </c>
      <c r="T1753" s="17"/>
      <c r="U1753" s="2"/>
      <c r="V1753" s="2"/>
      <c r="W1753" s="2"/>
      <c r="X1753" s="2"/>
      <c r="Y1753" s="2"/>
      <c r="Z1753" s="2"/>
      <c r="AA1753" s="2"/>
      <c r="AB1753" s="2"/>
      <c r="AC1753" s="2"/>
      <c r="AD1753" s="2"/>
      <c r="AE1753" s="17"/>
      <c r="AF1753" s="17"/>
      <c r="AG1753" s="17"/>
      <c r="AH1753" s="17"/>
      <c r="AI1753" s="17"/>
      <c r="AJ1753" s="17"/>
      <c r="AK1753" s="17"/>
      <c r="AL1753" s="17"/>
      <c r="AM1753" s="17"/>
      <c r="AN1753" s="17"/>
      <c r="AO1753" s="17"/>
      <c r="AP1753" s="17"/>
      <c r="AQ1753" s="17"/>
      <c r="AR1753" s="17"/>
      <c r="AS1753" s="17"/>
      <c r="AT1753" s="17"/>
      <c r="AU1753" s="17"/>
      <c r="AV1753" s="17"/>
      <c r="AW1753" s="17"/>
      <c r="AX1753" s="17"/>
      <c r="AY1753" s="17"/>
      <c r="AZ1753" s="17"/>
      <c r="BA1753" s="17"/>
      <c r="BB1753" s="17"/>
      <c r="BC1753" s="17"/>
      <c r="BD1753" s="17"/>
      <c r="BE1753" s="17"/>
      <c r="BF1753" s="17"/>
      <c r="BG1753" s="17"/>
    </row>
    <row r="1754" spans="1:59" s="7" customFormat="1" x14ac:dyDescent="0.2">
      <c r="A1754"/>
      <c r="B1754"/>
      <c r="C1754"/>
      <c r="D1754"/>
      <c r="E1754"/>
      <c r="F1754"/>
      <c r="G1754"/>
      <c r="H1754"/>
      <c r="I1754"/>
      <c r="J1754"/>
      <c r="K1754"/>
      <c r="L1754"/>
      <c r="M1754" s="17"/>
      <c r="N1754" s="5">
        <v>1749</v>
      </c>
      <c r="O1754" s="5" t="str">
        <f t="shared" si="226"/>
        <v>NA</v>
      </c>
      <c r="P1754" s="5" t="e">
        <f t="shared" si="222"/>
        <v>#VALUE!</v>
      </c>
      <c r="Q1754" s="5" t="e">
        <f t="shared" si="223"/>
        <v>#VALUE!</v>
      </c>
      <c r="R1754" s="5">
        <f t="shared" si="224"/>
        <v>-0.73279072627914033</v>
      </c>
      <c r="S1754" s="5">
        <f t="shared" si="225"/>
        <v>-0.50000000000000033</v>
      </c>
      <c r="T1754" s="17"/>
      <c r="U1754" s="2"/>
      <c r="V1754" s="2"/>
      <c r="W1754" s="2"/>
      <c r="X1754" s="2"/>
      <c r="Y1754" s="2"/>
      <c r="Z1754" s="2"/>
      <c r="AA1754" s="2"/>
      <c r="AB1754" s="2"/>
      <c r="AC1754" s="2"/>
      <c r="AD1754" s="2"/>
      <c r="AE1754" s="17"/>
      <c r="AF1754" s="17"/>
      <c r="AG1754" s="17"/>
      <c r="AH1754" s="17"/>
      <c r="AI1754" s="17"/>
      <c r="AJ1754" s="17"/>
      <c r="AK1754" s="17"/>
      <c r="AL1754" s="17"/>
      <c r="AM1754" s="17"/>
      <c r="AN1754" s="17"/>
      <c r="AO1754" s="17"/>
      <c r="AP1754" s="17"/>
      <c r="AQ1754" s="17"/>
      <c r="AR1754" s="17"/>
      <c r="AS1754" s="17"/>
      <c r="AT1754" s="17"/>
      <c r="AU1754" s="17"/>
      <c r="AV1754" s="17"/>
      <c r="AW1754" s="17"/>
      <c r="AX1754" s="17"/>
      <c r="AY1754" s="17"/>
      <c r="AZ1754" s="17"/>
      <c r="BA1754" s="17"/>
      <c r="BB1754" s="17"/>
      <c r="BC1754" s="17"/>
      <c r="BD1754" s="17"/>
      <c r="BE1754" s="17"/>
      <c r="BF1754" s="17"/>
      <c r="BG1754" s="17"/>
    </row>
    <row r="1755" spans="1:59" s="7" customFormat="1" x14ac:dyDescent="0.2">
      <c r="A1755"/>
      <c r="B1755"/>
      <c r="C1755"/>
      <c r="D1755"/>
      <c r="E1755"/>
      <c r="F1755"/>
      <c r="G1755"/>
      <c r="H1755"/>
      <c r="I1755"/>
      <c r="J1755"/>
      <c r="K1755"/>
      <c r="L1755"/>
      <c r="M1755" s="17"/>
      <c r="N1755" s="5">
        <v>1750</v>
      </c>
      <c r="O1755" s="5" t="str">
        <f t="shared" si="226"/>
        <v>NA</v>
      </c>
      <c r="P1755" s="5" t="e">
        <f t="shared" si="222"/>
        <v>#VALUE!</v>
      </c>
      <c r="Q1755" s="5" t="e">
        <f t="shared" si="223"/>
        <v>#VALUE!</v>
      </c>
      <c r="R1755" s="5">
        <f t="shared" si="224"/>
        <v>-0.1998520162579473</v>
      </c>
      <c r="S1755" s="5">
        <f t="shared" si="225"/>
        <v>-0.11538461538461545</v>
      </c>
      <c r="T1755" s="17"/>
      <c r="U1755" s="2"/>
      <c r="V1755" s="2"/>
      <c r="W1755" s="2"/>
      <c r="X1755" s="2"/>
      <c r="Y1755" s="2"/>
      <c r="Z1755" s="2"/>
      <c r="AA1755" s="2"/>
      <c r="AB1755" s="2"/>
      <c r="AC1755" s="2"/>
      <c r="AD1755" s="2"/>
      <c r="AE1755" s="17"/>
      <c r="AF1755" s="17"/>
      <c r="AG1755" s="17"/>
      <c r="AH1755" s="17"/>
      <c r="AI1755" s="17"/>
      <c r="AJ1755" s="17"/>
      <c r="AK1755" s="17"/>
      <c r="AL1755" s="17"/>
      <c r="AM1755" s="17"/>
      <c r="AN1755" s="17"/>
      <c r="AO1755" s="17"/>
      <c r="AP1755" s="17"/>
      <c r="AQ1755" s="17"/>
      <c r="AR1755" s="17"/>
      <c r="AS1755" s="17"/>
      <c r="AT1755" s="17"/>
      <c r="AU1755" s="17"/>
      <c r="AV1755" s="17"/>
      <c r="AW1755" s="17"/>
      <c r="AX1755" s="17"/>
      <c r="AY1755" s="17"/>
      <c r="AZ1755" s="17"/>
      <c r="BA1755" s="17"/>
      <c r="BB1755" s="17"/>
      <c r="BC1755" s="17"/>
      <c r="BD1755" s="17"/>
      <c r="BE1755" s="17"/>
      <c r="BF1755" s="17"/>
      <c r="BG1755" s="17"/>
    </row>
    <row r="1756" spans="1:59" s="7" customFormat="1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 s="17"/>
      <c r="N1756" s="5">
        <v>1751</v>
      </c>
      <c r="O1756" s="5" t="str">
        <f t="shared" si="226"/>
        <v>NA</v>
      </c>
      <c r="P1756" s="5" t="e">
        <f t="shared" si="222"/>
        <v>#VALUE!</v>
      </c>
      <c r="Q1756" s="5" t="e">
        <f t="shared" si="223"/>
        <v>#VALUE!</v>
      </c>
      <c r="R1756" s="5">
        <f t="shared" si="224"/>
        <v>-0.53293871002119297</v>
      </c>
      <c r="S1756" s="5">
        <f t="shared" si="225"/>
        <v>-0.30769230769230793</v>
      </c>
      <c r="T1756" s="17"/>
      <c r="U1756" s="2"/>
      <c r="V1756" s="2"/>
      <c r="W1756" s="2"/>
      <c r="X1756" s="2"/>
      <c r="Y1756" s="2"/>
      <c r="Z1756" s="2"/>
      <c r="AA1756" s="2"/>
      <c r="AB1756" s="2"/>
      <c r="AC1756" s="2"/>
      <c r="AD1756" s="2"/>
      <c r="AE1756" s="17"/>
      <c r="AF1756" s="17"/>
      <c r="AG1756" s="17"/>
      <c r="AH1756" s="17"/>
      <c r="AI1756" s="17"/>
      <c r="AJ1756" s="17"/>
      <c r="AK1756" s="17"/>
      <c r="AL1756" s="17"/>
      <c r="AM1756" s="17"/>
      <c r="AN1756" s="17"/>
      <c r="AO1756" s="17"/>
      <c r="AP1756" s="17"/>
      <c r="AQ1756" s="17"/>
      <c r="AR1756" s="17"/>
      <c r="AS1756" s="17"/>
      <c r="AT1756" s="17"/>
      <c r="AU1756" s="17"/>
      <c r="AV1756" s="17"/>
      <c r="AW1756" s="17"/>
      <c r="AX1756" s="17"/>
      <c r="AY1756" s="17"/>
      <c r="AZ1756" s="17"/>
      <c r="BA1756" s="17"/>
      <c r="BB1756" s="17"/>
      <c r="BC1756" s="17"/>
      <c r="BD1756" s="17"/>
      <c r="BE1756" s="17"/>
      <c r="BF1756" s="17"/>
      <c r="BG1756" s="17"/>
    </row>
    <row r="1757" spans="1:59" s="7" customFormat="1" x14ac:dyDescent="0.2">
      <c r="A1757"/>
      <c r="B1757"/>
      <c r="C1757"/>
      <c r="D1757"/>
      <c r="E1757"/>
      <c r="F1757"/>
      <c r="G1757"/>
      <c r="H1757"/>
      <c r="I1757"/>
      <c r="J1757"/>
      <c r="K1757"/>
      <c r="L1757"/>
      <c r="M1757" s="17"/>
      <c r="N1757" s="5">
        <v>1752</v>
      </c>
      <c r="O1757" s="5" t="str">
        <f t="shared" si="226"/>
        <v>NA</v>
      </c>
      <c r="P1757" s="5" t="e">
        <f t="shared" si="222"/>
        <v>#VALUE!</v>
      </c>
      <c r="Q1757" s="5" t="e">
        <f t="shared" si="223"/>
        <v>#VALUE!</v>
      </c>
      <c r="R1757" s="5">
        <f t="shared" si="224"/>
        <v>-0.46632137126854373</v>
      </c>
      <c r="S1757" s="5">
        <f t="shared" si="225"/>
        <v>0.19230769230769218</v>
      </c>
      <c r="T1757" s="17"/>
      <c r="U1757" s="2"/>
      <c r="V1757" s="2"/>
      <c r="W1757" s="2"/>
      <c r="X1757" s="2"/>
      <c r="Y1757" s="2"/>
      <c r="Z1757" s="2"/>
      <c r="AA1757" s="2"/>
      <c r="AB1757" s="2"/>
      <c r="AC1757" s="2"/>
      <c r="AD1757" s="2"/>
      <c r="AE1757" s="17"/>
      <c r="AF1757" s="17"/>
      <c r="AG1757" s="17"/>
      <c r="AH1757" s="17"/>
      <c r="AI1757" s="17"/>
      <c r="AJ1757" s="17"/>
      <c r="AK1757" s="17"/>
      <c r="AL1757" s="17"/>
      <c r="AM1757" s="17"/>
      <c r="AN1757" s="17"/>
      <c r="AO1757" s="17"/>
      <c r="AP1757" s="17"/>
      <c r="AQ1757" s="17"/>
      <c r="AR1757" s="17"/>
      <c r="AS1757" s="17"/>
      <c r="AT1757" s="17"/>
      <c r="AU1757" s="17"/>
      <c r="AV1757" s="17"/>
      <c r="AW1757" s="17"/>
      <c r="AX1757" s="17"/>
      <c r="AY1757" s="17"/>
      <c r="AZ1757" s="17"/>
      <c r="BA1757" s="17"/>
      <c r="BB1757" s="17"/>
      <c r="BC1757" s="17"/>
      <c r="BD1757" s="17"/>
      <c r="BE1757" s="17"/>
      <c r="BF1757" s="17"/>
      <c r="BG1757" s="17"/>
    </row>
    <row r="1758" spans="1:59" s="7" customFormat="1" x14ac:dyDescent="0.2">
      <c r="A1758"/>
      <c r="B1758"/>
      <c r="C1758"/>
      <c r="D1758"/>
      <c r="E1758"/>
      <c r="F1758"/>
      <c r="G1758"/>
      <c r="H1758"/>
      <c r="I1758"/>
      <c r="J1758"/>
      <c r="K1758"/>
      <c r="L1758"/>
      <c r="M1758" s="17"/>
      <c r="N1758" s="5">
        <v>1753</v>
      </c>
      <c r="O1758" s="5" t="str">
        <f t="shared" si="226"/>
        <v>NA</v>
      </c>
      <c r="P1758" s="5" t="e">
        <f t="shared" si="222"/>
        <v>#VALUE!</v>
      </c>
      <c r="Q1758" s="5" t="e">
        <f t="shared" si="223"/>
        <v>#VALUE!</v>
      </c>
      <c r="R1758" s="5">
        <f t="shared" si="224"/>
        <v>4.2408984977606075E-17</v>
      </c>
      <c r="S1758" s="5">
        <f t="shared" si="225"/>
        <v>0.69230769230769229</v>
      </c>
      <c r="T1758" s="17"/>
      <c r="U1758" s="2"/>
      <c r="V1758" s="2"/>
      <c r="W1758" s="2"/>
      <c r="X1758" s="2"/>
      <c r="Y1758" s="2"/>
      <c r="Z1758" s="2"/>
      <c r="AA1758" s="2"/>
      <c r="AB1758" s="2"/>
      <c r="AC1758" s="2"/>
      <c r="AD1758" s="2"/>
      <c r="AE1758" s="17"/>
      <c r="AF1758" s="17"/>
      <c r="AG1758" s="17"/>
      <c r="AH1758" s="17"/>
      <c r="AI1758" s="17"/>
      <c r="AJ1758" s="17"/>
      <c r="AK1758" s="17"/>
      <c r="AL1758" s="17"/>
      <c r="AM1758" s="17"/>
      <c r="AN1758" s="17"/>
      <c r="AO1758" s="17"/>
      <c r="AP1758" s="17"/>
      <c r="AQ1758" s="17"/>
      <c r="AR1758" s="17"/>
      <c r="AS1758" s="17"/>
      <c r="AT1758" s="17"/>
      <c r="AU1758" s="17"/>
      <c r="AV1758" s="17"/>
      <c r="AW1758" s="17"/>
      <c r="AX1758" s="17"/>
      <c r="AY1758" s="17"/>
      <c r="AZ1758" s="17"/>
      <c r="BA1758" s="17"/>
      <c r="BB1758" s="17"/>
      <c r="BC1758" s="17"/>
      <c r="BD1758" s="17"/>
      <c r="BE1758" s="17"/>
      <c r="BF1758" s="17"/>
      <c r="BG1758" s="17"/>
    </row>
    <row r="1759" spans="1:59" s="7" customFormat="1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 s="17"/>
      <c r="N1759" s="5">
        <v>1754</v>
      </c>
      <c r="O1759" s="5" t="str">
        <f t="shared" si="226"/>
        <v>NA</v>
      </c>
      <c r="P1759" s="5" t="e">
        <f t="shared" si="222"/>
        <v>#VALUE!</v>
      </c>
      <c r="Q1759" s="5" t="e">
        <f t="shared" si="223"/>
        <v>#VALUE!</v>
      </c>
      <c r="R1759" s="5">
        <f t="shared" si="224"/>
        <v>9.4242188839124628E-18</v>
      </c>
      <c r="S1759" s="5">
        <f t="shared" si="225"/>
        <v>0.15384615384615385</v>
      </c>
      <c r="T1759" s="17"/>
      <c r="U1759" s="2"/>
      <c r="V1759" s="2"/>
      <c r="W1759" s="2"/>
      <c r="X1759" s="2"/>
      <c r="Y1759" s="2"/>
      <c r="Z1759" s="2"/>
      <c r="AA1759" s="2"/>
      <c r="AB1759" s="2"/>
      <c r="AC1759" s="2"/>
      <c r="AD1759" s="2"/>
      <c r="AE1759" s="17"/>
      <c r="AF1759" s="17"/>
      <c r="AG1759" s="17"/>
      <c r="AH1759" s="17"/>
      <c r="AI1759" s="17"/>
      <c r="AJ1759" s="17"/>
      <c r="AK1759" s="17"/>
      <c r="AL1759" s="17"/>
      <c r="AM1759" s="17"/>
      <c r="AN1759" s="17"/>
      <c r="AO1759" s="17"/>
      <c r="AP1759" s="17"/>
      <c r="AQ1759" s="17"/>
      <c r="AR1759" s="17"/>
      <c r="AS1759" s="17"/>
      <c r="AT1759" s="17"/>
      <c r="AU1759" s="17"/>
      <c r="AV1759" s="17"/>
      <c r="AW1759" s="17"/>
      <c r="AX1759" s="17"/>
      <c r="AY1759" s="17"/>
      <c r="AZ1759" s="17"/>
      <c r="BA1759" s="17"/>
      <c r="BB1759" s="17"/>
      <c r="BC1759" s="17"/>
      <c r="BD1759" s="17"/>
      <c r="BE1759" s="17"/>
      <c r="BF1759" s="17"/>
      <c r="BG1759" s="17"/>
    </row>
    <row r="1760" spans="1:59" s="7" customFormat="1" x14ac:dyDescent="0.2">
      <c r="A1760"/>
      <c r="B1760"/>
      <c r="C1760"/>
      <c r="D1760"/>
      <c r="E1760"/>
      <c r="F1760"/>
      <c r="G1760"/>
      <c r="H1760"/>
      <c r="I1760"/>
      <c r="J1760"/>
      <c r="K1760"/>
      <c r="L1760"/>
      <c r="M1760" s="17"/>
      <c r="N1760" s="5">
        <v>1755</v>
      </c>
      <c r="O1760" s="5" t="str">
        <f t="shared" si="226"/>
        <v>NA</v>
      </c>
      <c r="P1760" s="5" t="e">
        <f t="shared" si="222"/>
        <v>#VALUE!</v>
      </c>
      <c r="Q1760" s="5" t="e">
        <f t="shared" si="223"/>
        <v>#VALUE!</v>
      </c>
      <c r="R1760" s="5">
        <f t="shared" si="224"/>
        <v>6.1257422745431001E-17</v>
      </c>
      <c r="S1760" s="5">
        <f t="shared" si="225"/>
        <v>1</v>
      </c>
      <c r="T1760" s="17"/>
      <c r="U1760" s="2"/>
      <c r="V1760" s="2"/>
      <c r="W1760" s="2"/>
      <c r="X1760" s="2"/>
      <c r="Y1760" s="2"/>
      <c r="Z1760" s="2"/>
      <c r="AA1760" s="2"/>
      <c r="AB1760" s="2"/>
      <c r="AC1760" s="2"/>
      <c r="AD1760" s="2"/>
      <c r="AE1760" s="17"/>
      <c r="AF1760" s="17"/>
      <c r="AG1760" s="17"/>
      <c r="AH1760" s="17"/>
      <c r="AI1760" s="17"/>
      <c r="AJ1760" s="17"/>
      <c r="AK1760" s="17"/>
      <c r="AL1760" s="17"/>
      <c r="AM1760" s="17"/>
      <c r="AN1760" s="17"/>
      <c r="AO1760" s="17"/>
      <c r="AP1760" s="17"/>
      <c r="AQ1760" s="17"/>
      <c r="AR1760" s="17"/>
      <c r="AS1760" s="17"/>
      <c r="AT1760" s="17"/>
      <c r="AU1760" s="17"/>
      <c r="AV1760" s="17"/>
      <c r="AW1760" s="17"/>
      <c r="AX1760" s="17"/>
      <c r="AY1760" s="17"/>
      <c r="AZ1760" s="17"/>
      <c r="BA1760" s="17"/>
      <c r="BB1760" s="17"/>
      <c r="BC1760" s="17"/>
      <c r="BD1760" s="17"/>
      <c r="BE1760" s="17"/>
      <c r="BF1760" s="17"/>
      <c r="BG1760" s="17"/>
    </row>
    <row r="1761" spans="1:59" s="7" customFormat="1" x14ac:dyDescent="0.2">
      <c r="A1761"/>
      <c r="B1761"/>
      <c r="C1761"/>
      <c r="D1761"/>
      <c r="E1761"/>
      <c r="F1761"/>
      <c r="G1761"/>
      <c r="H1761"/>
      <c r="I1761"/>
      <c r="J1761"/>
      <c r="K1761"/>
      <c r="L1761"/>
      <c r="M1761" s="17"/>
      <c r="N1761" s="5">
        <v>1756</v>
      </c>
      <c r="O1761" s="5" t="str">
        <f t="shared" si="226"/>
        <v>NA</v>
      </c>
      <c r="P1761" s="5" t="e">
        <f t="shared" si="222"/>
        <v>#VALUE!</v>
      </c>
      <c r="Q1761" s="5" t="e">
        <f t="shared" si="223"/>
        <v>#VALUE!</v>
      </c>
      <c r="R1761" s="5">
        <f t="shared" si="224"/>
        <v>0.73279072627914044</v>
      </c>
      <c r="S1761" s="5">
        <f t="shared" si="225"/>
        <v>-0.26923076923076905</v>
      </c>
      <c r="T1761" s="17"/>
      <c r="U1761" s="2"/>
      <c r="V1761" s="2"/>
      <c r="W1761" s="2"/>
      <c r="X1761" s="2"/>
      <c r="Y1761" s="2"/>
      <c r="Z1761" s="2"/>
      <c r="AA1761" s="2"/>
      <c r="AB1761" s="2"/>
      <c r="AC1761" s="2"/>
      <c r="AD1761" s="2"/>
      <c r="AE1761" s="17"/>
      <c r="AF1761" s="17"/>
      <c r="AG1761" s="17"/>
      <c r="AH1761" s="17"/>
      <c r="AI1761" s="17"/>
      <c r="AJ1761" s="17"/>
      <c r="AK1761" s="17"/>
      <c r="AL1761" s="17"/>
      <c r="AM1761" s="17"/>
      <c r="AN1761" s="17"/>
      <c r="AO1761" s="17"/>
      <c r="AP1761" s="17"/>
      <c r="AQ1761" s="17"/>
      <c r="AR1761" s="17"/>
      <c r="AS1761" s="17"/>
      <c r="AT1761" s="17"/>
      <c r="AU1761" s="17"/>
      <c r="AV1761" s="17"/>
      <c r="AW1761" s="17"/>
      <c r="AX1761" s="17"/>
      <c r="AY1761" s="17"/>
      <c r="AZ1761" s="17"/>
      <c r="BA1761" s="17"/>
      <c r="BB1761" s="17"/>
      <c r="BC1761" s="17"/>
      <c r="BD1761" s="17"/>
      <c r="BE1761" s="17"/>
      <c r="BF1761" s="17"/>
      <c r="BG1761" s="17"/>
    </row>
    <row r="1762" spans="1:59" s="7" customFormat="1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 s="17"/>
      <c r="N1762" s="5">
        <v>1757</v>
      </c>
      <c r="O1762" s="5" t="str">
        <f t="shared" si="226"/>
        <v>NA</v>
      </c>
      <c r="P1762" s="5" t="e">
        <f t="shared" si="222"/>
        <v>#VALUE!</v>
      </c>
      <c r="Q1762" s="5" t="e">
        <f t="shared" si="223"/>
        <v>#VALUE!</v>
      </c>
      <c r="R1762" s="5">
        <f t="shared" si="224"/>
        <v>0.26646935501059654</v>
      </c>
      <c r="S1762" s="5">
        <f t="shared" si="225"/>
        <v>-0.1538461538461538</v>
      </c>
      <c r="T1762" s="17"/>
      <c r="U1762" s="2"/>
      <c r="V1762" s="2"/>
      <c r="W1762" s="2"/>
      <c r="X1762" s="2"/>
      <c r="Y1762" s="2"/>
      <c r="Z1762" s="2"/>
      <c r="AA1762" s="2"/>
      <c r="AB1762" s="2"/>
      <c r="AC1762" s="2"/>
      <c r="AD1762" s="2"/>
      <c r="AE1762" s="17"/>
      <c r="AF1762" s="17"/>
      <c r="AG1762" s="17"/>
      <c r="AH1762" s="17"/>
      <c r="AI1762" s="17"/>
      <c r="AJ1762" s="17"/>
      <c r="AK1762" s="17"/>
      <c r="AL1762" s="17"/>
      <c r="AM1762" s="17"/>
      <c r="AN1762" s="17"/>
      <c r="AO1762" s="17"/>
      <c r="AP1762" s="17"/>
      <c r="AQ1762" s="17"/>
      <c r="AR1762" s="17"/>
      <c r="AS1762" s="17"/>
      <c r="AT1762" s="17"/>
      <c r="AU1762" s="17"/>
      <c r="AV1762" s="17"/>
      <c r="AW1762" s="17"/>
      <c r="AX1762" s="17"/>
      <c r="AY1762" s="17"/>
      <c r="AZ1762" s="17"/>
      <c r="BA1762" s="17"/>
      <c r="BB1762" s="17"/>
      <c r="BC1762" s="17"/>
      <c r="BD1762" s="17"/>
      <c r="BE1762" s="17"/>
      <c r="BF1762" s="17"/>
      <c r="BG1762" s="17"/>
    </row>
    <row r="1763" spans="1:59" s="7" customFormat="1" x14ac:dyDescent="0.2">
      <c r="A1763"/>
      <c r="B1763"/>
      <c r="C1763"/>
      <c r="D1763"/>
      <c r="E1763"/>
      <c r="F1763"/>
      <c r="G1763"/>
      <c r="H1763"/>
      <c r="I1763"/>
      <c r="J1763"/>
      <c r="K1763"/>
      <c r="L1763"/>
      <c r="M1763" s="17"/>
      <c r="N1763" s="5">
        <v>1758</v>
      </c>
      <c r="O1763" s="5" t="str">
        <f t="shared" si="226"/>
        <v>NA</v>
      </c>
      <c r="P1763" s="5" t="e">
        <f t="shared" si="222"/>
        <v>#VALUE!</v>
      </c>
      <c r="Q1763" s="5" t="e">
        <f t="shared" si="223"/>
        <v>#VALUE!</v>
      </c>
      <c r="R1763" s="5">
        <f t="shared" si="224"/>
        <v>0.46632137126854389</v>
      </c>
      <c r="S1763" s="5">
        <f t="shared" si="225"/>
        <v>-0.26923076923076911</v>
      </c>
      <c r="T1763" s="17"/>
      <c r="U1763" s="2"/>
      <c r="V1763" s="2"/>
      <c r="W1763" s="2"/>
      <c r="X1763" s="2"/>
      <c r="Y1763" s="2"/>
      <c r="Z1763" s="2"/>
      <c r="AA1763" s="2"/>
      <c r="AB1763" s="2"/>
      <c r="AC1763" s="2"/>
      <c r="AD1763" s="2"/>
      <c r="AE1763" s="17"/>
      <c r="AF1763" s="17"/>
      <c r="AG1763" s="17"/>
      <c r="AH1763" s="17"/>
      <c r="AI1763" s="17"/>
      <c r="AJ1763" s="17"/>
      <c r="AK1763" s="17"/>
      <c r="AL1763" s="17"/>
      <c r="AM1763" s="17"/>
      <c r="AN1763" s="17"/>
      <c r="AO1763" s="17"/>
      <c r="AP1763" s="17"/>
      <c r="AQ1763" s="17"/>
      <c r="AR1763" s="17"/>
      <c r="AS1763" s="17"/>
      <c r="AT1763" s="17"/>
      <c r="AU1763" s="17"/>
      <c r="AV1763" s="17"/>
      <c r="AW1763" s="17"/>
      <c r="AX1763" s="17"/>
      <c r="AY1763" s="17"/>
      <c r="AZ1763" s="17"/>
      <c r="BA1763" s="17"/>
      <c r="BB1763" s="17"/>
      <c r="BC1763" s="17"/>
      <c r="BD1763" s="17"/>
      <c r="BE1763" s="17"/>
      <c r="BF1763" s="17"/>
      <c r="BG1763" s="17"/>
    </row>
    <row r="1764" spans="1:59" s="7" customFormat="1" x14ac:dyDescent="0.2">
      <c r="A1764"/>
      <c r="B1764"/>
      <c r="C1764"/>
      <c r="D1764"/>
      <c r="E1764"/>
      <c r="F1764"/>
      <c r="G1764"/>
      <c r="H1764"/>
      <c r="I1764"/>
      <c r="J1764"/>
      <c r="K1764"/>
      <c r="L1764"/>
      <c r="M1764" s="17"/>
      <c r="N1764" s="5">
        <v>1759</v>
      </c>
      <c r="O1764" s="5" t="str">
        <f t="shared" si="226"/>
        <v>NA</v>
      </c>
      <c r="P1764" s="5" t="e">
        <f t="shared" si="222"/>
        <v>#VALUE!</v>
      </c>
      <c r="Q1764" s="5" t="e">
        <f t="shared" si="223"/>
        <v>#VALUE!</v>
      </c>
      <c r="R1764" s="5">
        <f t="shared" si="224"/>
        <v>0.19985201625794752</v>
      </c>
      <c r="S1764" s="5">
        <f t="shared" si="225"/>
        <v>-0.5</v>
      </c>
      <c r="T1764" s="17"/>
      <c r="U1764" s="2"/>
      <c r="V1764" s="2"/>
      <c r="W1764" s="2"/>
      <c r="X1764" s="2"/>
      <c r="Y1764" s="2"/>
      <c r="Z1764" s="2"/>
      <c r="AA1764" s="2"/>
      <c r="AB1764" s="2"/>
      <c r="AC1764" s="2"/>
      <c r="AD1764" s="2"/>
      <c r="AE1764" s="17"/>
      <c r="AF1764" s="17"/>
      <c r="AG1764" s="17"/>
      <c r="AH1764" s="17"/>
      <c r="AI1764" s="17"/>
      <c r="AJ1764" s="17"/>
      <c r="AK1764" s="17"/>
      <c r="AL1764" s="17"/>
      <c r="AM1764" s="17"/>
      <c r="AN1764" s="17"/>
      <c r="AO1764" s="17"/>
      <c r="AP1764" s="17"/>
      <c r="AQ1764" s="17"/>
      <c r="AR1764" s="17"/>
      <c r="AS1764" s="17"/>
      <c r="AT1764" s="17"/>
      <c r="AU1764" s="17"/>
      <c r="AV1764" s="17"/>
      <c r="AW1764" s="17"/>
      <c r="AX1764" s="17"/>
      <c r="AY1764" s="17"/>
      <c r="AZ1764" s="17"/>
      <c r="BA1764" s="17"/>
      <c r="BB1764" s="17"/>
      <c r="BC1764" s="17"/>
      <c r="BD1764" s="17"/>
      <c r="BE1764" s="17"/>
      <c r="BF1764" s="17"/>
      <c r="BG1764" s="17"/>
    </row>
    <row r="1765" spans="1:59" s="7" customFormat="1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 s="17"/>
      <c r="N1765" s="5">
        <v>1760</v>
      </c>
      <c r="O1765" s="5" t="str">
        <f t="shared" si="226"/>
        <v>NA</v>
      </c>
      <c r="P1765" s="5" t="e">
        <f t="shared" si="222"/>
        <v>#VALUE!</v>
      </c>
      <c r="Q1765" s="5" t="e">
        <f t="shared" si="223"/>
        <v>#VALUE!</v>
      </c>
      <c r="R1765" s="5">
        <f t="shared" si="224"/>
        <v>-0.66617338752649113</v>
      </c>
      <c r="S1765" s="5">
        <f t="shared" si="225"/>
        <v>-0.38461538461538486</v>
      </c>
      <c r="T1765" s="17"/>
      <c r="U1765" s="2"/>
      <c r="V1765" s="2"/>
      <c r="W1765" s="2"/>
      <c r="X1765" s="2"/>
      <c r="Y1765" s="2"/>
      <c r="Z1765" s="2"/>
      <c r="AA1765" s="2"/>
      <c r="AB1765" s="2"/>
      <c r="AC1765" s="2"/>
      <c r="AD1765" s="2"/>
      <c r="AE1765" s="17"/>
      <c r="AF1765" s="17"/>
      <c r="AG1765" s="17"/>
      <c r="AH1765" s="17"/>
      <c r="AI1765" s="17"/>
      <c r="AJ1765" s="17"/>
      <c r="AK1765" s="17"/>
      <c r="AL1765" s="17"/>
      <c r="AM1765" s="17"/>
      <c r="AN1765" s="17"/>
      <c r="AO1765" s="17"/>
      <c r="AP1765" s="17"/>
      <c r="AQ1765" s="17"/>
      <c r="AR1765" s="17"/>
      <c r="AS1765" s="17"/>
      <c r="AT1765" s="17"/>
      <c r="AU1765" s="17"/>
      <c r="AV1765" s="17"/>
      <c r="AW1765" s="17"/>
      <c r="AX1765" s="17"/>
      <c r="AY1765" s="17"/>
      <c r="AZ1765" s="17"/>
      <c r="BA1765" s="17"/>
      <c r="BB1765" s="17"/>
      <c r="BC1765" s="17"/>
      <c r="BD1765" s="17"/>
      <c r="BE1765" s="17"/>
      <c r="BF1765" s="17"/>
      <c r="BG1765" s="17"/>
    </row>
    <row r="1766" spans="1:59" s="7" customFormat="1" x14ac:dyDescent="0.2">
      <c r="A1766"/>
      <c r="B1766"/>
      <c r="C1766"/>
      <c r="D1766"/>
      <c r="E1766"/>
      <c r="F1766"/>
      <c r="G1766"/>
      <c r="H1766"/>
      <c r="I1766"/>
      <c r="J1766"/>
      <c r="K1766"/>
      <c r="L1766"/>
      <c r="M1766" s="17"/>
      <c r="N1766" s="5">
        <v>1761</v>
      </c>
      <c r="O1766" s="5" t="str">
        <f t="shared" si="226"/>
        <v>NA</v>
      </c>
      <c r="P1766" s="5" t="e">
        <f t="shared" si="222"/>
        <v>#VALUE!</v>
      </c>
      <c r="Q1766" s="5" t="e">
        <f t="shared" si="223"/>
        <v>#VALUE!</v>
      </c>
      <c r="R1766" s="5">
        <f t="shared" si="224"/>
        <v>-6.6617338752649122E-2</v>
      </c>
      <c r="S1766" s="5">
        <f t="shared" si="225"/>
        <v>-3.8461538461538491E-2</v>
      </c>
      <c r="T1766" s="17"/>
      <c r="U1766" s="2"/>
      <c r="V1766" s="2"/>
      <c r="W1766" s="2"/>
      <c r="X1766" s="2"/>
      <c r="Y1766" s="2"/>
      <c r="Z1766" s="2"/>
      <c r="AA1766" s="2"/>
      <c r="AB1766" s="2"/>
      <c r="AC1766" s="2"/>
      <c r="AD1766" s="2"/>
      <c r="AE1766" s="17"/>
      <c r="AF1766" s="17"/>
      <c r="AG1766" s="17"/>
      <c r="AH1766" s="17"/>
      <c r="AI1766" s="17"/>
      <c r="AJ1766" s="17"/>
      <c r="AK1766" s="17"/>
      <c r="AL1766" s="17"/>
      <c r="AM1766" s="17"/>
      <c r="AN1766" s="17"/>
      <c r="AO1766" s="17"/>
      <c r="AP1766" s="17"/>
      <c r="AQ1766" s="17"/>
      <c r="AR1766" s="17"/>
      <c r="AS1766" s="17"/>
      <c r="AT1766" s="17"/>
      <c r="AU1766" s="17"/>
      <c r="AV1766" s="17"/>
      <c r="AW1766" s="17"/>
      <c r="AX1766" s="17"/>
      <c r="AY1766" s="17"/>
      <c r="AZ1766" s="17"/>
      <c r="BA1766" s="17"/>
      <c r="BB1766" s="17"/>
      <c r="BC1766" s="17"/>
      <c r="BD1766" s="17"/>
      <c r="BE1766" s="17"/>
      <c r="BF1766" s="17"/>
      <c r="BG1766" s="17"/>
    </row>
    <row r="1767" spans="1:59" s="7" customFormat="1" x14ac:dyDescent="0.2">
      <c r="A1767"/>
      <c r="B1767"/>
      <c r="C1767"/>
      <c r="D1767"/>
      <c r="E1767"/>
      <c r="F1767"/>
      <c r="G1767"/>
      <c r="H1767"/>
      <c r="I1767"/>
      <c r="J1767"/>
      <c r="K1767"/>
      <c r="L1767"/>
      <c r="M1767" s="17"/>
      <c r="N1767" s="5">
        <v>1762</v>
      </c>
      <c r="O1767" s="5" t="str">
        <f t="shared" si="226"/>
        <v>NA</v>
      </c>
      <c r="P1767" s="5" t="e">
        <f t="shared" si="222"/>
        <v>#VALUE!</v>
      </c>
      <c r="Q1767" s="5" t="e">
        <f t="shared" si="223"/>
        <v>#VALUE!</v>
      </c>
      <c r="R1767" s="5">
        <f t="shared" si="224"/>
        <v>-0.79940806503178941</v>
      </c>
      <c r="S1767" s="5">
        <f t="shared" si="225"/>
        <v>-0.4615384615384619</v>
      </c>
      <c r="T1767" s="17"/>
      <c r="U1767" s="2"/>
      <c r="V1767" s="2"/>
      <c r="W1767" s="2"/>
      <c r="X1767" s="2"/>
      <c r="Y1767" s="2"/>
      <c r="Z1767" s="2"/>
      <c r="AA1767" s="2"/>
      <c r="AB1767" s="2"/>
      <c r="AC1767" s="2"/>
      <c r="AD1767" s="2"/>
      <c r="AE1767" s="17"/>
      <c r="AF1767" s="17"/>
      <c r="AG1767" s="17"/>
      <c r="AH1767" s="17"/>
      <c r="AI1767" s="17"/>
      <c r="AJ1767" s="17"/>
      <c r="AK1767" s="17"/>
      <c r="AL1767" s="17"/>
      <c r="AM1767" s="17"/>
      <c r="AN1767" s="17"/>
      <c r="AO1767" s="17"/>
      <c r="AP1767" s="17"/>
      <c r="AQ1767" s="17"/>
      <c r="AR1767" s="17"/>
      <c r="AS1767" s="17"/>
      <c r="AT1767" s="17"/>
      <c r="AU1767" s="17"/>
      <c r="AV1767" s="17"/>
      <c r="AW1767" s="17"/>
      <c r="AX1767" s="17"/>
      <c r="AY1767" s="17"/>
      <c r="AZ1767" s="17"/>
      <c r="BA1767" s="17"/>
      <c r="BB1767" s="17"/>
      <c r="BC1767" s="17"/>
      <c r="BD1767" s="17"/>
      <c r="BE1767" s="17"/>
      <c r="BF1767" s="17"/>
      <c r="BG1767" s="17"/>
    </row>
    <row r="1768" spans="1:59" s="7" customFormat="1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 s="17"/>
      <c r="N1768" s="5">
        <v>1763</v>
      </c>
      <c r="O1768" s="5" t="str">
        <f t="shared" si="226"/>
        <v>NA</v>
      </c>
      <c r="P1768" s="5" t="e">
        <f t="shared" si="222"/>
        <v>#VALUE!</v>
      </c>
      <c r="Q1768" s="5" t="e">
        <f t="shared" si="223"/>
        <v>#VALUE!</v>
      </c>
      <c r="R1768" s="5">
        <f t="shared" si="224"/>
        <v>-0.19985201625794724</v>
      </c>
      <c r="S1768" s="5">
        <f t="shared" si="225"/>
        <v>0.65384615384615385</v>
      </c>
      <c r="T1768" s="17"/>
      <c r="U1768" s="2"/>
      <c r="V1768" s="2"/>
      <c r="W1768" s="2"/>
      <c r="X1768" s="2"/>
      <c r="Y1768" s="2"/>
      <c r="Z1768" s="2"/>
      <c r="AA1768" s="2"/>
      <c r="AB1768" s="2"/>
      <c r="AC1768" s="2"/>
      <c r="AD1768" s="2"/>
      <c r="AE1768" s="17"/>
      <c r="AF1768" s="17"/>
      <c r="AG1768" s="17"/>
      <c r="AH1768" s="17"/>
      <c r="AI1768" s="17"/>
      <c r="AJ1768" s="17"/>
      <c r="AK1768" s="17"/>
      <c r="AL1768" s="17"/>
      <c r="AM1768" s="17"/>
      <c r="AN1768" s="17"/>
      <c r="AO1768" s="17"/>
      <c r="AP1768" s="17"/>
      <c r="AQ1768" s="17"/>
      <c r="AR1768" s="17"/>
      <c r="AS1768" s="17"/>
      <c r="AT1768" s="17"/>
      <c r="AU1768" s="17"/>
      <c r="AV1768" s="17"/>
      <c r="AW1768" s="17"/>
      <c r="AX1768" s="17"/>
      <c r="AY1768" s="17"/>
      <c r="AZ1768" s="17"/>
      <c r="BA1768" s="17"/>
      <c r="BB1768" s="17"/>
      <c r="BC1768" s="17"/>
      <c r="BD1768" s="17"/>
      <c r="BE1768" s="17"/>
      <c r="BF1768" s="17"/>
      <c r="BG1768" s="17"/>
    </row>
    <row r="1769" spans="1:59" s="7" customFormat="1" x14ac:dyDescent="0.2">
      <c r="A1769"/>
      <c r="B1769"/>
      <c r="C1769"/>
      <c r="D1769"/>
      <c r="E1769"/>
      <c r="F1769"/>
      <c r="G1769"/>
      <c r="H1769"/>
      <c r="I1769"/>
      <c r="J1769"/>
      <c r="K1769"/>
      <c r="L1769"/>
      <c r="M1769" s="17"/>
      <c r="N1769" s="5">
        <v>1764</v>
      </c>
      <c r="O1769" s="5" t="str">
        <f t="shared" si="226"/>
        <v>NA</v>
      </c>
      <c r="P1769" s="5" t="e">
        <f t="shared" si="222"/>
        <v>#VALUE!</v>
      </c>
      <c r="Q1769" s="5" t="e">
        <f t="shared" si="223"/>
        <v>#VALUE!</v>
      </c>
      <c r="R1769" s="5">
        <f t="shared" si="224"/>
        <v>2.3560547209781152E-17</v>
      </c>
      <c r="S1769" s="5">
        <f t="shared" si="225"/>
        <v>0.38461538461538458</v>
      </c>
      <c r="T1769" s="17"/>
      <c r="U1769" s="2"/>
      <c r="V1769" s="2"/>
      <c r="W1769" s="2"/>
      <c r="X1769" s="2"/>
      <c r="Y1769" s="2"/>
      <c r="Z1769" s="2"/>
      <c r="AA1769" s="2"/>
      <c r="AB1769" s="2"/>
      <c r="AC1769" s="2"/>
      <c r="AD1769" s="2"/>
      <c r="AE1769" s="17"/>
      <c r="AF1769" s="17"/>
      <c r="AG1769" s="17"/>
      <c r="AH1769" s="17"/>
      <c r="AI1769" s="17"/>
      <c r="AJ1769" s="17"/>
      <c r="AK1769" s="17"/>
      <c r="AL1769" s="17"/>
      <c r="AM1769" s="17"/>
      <c r="AN1769" s="17"/>
      <c r="AO1769" s="17"/>
      <c r="AP1769" s="17"/>
      <c r="AQ1769" s="17"/>
      <c r="AR1769" s="17"/>
      <c r="AS1769" s="17"/>
      <c r="AT1769" s="17"/>
      <c r="AU1769" s="17"/>
      <c r="AV1769" s="17"/>
      <c r="AW1769" s="17"/>
      <c r="AX1769" s="17"/>
      <c r="AY1769" s="17"/>
      <c r="AZ1769" s="17"/>
      <c r="BA1769" s="17"/>
      <c r="BB1769" s="17"/>
      <c r="BC1769" s="17"/>
      <c r="BD1769" s="17"/>
      <c r="BE1769" s="17"/>
      <c r="BF1769" s="17"/>
      <c r="BG1769" s="17"/>
    </row>
    <row r="1770" spans="1:59" s="7" customFormat="1" x14ac:dyDescent="0.2">
      <c r="A1770"/>
      <c r="B1770"/>
      <c r="C1770"/>
      <c r="D1770"/>
      <c r="E1770"/>
      <c r="F1770"/>
      <c r="G1770"/>
      <c r="H1770"/>
      <c r="I1770"/>
      <c r="J1770"/>
      <c r="K1770"/>
      <c r="L1770"/>
      <c r="M1770" s="17"/>
      <c r="N1770" s="5">
        <v>1765</v>
      </c>
      <c r="O1770" s="5" t="str">
        <f t="shared" si="226"/>
        <v>NA</v>
      </c>
      <c r="P1770" s="5" t="e">
        <f t="shared" si="222"/>
        <v>#VALUE!</v>
      </c>
      <c r="Q1770" s="5" t="e">
        <f t="shared" si="223"/>
        <v>#VALUE!</v>
      </c>
      <c r="R1770" s="5">
        <f t="shared" si="224"/>
        <v>2.8272656651737385E-17</v>
      </c>
      <c r="S1770" s="5">
        <f t="shared" si="225"/>
        <v>0.46153846153846156</v>
      </c>
      <c r="T1770" s="17"/>
      <c r="U1770" s="2"/>
      <c r="V1770" s="2"/>
      <c r="W1770" s="2"/>
      <c r="X1770" s="2"/>
      <c r="Y1770" s="2"/>
      <c r="Z1770" s="2"/>
      <c r="AA1770" s="2"/>
      <c r="AB1770" s="2"/>
      <c r="AC1770" s="2"/>
      <c r="AD1770" s="2"/>
      <c r="AE1770" s="17"/>
      <c r="AF1770" s="17"/>
      <c r="AG1770" s="17"/>
      <c r="AH1770" s="17"/>
      <c r="AI1770" s="17"/>
      <c r="AJ1770" s="17"/>
      <c r="AK1770" s="17"/>
      <c r="AL1770" s="17"/>
      <c r="AM1770" s="17"/>
      <c r="AN1770" s="17"/>
      <c r="AO1770" s="17"/>
      <c r="AP1770" s="17"/>
      <c r="AQ1770" s="17"/>
      <c r="AR1770" s="17"/>
      <c r="AS1770" s="17"/>
      <c r="AT1770" s="17"/>
      <c r="AU1770" s="17"/>
      <c r="AV1770" s="17"/>
      <c r="AW1770" s="17"/>
      <c r="AX1770" s="17"/>
      <c r="AY1770" s="17"/>
      <c r="AZ1770" s="17"/>
      <c r="BA1770" s="17"/>
      <c r="BB1770" s="17"/>
      <c r="BC1770" s="17"/>
      <c r="BD1770" s="17"/>
      <c r="BE1770" s="17"/>
      <c r="BF1770" s="17"/>
      <c r="BG1770" s="17"/>
    </row>
    <row r="1771" spans="1:59" s="7" customFormat="1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 s="17"/>
      <c r="N1771" s="5">
        <v>1766</v>
      </c>
      <c r="O1771" s="5" t="str">
        <f t="shared" si="226"/>
        <v>NA</v>
      </c>
      <c r="P1771" s="5" t="e">
        <f t="shared" si="222"/>
        <v>#VALUE!</v>
      </c>
      <c r="Q1771" s="5" t="e">
        <f t="shared" si="223"/>
        <v>#VALUE!</v>
      </c>
      <c r="R1771" s="5">
        <f t="shared" si="224"/>
        <v>0.2664693550105966</v>
      </c>
      <c r="S1771" s="5">
        <f t="shared" si="225"/>
        <v>0.53846153846153855</v>
      </c>
      <c r="T1771" s="17"/>
      <c r="U1771" s="2"/>
      <c r="V1771" s="2"/>
      <c r="W1771" s="2"/>
      <c r="X1771" s="2"/>
      <c r="Y1771" s="2"/>
      <c r="Z1771" s="2"/>
      <c r="AA1771" s="2"/>
      <c r="AB1771" s="2"/>
      <c r="AC1771" s="2"/>
      <c r="AD1771" s="2"/>
      <c r="AE1771" s="17"/>
      <c r="AF1771" s="17"/>
      <c r="AG1771" s="17"/>
      <c r="AH1771" s="17"/>
      <c r="AI1771" s="17"/>
      <c r="AJ1771" s="17"/>
      <c r="AK1771" s="17"/>
      <c r="AL1771" s="17"/>
      <c r="AM1771" s="17"/>
      <c r="AN1771" s="17"/>
      <c r="AO1771" s="17"/>
      <c r="AP1771" s="17"/>
      <c r="AQ1771" s="17"/>
      <c r="AR1771" s="17"/>
      <c r="AS1771" s="17"/>
      <c r="AT1771" s="17"/>
      <c r="AU1771" s="17"/>
      <c r="AV1771" s="17"/>
      <c r="AW1771" s="17"/>
      <c r="AX1771" s="17"/>
      <c r="AY1771" s="17"/>
      <c r="AZ1771" s="17"/>
      <c r="BA1771" s="17"/>
      <c r="BB1771" s="17"/>
      <c r="BC1771" s="17"/>
      <c r="BD1771" s="17"/>
      <c r="BE1771" s="17"/>
      <c r="BF1771" s="17"/>
      <c r="BG1771" s="17"/>
    </row>
    <row r="1772" spans="1:59" s="7" customFormat="1" x14ac:dyDescent="0.2">
      <c r="A1772"/>
      <c r="B1772"/>
      <c r="C1772"/>
      <c r="D1772"/>
      <c r="E1772"/>
      <c r="F1772"/>
      <c r="G1772"/>
      <c r="H1772"/>
      <c r="I1772"/>
      <c r="J1772"/>
      <c r="K1772"/>
      <c r="L1772"/>
      <c r="M1772" s="17"/>
      <c r="N1772" s="5">
        <v>1767</v>
      </c>
      <c r="O1772" s="5" t="str">
        <f t="shared" si="226"/>
        <v>NA</v>
      </c>
      <c r="P1772" s="5" t="e">
        <f t="shared" si="222"/>
        <v>#VALUE!</v>
      </c>
      <c r="Q1772" s="5" t="e">
        <f t="shared" si="223"/>
        <v>#VALUE!</v>
      </c>
      <c r="R1772" s="5">
        <f t="shared" si="224"/>
        <v>0.73279072627914044</v>
      </c>
      <c r="S1772" s="5">
        <f t="shared" si="225"/>
        <v>-0.42307692307692291</v>
      </c>
      <c r="T1772" s="17"/>
      <c r="U1772" s="2"/>
      <c r="V1772" s="2"/>
      <c r="W1772" s="2"/>
      <c r="X1772" s="2"/>
      <c r="Y1772" s="2"/>
      <c r="Z1772" s="2"/>
      <c r="AA1772" s="2"/>
      <c r="AB1772" s="2"/>
      <c r="AC1772" s="2"/>
      <c r="AD1772" s="2"/>
      <c r="AE1772" s="17"/>
      <c r="AF1772" s="17"/>
      <c r="AG1772" s="17"/>
      <c r="AH1772" s="17"/>
      <c r="AI1772" s="17"/>
      <c r="AJ1772" s="17"/>
      <c r="AK1772" s="17"/>
      <c r="AL1772" s="17"/>
      <c r="AM1772" s="17"/>
      <c r="AN1772" s="17"/>
      <c r="AO1772" s="17"/>
      <c r="AP1772" s="17"/>
      <c r="AQ1772" s="17"/>
      <c r="AR1772" s="17"/>
      <c r="AS1772" s="17"/>
      <c r="AT1772" s="17"/>
      <c r="AU1772" s="17"/>
      <c r="AV1772" s="17"/>
      <c r="AW1772" s="17"/>
      <c r="AX1772" s="17"/>
      <c r="AY1772" s="17"/>
      <c r="AZ1772" s="17"/>
      <c r="BA1772" s="17"/>
      <c r="BB1772" s="17"/>
      <c r="BC1772" s="17"/>
      <c r="BD1772" s="17"/>
      <c r="BE1772" s="17"/>
      <c r="BF1772" s="17"/>
      <c r="BG1772" s="17"/>
    </row>
    <row r="1773" spans="1:59" s="7" customFormat="1" x14ac:dyDescent="0.2">
      <c r="A1773"/>
      <c r="B1773"/>
      <c r="C1773"/>
      <c r="D1773"/>
      <c r="E1773"/>
      <c r="F1773"/>
      <c r="G1773"/>
      <c r="H1773"/>
      <c r="I1773"/>
      <c r="J1773"/>
      <c r="K1773"/>
      <c r="L1773"/>
      <c r="M1773" s="17"/>
      <c r="N1773" s="5">
        <v>1768</v>
      </c>
      <c r="O1773" s="5" t="str">
        <f t="shared" si="226"/>
        <v>NA</v>
      </c>
      <c r="P1773" s="5" t="e">
        <f t="shared" si="222"/>
        <v>#VALUE!</v>
      </c>
      <c r="Q1773" s="5" t="e">
        <f t="shared" si="223"/>
        <v>#VALUE!</v>
      </c>
      <c r="R1773" s="5">
        <f t="shared" si="224"/>
        <v>0</v>
      </c>
      <c r="S1773" s="5">
        <f t="shared" si="225"/>
        <v>0</v>
      </c>
      <c r="T1773" s="17"/>
      <c r="U1773" s="2"/>
      <c r="V1773" s="2"/>
      <c r="W1773" s="2"/>
      <c r="X1773" s="2"/>
      <c r="Y1773" s="2"/>
      <c r="Z1773" s="2"/>
      <c r="AA1773" s="2"/>
      <c r="AB1773" s="2"/>
      <c r="AC1773" s="2"/>
      <c r="AD1773" s="2"/>
      <c r="AE1773" s="17"/>
      <c r="AF1773" s="17"/>
      <c r="AG1773" s="17"/>
      <c r="AH1773" s="17"/>
      <c r="AI1773" s="17"/>
      <c r="AJ1773" s="17"/>
      <c r="AK1773" s="17"/>
      <c r="AL1773" s="17"/>
      <c r="AM1773" s="17"/>
      <c r="AN1773" s="17"/>
      <c r="AO1773" s="17"/>
      <c r="AP1773" s="17"/>
      <c r="AQ1773" s="17"/>
      <c r="AR1773" s="17"/>
      <c r="AS1773" s="17"/>
      <c r="AT1773" s="17"/>
      <c r="AU1773" s="17"/>
      <c r="AV1773" s="17"/>
      <c r="AW1773" s="17"/>
      <c r="AX1773" s="17"/>
      <c r="AY1773" s="17"/>
      <c r="AZ1773" s="17"/>
      <c r="BA1773" s="17"/>
      <c r="BB1773" s="17"/>
      <c r="BC1773" s="17"/>
      <c r="BD1773" s="17"/>
      <c r="BE1773" s="17"/>
      <c r="BF1773" s="17"/>
      <c r="BG1773" s="17"/>
    </row>
    <row r="1774" spans="1:59" s="7" customFormat="1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 s="17"/>
      <c r="N1774" s="5">
        <v>1769</v>
      </c>
      <c r="O1774" s="5" t="str">
        <f t="shared" si="226"/>
        <v>NA</v>
      </c>
      <c r="P1774" s="5" t="e">
        <f t="shared" si="222"/>
        <v>#VALUE!</v>
      </c>
      <c r="Q1774" s="5" t="e">
        <f t="shared" si="223"/>
        <v>#VALUE!</v>
      </c>
      <c r="R1774" s="5">
        <f t="shared" si="224"/>
        <v>0.73279072627914044</v>
      </c>
      <c r="S1774" s="5">
        <f t="shared" si="225"/>
        <v>-0.42307692307692291</v>
      </c>
      <c r="T1774" s="17"/>
      <c r="U1774" s="2"/>
      <c r="V1774" s="2"/>
      <c r="W1774" s="2"/>
      <c r="X1774" s="2"/>
      <c r="Y1774" s="2"/>
      <c r="Z1774" s="2"/>
      <c r="AA1774" s="2"/>
      <c r="AB1774" s="2"/>
      <c r="AC1774" s="2"/>
      <c r="AD1774" s="2"/>
      <c r="AE1774" s="17"/>
      <c r="AF1774" s="17"/>
      <c r="AG1774" s="17"/>
      <c r="AH1774" s="17"/>
      <c r="AI1774" s="17"/>
      <c r="AJ1774" s="17"/>
      <c r="AK1774" s="17"/>
      <c r="AL1774" s="17"/>
      <c r="AM1774" s="17"/>
      <c r="AN1774" s="17"/>
      <c r="AO1774" s="17"/>
      <c r="AP1774" s="17"/>
      <c r="AQ1774" s="17"/>
      <c r="AR1774" s="17"/>
      <c r="AS1774" s="17"/>
      <c r="AT1774" s="17"/>
      <c r="AU1774" s="17"/>
      <c r="AV1774" s="17"/>
      <c r="AW1774" s="17"/>
      <c r="AX1774" s="17"/>
      <c r="AY1774" s="17"/>
      <c r="AZ1774" s="17"/>
      <c r="BA1774" s="17"/>
      <c r="BB1774" s="17"/>
      <c r="BC1774" s="17"/>
      <c r="BD1774" s="17"/>
      <c r="BE1774" s="17"/>
      <c r="BF1774" s="17"/>
      <c r="BG1774" s="17"/>
    </row>
    <row r="1775" spans="1:59" s="7" customFormat="1" x14ac:dyDescent="0.2">
      <c r="A1775"/>
      <c r="B1775"/>
      <c r="C1775"/>
      <c r="D1775"/>
      <c r="E1775"/>
      <c r="F1775"/>
      <c r="G1775"/>
      <c r="H1775"/>
      <c r="I1775"/>
      <c r="J1775"/>
      <c r="K1775"/>
      <c r="L1775"/>
      <c r="M1775" s="17"/>
      <c r="N1775" s="5">
        <v>1770</v>
      </c>
      <c r="O1775" s="5" t="str">
        <f t="shared" si="226"/>
        <v>NA</v>
      </c>
      <c r="P1775" s="5" t="e">
        <f t="shared" si="222"/>
        <v>#VALUE!</v>
      </c>
      <c r="Q1775" s="5" t="e">
        <f t="shared" si="223"/>
        <v>#VALUE!</v>
      </c>
      <c r="R1775" s="5">
        <f t="shared" si="224"/>
        <v>-0.33308669376324551</v>
      </c>
      <c r="S1775" s="5">
        <f t="shared" si="225"/>
        <v>-0.50000000000000022</v>
      </c>
      <c r="T1775" s="17"/>
      <c r="U1775" s="2"/>
      <c r="V1775" s="2"/>
      <c r="W1775" s="2"/>
      <c r="X1775" s="2"/>
      <c r="Y1775" s="2"/>
      <c r="Z1775" s="2"/>
      <c r="AA1775" s="2"/>
      <c r="AB1775" s="2"/>
      <c r="AC1775" s="2"/>
      <c r="AD1775" s="2"/>
      <c r="AE1775" s="17"/>
      <c r="AF1775" s="17"/>
      <c r="AG1775" s="17"/>
      <c r="AH1775" s="17"/>
      <c r="AI1775" s="17"/>
      <c r="AJ1775" s="17"/>
      <c r="AK1775" s="17"/>
      <c r="AL1775" s="17"/>
      <c r="AM1775" s="17"/>
      <c r="AN1775" s="17"/>
      <c r="AO1775" s="17"/>
      <c r="AP1775" s="17"/>
      <c r="AQ1775" s="17"/>
      <c r="AR1775" s="17"/>
      <c r="AS1775" s="17"/>
      <c r="AT1775" s="17"/>
      <c r="AU1775" s="17"/>
      <c r="AV1775" s="17"/>
      <c r="AW1775" s="17"/>
      <c r="AX1775" s="17"/>
      <c r="AY1775" s="17"/>
      <c r="AZ1775" s="17"/>
      <c r="BA1775" s="17"/>
      <c r="BB1775" s="17"/>
      <c r="BC1775" s="17"/>
      <c r="BD1775" s="17"/>
      <c r="BE1775" s="17"/>
      <c r="BF1775" s="17"/>
      <c r="BG1775" s="17"/>
    </row>
    <row r="1776" spans="1:59" s="7" customFormat="1" x14ac:dyDescent="0.2">
      <c r="A1776"/>
      <c r="B1776"/>
      <c r="C1776"/>
      <c r="D1776"/>
      <c r="E1776"/>
      <c r="F1776"/>
      <c r="G1776"/>
      <c r="H1776"/>
      <c r="I1776"/>
      <c r="J1776"/>
      <c r="K1776"/>
      <c r="L1776"/>
      <c r="M1776" s="17"/>
      <c r="N1776" s="5">
        <v>1771</v>
      </c>
      <c r="O1776" s="5" t="str">
        <f t="shared" si="226"/>
        <v>NA</v>
      </c>
      <c r="P1776" s="5" t="e">
        <f t="shared" si="222"/>
        <v>#VALUE!</v>
      </c>
      <c r="Q1776" s="5" t="e">
        <f t="shared" si="223"/>
        <v>#VALUE!</v>
      </c>
      <c r="R1776" s="5">
        <f t="shared" si="224"/>
        <v>-0.3997040325158947</v>
      </c>
      <c r="S1776" s="5">
        <f t="shared" si="225"/>
        <v>-0.23076923076923095</v>
      </c>
      <c r="T1776" s="17"/>
      <c r="U1776" s="2"/>
      <c r="V1776" s="2"/>
      <c r="W1776" s="2"/>
      <c r="X1776" s="2"/>
      <c r="Y1776" s="2"/>
      <c r="Z1776" s="2"/>
      <c r="AA1776" s="2"/>
      <c r="AB1776" s="2"/>
      <c r="AC1776" s="2"/>
      <c r="AD1776" s="2"/>
      <c r="AE1776" s="17"/>
      <c r="AF1776" s="17"/>
      <c r="AG1776" s="17"/>
      <c r="AH1776" s="17"/>
      <c r="AI1776" s="17"/>
      <c r="AJ1776" s="17"/>
      <c r="AK1776" s="17"/>
      <c r="AL1776" s="17"/>
      <c r="AM1776" s="17"/>
      <c r="AN1776" s="17"/>
      <c r="AO1776" s="17"/>
      <c r="AP1776" s="17"/>
      <c r="AQ1776" s="17"/>
      <c r="AR1776" s="17"/>
      <c r="AS1776" s="17"/>
      <c r="AT1776" s="17"/>
      <c r="AU1776" s="17"/>
      <c r="AV1776" s="17"/>
      <c r="AW1776" s="17"/>
      <c r="AX1776" s="17"/>
      <c r="AY1776" s="17"/>
      <c r="AZ1776" s="17"/>
      <c r="BA1776" s="17"/>
      <c r="BB1776" s="17"/>
      <c r="BC1776" s="17"/>
      <c r="BD1776" s="17"/>
      <c r="BE1776" s="17"/>
      <c r="BF1776" s="17"/>
      <c r="BG1776" s="17"/>
    </row>
    <row r="1777" spans="1:59" s="7" customFormat="1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 s="17"/>
      <c r="N1777" s="5">
        <v>1772</v>
      </c>
      <c r="O1777" s="5" t="str">
        <f t="shared" si="226"/>
        <v>NA</v>
      </c>
      <c r="P1777" s="5" t="e">
        <f t="shared" si="222"/>
        <v>#VALUE!</v>
      </c>
      <c r="Q1777" s="5" t="e">
        <f t="shared" si="223"/>
        <v>#VALUE!</v>
      </c>
      <c r="R1777" s="5">
        <f t="shared" si="224"/>
        <v>-0.33308669376324557</v>
      </c>
      <c r="S1777" s="5">
        <f t="shared" si="225"/>
        <v>-0.19230769230769246</v>
      </c>
      <c r="T1777" s="17"/>
      <c r="U1777" s="2"/>
      <c r="V1777" s="2"/>
      <c r="W1777" s="2"/>
      <c r="X1777" s="2"/>
      <c r="Y1777" s="2"/>
      <c r="Z1777" s="2"/>
      <c r="AA1777" s="2"/>
      <c r="AB1777" s="2"/>
      <c r="AC1777" s="2"/>
      <c r="AD1777" s="2"/>
      <c r="AE1777" s="17"/>
      <c r="AF1777" s="17"/>
      <c r="AG1777" s="17"/>
      <c r="AH1777" s="17"/>
      <c r="AI1777" s="17"/>
      <c r="AJ1777" s="17"/>
      <c r="AK1777" s="17"/>
      <c r="AL1777" s="17"/>
      <c r="AM1777" s="17"/>
      <c r="AN1777" s="17"/>
      <c r="AO1777" s="17"/>
      <c r="AP1777" s="17"/>
      <c r="AQ1777" s="17"/>
      <c r="AR1777" s="17"/>
      <c r="AS1777" s="17"/>
      <c r="AT1777" s="17"/>
      <c r="AU1777" s="17"/>
      <c r="AV1777" s="17"/>
      <c r="AW1777" s="17"/>
      <c r="AX1777" s="17"/>
      <c r="AY1777" s="17"/>
      <c r="AZ1777" s="17"/>
      <c r="BA1777" s="17"/>
      <c r="BB1777" s="17"/>
      <c r="BC1777" s="17"/>
      <c r="BD1777" s="17"/>
      <c r="BE1777" s="17"/>
      <c r="BF1777" s="17"/>
      <c r="BG1777" s="17"/>
    </row>
    <row r="1778" spans="1:59" s="7" customFormat="1" x14ac:dyDescent="0.2">
      <c r="A1778"/>
      <c r="B1778"/>
      <c r="C1778"/>
      <c r="D1778"/>
      <c r="E1778"/>
      <c r="F1778"/>
      <c r="G1778"/>
      <c r="H1778"/>
      <c r="I1778"/>
      <c r="J1778"/>
      <c r="K1778"/>
      <c r="L1778"/>
      <c r="M1778" s="17"/>
      <c r="N1778" s="5">
        <v>1773</v>
      </c>
      <c r="O1778" s="5" t="str">
        <f t="shared" si="226"/>
        <v>NA</v>
      </c>
      <c r="P1778" s="5" t="e">
        <f t="shared" si="222"/>
        <v>#VALUE!</v>
      </c>
      <c r="Q1778" s="5" t="e">
        <f t="shared" si="223"/>
        <v>#VALUE!</v>
      </c>
      <c r="R1778" s="5">
        <f t="shared" si="224"/>
        <v>-0.66617338752649113</v>
      </c>
      <c r="S1778" s="5">
        <f t="shared" si="225"/>
        <v>-0.15384615384615408</v>
      </c>
      <c r="T1778" s="17"/>
      <c r="U1778" s="2"/>
      <c r="V1778" s="2"/>
      <c r="W1778" s="2"/>
      <c r="X1778" s="2"/>
      <c r="Y1778" s="2"/>
      <c r="Z1778" s="2"/>
      <c r="AA1778" s="2"/>
      <c r="AB1778" s="2"/>
      <c r="AC1778" s="2"/>
      <c r="AD1778" s="2"/>
      <c r="AE1778" s="17"/>
      <c r="AF1778" s="17"/>
      <c r="AG1778" s="17"/>
      <c r="AH1778" s="17"/>
      <c r="AI1778" s="17"/>
      <c r="AJ1778" s="17"/>
      <c r="AK1778" s="17"/>
      <c r="AL1778" s="17"/>
      <c r="AM1778" s="17"/>
      <c r="AN1778" s="17"/>
      <c r="AO1778" s="17"/>
      <c r="AP1778" s="17"/>
      <c r="AQ1778" s="17"/>
      <c r="AR1778" s="17"/>
      <c r="AS1778" s="17"/>
      <c r="AT1778" s="17"/>
      <c r="AU1778" s="17"/>
      <c r="AV1778" s="17"/>
      <c r="AW1778" s="17"/>
      <c r="AX1778" s="17"/>
      <c r="AY1778" s="17"/>
      <c r="AZ1778" s="17"/>
      <c r="BA1778" s="17"/>
      <c r="BB1778" s="17"/>
      <c r="BC1778" s="17"/>
      <c r="BD1778" s="17"/>
      <c r="BE1778" s="17"/>
      <c r="BF1778" s="17"/>
      <c r="BG1778" s="17"/>
    </row>
    <row r="1779" spans="1:59" s="7" customFormat="1" x14ac:dyDescent="0.2">
      <c r="A1779"/>
      <c r="B1779"/>
      <c r="C1779"/>
      <c r="D1779"/>
      <c r="E1779"/>
      <c r="F1779"/>
      <c r="G1779"/>
      <c r="H1779"/>
      <c r="I1779"/>
      <c r="J1779"/>
      <c r="K1779"/>
      <c r="L1779"/>
      <c r="M1779" s="17"/>
      <c r="N1779" s="5">
        <v>1774</v>
      </c>
      <c r="O1779" s="5" t="str">
        <f t="shared" si="226"/>
        <v>NA</v>
      </c>
      <c r="P1779" s="5" t="e">
        <f t="shared" si="222"/>
        <v>#VALUE!</v>
      </c>
      <c r="Q1779" s="5" t="e">
        <f t="shared" si="223"/>
        <v>#VALUE!</v>
      </c>
      <c r="R1779" s="5">
        <f t="shared" si="224"/>
        <v>5.6545313303474771E-17</v>
      </c>
      <c r="S1779" s="5">
        <f t="shared" si="225"/>
        <v>0.92307692307692313</v>
      </c>
      <c r="T1779" s="17"/>
      <c r="U1779" s="2"/>
      <c r="V1779" s="2"/>
      <c r="W1779" s="2"/>
      <c r="X1779" s="2"/>
      <c r="Y1779" s="2"/>
      <c r="Z1779" s="2"/>
      <c r="AA1779" s="2"/>
      <c r="AB1779" s="2"/>
      <c r="AC1779" s="2"/>
      <c r="AD1779" s="2"/>
      <c r="AE1779" s="17"/>
      <c r="AF1779" s="17"/>
      <c r="AG1779" s="17"/>
      <c r="AH1779" s="17"/>
      <c r="AI1779" s="17"/>
      <c r="AJ1779" s="17"/>
      <c r="AK1779" s="17"/>
      <c r="AL1779" s="17"/>
      <c r="AM1779" s="17"/>
      <c r="AN1779" s="17"/>
      <c r="AO1779" s="17"/>
      <c r="AP1779" s="17"/>
      <c r="AQ1779" s="17"/>
      <c r="AR1779" s="17"/>
      <c r="AS1779" s="17"/>
      <c r="AT1779" s="17"/>
      <c r="AU1779" s="17"/>
      <c r="AV1779" s="17"/>
      <c r="AW1779" s="17"/>
      <c r="AX1779" s="17"/>
      <c r="AY1779" s="17"/>
      <c r="AZ1779" s="17"/>
      <c r="BA1779" s="17"/>
      <c r="BB1779" s="17"/>
      <c r="BC1779" s="17"/>
      <c r="BD1779" s="17"/>
      <c r="BE1779" s="17"/>
      <c r="BF1779" s="17"/>
      <c r="BG1779" s="17"/>
    </row>
    <row r="1780" spans="1:59" s="7" customFormat="1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 s="17"/>
      <c r="N1780" s="5">
        <v>1775</v>
      </c>
      <c r="O1780" s="5" t="str">
        <f t="shared" si="226"/>
        <v>NA</v>
      </c>
      <c r="P1780" s="5" t="e">
        <f t="shared" si="222"/>
        <v>#VALUE!</v>
      </c>
      <c r="Q1780" s="5" t="e">
        <f t="shared" si="223"/>
        <v>#VALUE!</v>
      </c>
      <c r="R1780" s="5">
        <f t="shared" si="224"/>
        <v>4.7121094419562276E-18</v>
      </c>
      <c r="S1780" s="5">
        <f t="shared" si="225"/>
        <v>7.6923076923076872E-2</v>
      </c>
      <c r="T1780" s="17"/>
      <c r="U1780" s="2"/>
      <c r="V1780" s="2"/>
      <c r="W1780" s="2"/>
      <c r="X1780" s="2"/>
      <c r="Y1780" s="2"/>
      <c r="Z1780" s="2"/>
      <c r="AA1780" s="2"/>
      <c r="AB1780" s="2"/>
      <c r="AC1780" s="2"/>
      <c r="AD1780" s="2"/>
      <c r="AE1780" s="17"/>
      <c r="AF1780" s="17"/>
      <c r="AG1780" s="17"/>
      <c r="AH1780" s="17"/>
      <c r="AI1780" s="17"/>
      <c r="AJ1780" s="17"/>
      <c r="AK1780" s="17"/>
      <c r="AL1780" s="17"/>
      <c r="AM1780" s="17"/>
      <c r="AN1780" s="17"/>
      <c r="AO1780" s="17"/>
      <c r="AP1780" s="17"/>
      <c r="AQ1780" s="17"/>
      <c r="AR1780" s="17"/>
      <c r="AS1780" s="17"/>
      <c r="AT1780" s="17"/>
      <c r="AU1780" s="17"/>
      <c r="AV1780" s="17"/>
      <c r="AW1780" s="17"/>
      <c r="AX1780" s="17"/>
      <c r="AY1780" s="17"/>
      <c r="AZ1780" s="17"/>
      <c r="BA1780" s="17"/>
      <c r="BB1780" s="17"/>
      <c r="BC1780" s="17"/>
      <c r="BD1780" s="17"/>
      <c r="BE1780" s="17"/>
      <c r="BF1780" s="17"/>
      <c r="BG1780" s="17"/>
    </row>
    <row r="1781" spans="1:59" s="7" customFormat="1" x14ac:dyDescent="0.2">
      <c r="A1781"/>
      <c r="B1781"/>
      <c r="C1781"/>
      <c r="D1781"/>
      <c r="E1781"/>
      <c r="F1781"/>
      <c r="G1781"/>
      <c r="H1781"/>
      <c r="I1781"/>
      <c r="J1781"/>
      <c r="K1781"/>
      <c r="L1781"/>
      <c r="M1781" s="17"/>
      <c r="N1781" s="5">
        <v>1776</v>
      </c>
      <c r="O1781" s="5" t="str">
        <f t="shared" si="226"/>
        <v>NA</v>
      </c>
      <c r="P1781" s="5" t="e">
        <f t="shared" si="222"/>
        <v>#VALUE!</v>
      </c>
      <c r="Q1781" s="5" t="e">
        <f t="shared" si="223"/>
        <v>#VALUE!</v>
      </c>
      <c r="R1781" s="5">
        <f t="shared" si="224"/>
        <v>4.7121094419562311E-17</v>
      </c>
      <c r="S1781" s="5">
        <f t="shared" si="225"/>
        <v>0.76923076923076927</v>
      </c>
      <c r="T1781" s="17"/>
      <c r="U1781" s="2"/>
      <c r="V1781" s="2"/>
      <c r="W1781" s="2"/>
      <c r="X1781" s="2"/>
      <c r="Y1781" s="2"/>
      <c r="Z1781" s="2"/>
      <c r="AA1781" s="2"/>
      <c r="AB1781" s="2"/>
      <c r="AC1781" s="2"/>
      <c r="AD1781" s="2"/>
      <c r="AE1781" s="17"/>
      <c r="AF1781" s="17"/>
      <c r="AG1781" s="17"/>
      <c r="AH1781" s="17"/>
      <c r="AI1781" s="17"/>
      <c r="AJ1781" s="17"/>
      <c r="AK1781" s="17"/>
      <c r="AL1781" s="17"/>
      <c r="AM1781" s="17"/>
      <c r="AN1781" s="17"/>
      <c r="AO1781" s="17"/>
      <c r="AP1781" s="17"/>
      <c r="AQ1781" s="17"/>
      <c r="AR1781" s="17"/>
      <c r="AS1781" s="17"/>
      <c r="AT1781" s="17"/>
      <c r="AU1781" s="17"/>
      <c r="AV1781" s="17"/>
      <c r="AW1781" s="17"/>
      <c r="AX1781" s="17"/>
      <c r="AY1781" s="17"/>
      <c r="AZ1781" s="17"/>
      <c r="BA1781" s="17"/>
      <c r="BB1781" s="17"/>
      <c r="BC1781" s="17"/>
      <c r="BD1781" s="17"/>
      <c r="BE1781" s="17"/>
      <c r="BF1781" s="17"/>
      <c r="BG1781" s="17"/>
    </row>
    <row r="1782" spans="1:59" s="7" customFormat="1" x14ac:dyDescent="0.2">
      <c r="A1782"/>
      <c r="B1782"/>
      <c r="C1782"/>
      <c r="D1782"/>
      <c r="E1782"/>
      <c r="F1782"/>
      <c r="G1782"/>
      <c r="H1782"/>
      <c r="I1782"/>
      <c r="J1782"/>
      <c r="K1782"/>
      <c r="L1782"/>
      <c r="M1782" s="17"/>
      <c r="N1782" s="5">
        <v>1777</v>
      </c>
      <c r="O1782" s="5" t="str">
        <f t="shared" si="226"/>
        <v>NA</v>
      </c>
      <c r="P1782" s="5" t="e">
        <f t="shared" si="222"/>
        <v>#VALUE!</v>
      </c>
      <c r="Q1782" s="5" t="e">
        <f t="shared" si="223"/>
        <v>#VALUE!</v>
      </c>
      <c r="R1782" s="5">
        <f t="shared" si="224"/>
        <v>0.53293871002119308</v>
      </c>
      <c r="S1782" s="5">
        <f t="shared" si="225"/>
        <v>7.6923076923076983E-2</v>
      </c>
      <c r="T1782" s="17"/>
      <c r="U1782" s="2"/>
      <c r="V1782" s="2"/>
      <c r="W1782" s="2"/>
      <c r="X1782" s="2"/>
      <c r="Y1782" s="2"/>
      <c r="Z1782" s="2"/>
      <c r="AA1782" s="2"/>
      <c r="AB1782" s="2"/>
      <c r="AC1782" s="2"/>
      <c r="AD1782" s="2"/>
      <c r="AE1782" s="17"/>
      <c r="AF1782" s="17"/>
      <c r="AG1782" s="17"/>
      <c r="AH1782" s="17"/>
      <c r="AI1782" s="17"/>
      <c r="AJ1782" s="17"/>
      <c r="AK1782" s="17"/>
      <c r="AL1782" s="17"/>
      <c r="AM1782" s="17"/>
      <c r="AN1782" s="17"/>
      <c r="AO1782" s="17"/>
      <c r="AP1782" s="17"/>
      <c r="AQ1782" s="17"/>
      <c r="AR1782" s="17"/>
      <c r="AS1782" s="17"/>
      <c r="AT1782" s="17"/>
      <c r="AU1782" s="17"/>
      <c r="AV1782" s="17"/>
      <c r="AW1782" s="17"/>
      <c r="AX1782" s="17"/>
      <c r="AY1782" s="17"/>
      <c r="AZ1782" s="17"/>
      <c r="BA1782" s="17"/>
      <c r="BB1782" s="17"/>
      <c r="BC1782" s="17"/>
      <c r="BD1782" s="17"/>
      <c r="BE1782" s="17"/>
      <c r="BF1782" s="17"/>
      <c r="BG1782" s="17"/>
    </row>
    <row r="1783" spans="1:59" s="7" customFormat="1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 s="17"/>
      <c r="N1783" s="5">
        <v>1778</v>
      </c>
      <c r="O1783" s="5" t="str">
        <f t="shared" si="226"/>
        <v>NA</v>
      </c>
      <c r="P1783" s="5" t="e">
        <f t="shared" si="222"/>
        <v>#VALUE!</v>
      </c>
      <c r="Q1783" s="5" t="e">
        <f t="shared" si="223"/>
        <v>#VALUE!</v>
      </c>
      <c r="R1783" s="5">
        <f t="shared" si="224"/>
        <v>0.46632137126854389</v>
      </c>
      <c r="S1783" s="5">
        <f t="shared" si="225"/>
        <v>-0.26923076923076911</v>
      </c>
      <c r="T1783" s="17"/>
      <c r="U1783" s="2"/>
      <c r="V1783" s="2"/>
      <c r="W1783" s="2"/>
      <c r="X1783" s="2"/>
      <c r="Y1783" s="2"/>
      <c r="Z1783" s="2"/>
      <c r="AA1783" s="2"/>
      <c r="AB1783" s="2"/>
      <c r="AC1783" s="2"/>
      <c r="AD1783" s="2"/>
      <c r="AE1783" s="17"/>
      <c r="AF1783" s="17"/>
      <c r="AG1783" s="17"/>
      <c r="AH1783" s="17"/>
      <c r="AI1783" s="17"/>
      <c r="AJ1783" s="17"/>
      <c r="AK1783" s="17"/>
      <c r="AL1783" s="17"/>
      <c r="AM1783" s="17"/>
      <c r="AN1783" s="17"/>
      <c r="AO1783" s="17"/>
      <c r="AP1783" s="17"/>
      <c r="AQ1783" s="17"/>
      <c r="AR1783" s="17"/>
      <c r="AS1783" s="17"/>
      <c r="AT1783" s="17"/>
      <c r="AU1783" s="17"/>
      <c r="AV1783" s="17"/>
      <c r="AW1783" s="17"/>
      <c r="AX1783" s="17"/>
      <c r="AY1783" s="17"/>
      <c r="AZ1783" s="17"/>
      <c r="BA1783" s="17"/>
      <c r="BB1783" s="17"/>
      <c r="BC1783" s="17"/>
      <c r="BD1783" s="17"/>
      <c r="BE1783" s="17"/>
      <c r="BF1783" s="17"/>
      <c r="BG1783" s="17"/>
    </row>
    <row r="1784" spans="1:59" s="7" customFormat="1" x14ac:dyDescent="0.2">
      <c r="A1784"/>
      <c r="B1784"/>
      <c r="C1784"/>
      <c r="D1784"/>
      <c r="E1784"/>
      <c r="F1784"/>
      <c r="G1784"/>
      <c r="H1784"/>
      <c r="I1784"/>
      <c r="J1784"/>
      <c r="K1784"/>
      <c r="L1784"/>
      <c r="M1784" s="17"/>
      <c r="N1784" s="5">
        <v>1779</v>
      </c>
      <c r="O1784" s="5" t="str">
        <f t="shared" si="226"/>
        <v>NA</v>
      </c>
      <c r="P1784" s="5" t="e">
        <f t="shared" si="222"/>
        <v>#VALUE!</v>
      </c>
      <c r="Q1784" s="5" t="e">
        <f t="shared" si="223"/>
        <v>#VALUE!</v>
      </c>
      <c r="R1784" s="5">
        <f t="shared" si="224"/>
        <v>0.26646935501059654</v>
      </c>
      <c r="S1784" s="5">
        <f t="shared" si="225"/>
        <v>-0.1538461538461538</v>
      </c>
      <c r="T1784" s="17"/>
      <c r="U1784" s="2"/>
      <c r="V1784" s="2"/>
      <c r="W1784" s="2"/>
      <c r="X1784" s="2"/>
      <c r="Y1784" s="2"/>
      <c r="Z1784" s="2"/>
      <c r="AA1784" s="2"/>
      <c r="AB1784" s="2"/>
      <c r="AC1784" s="2"/>
      <c r="AD1784" s="2"/>
      <c r="AE1784" s="17"/>
      <c r="AF1784" s="17"/>
      <c r="AG1784" s="17"/>
      <c r="AH1784" s="17"/>
      <c r="AI1784" s="17"/>
      <c r="AJ1784" s="17"/>
      <c r="AK1784" s="17"/>
      <c r="AL1784" s="17"/>
      <c r="AM1784" s="17"/>
      <c r="AN1784" s="17"/>
      <c r="AO1784" s="17"/>
      <c r="AP1784" s="17"/>
      <c r="AQ1784" s="17"/>
      <c r="AR1784" s="17"/>
      <c r="AS1784" s="17"/>
      <c r="AT1784" s="17"/>
      <c r="AU1784" s="17"/>
      <c r="AV1784" s="17"/>
      <c r="AW1784" s="17"/>
      <c r="AX1784" s="17"/>
      <c r="AY1784" s="17"/>
      <c r="AZ1784" s="17"/>
      <c r="BA1784" s="17"/>
      <c r="BB1784" s="17"/>
      <c r="BC1784" s="17"/>
      <c r="BD1784" s="17"/>
      <c r="BE1784" s="17"/>
      <c r="BF1784" s="17"/>
      <c r="BG1784" s="17"/>
    </row>
    <row r="1785" spans="1:59" s="7" customFormat="1" x14ac:dyDescent="0.2">
      <c r="A1785"/>
      <c r="B1785"/>
      <c r="C1785"/>
      <c r="D1785"/>
      <c r="E1785"/>
      <c r="F1785"/>
      <c r="G1785"/>
      <c r="H1785"/>
      <c r="I1785"/>
      <c r="J1785"/>
      <c r="K1785"/>
      <c r="L1785"/>
      <c r="M1785" s="17"/>
      <c r="N1785" s="5">
        <v>1780</v>
      </c>
      <c r="O1785" s="5" t="str">
        <f t="shared" si="226"/>
        <v>NA</v>
      </c>
      <c r="P1785" s="5" t="e">
        <f t="shared" si="222"/>
        <v>#VALUE!</v>
      </c>
      <c r="Q1785" s="5" t="e">
        <f t="shared" si="223"/>
        <v>#VALUE!</v>
      </c>
      <c r="R1785" s="5">
        <f t="shared" si="224"/>
        <v>0.59955604877384217</v>
      </c>
      <c r="S1785" s="5">
        <f t="shared" si="225"/>
        <v>-0.49999999999999989</v>
      </c>
      <c r="T1785" s="17"/>
      <c r="U1785" s="2"/>
      <c r="V1785" s="2"/>
      <c r="W1785" s="2"/>
      <c r="X1785" s="2"/>
      <c r="Y1785" s="2"/>
      <c r="Z1785" s="2"/>
      <c r="AA1785" s="2"/>
      <c r="AB1785" s="2"/>
      <c r="AC1785" s="2"/>
      <c r="AD1785" s="2"/>
      <c r="AE1785" s="17"/>
      <c r="AF1785" s="17"/>
      <c r="AG1785" s="17"/>
      <c r="AH1785" s="17"/>
      <c r="AI1785" s="17"/>
      <c r="AJ1785" s="17"/>
      <c r="AK1785" s="17"/>
      <c r="AL1785" s="17"/>
      <c r="AM1785" s="17"/>
      <c r="AN1785" s="17"/>
      <c r="AO1785" s="17"/>
      <c r="AP1785" s="17"/>
      <c r="AQ1785" s="17"/>
      <c r="AR1785" s="17"/>
      <c r="AS1785" s="17"/>
      <c r="AT1785" s="17"/>
      <c r="AU1785" s="17"/>
      <c r="AV1785" s="17"/>
      <c r="AW1785" s="17"/>
      <c r="AX1785" s="17"/>
      <c r="AY1785" s="17"/>
      <c r="AZ1785" s="17"/>
      <c r="BA1785" s="17"/>
      <c r="BB1785" s="17"/>
      <c r="BC1785" s="17"/>
      <c r="BD1785" s="17"/>
      <c r="BE1785" s="17"/>
      <c r="BF1785" s="17"/>
      <c r="BG1785" s="17"/>
    </row>
    <row r="1786" spans="1:59" s="7" customFormat="1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 s="17"/>
      <c r="N1786" s="5">
        <v>1781</v>
      </c>
      <c r="O1786" s="5" t="str">
        <f t="shared" si="226"/>
        <v>NA</v>
      </c>
      <c r="P1786" s="5" t="e">
        <f t="shared" si="222"/>
        <v>#VALUE!</v>
      </c>
      <c r="Q1786" s="5" t="e">
        <f t="shared" si="223"/>
        <v>#VALUE!</v>
      </c>
      <c r="R1786" s="5">
        <f t="shared" si="224"/>
        <v>-0.86602540378443849</v>
      </c>
      <c r="S1786" s="5">
        <f t="shared" si="225"/>
        <v>-0.50000000000000033</v>
      </c>
      <c r="T1786" s="17"/>
      <c r="U1786" s="2"/>
      <c r="V1786" s="2"/>
      <c r="W1786" s="2"/>
      <c r="X1786" s="2"/>
      <c r="Y1786" s="2"/>
      <c r="Z1786" s="2"/>
      <c r="AA1786" s="2"/>
      <c r="AB1786" s="2"/>
      <c r="AC1786" s="2"/>
      <c r="AD1786" s="2"/>
      <c r="AE1786" s="17"/>
      <c r="AF1786" s="17"/>
      <c r="AG1786" s="17"/>
      <c r="AH1786" s="17"/>
      <c r="AI1786" s="17"/>
      <c r="AJ1786" s="17"/>
      <c r="AK1786" s="17"/>
      <c r="AL1786" s="17"/>
      <c r="AM1786" s="17"/>
      <c r="AN1786" s="17"/>
      <c r="AO1786" s="17"/>
      <c r="AP1786" s="17"/>
      <c r="AQ1786" s="17"/>
      <c r="AR1786" s="17"/>
      <c r="AS1786" s="17"/>
      <c r="AT1786" s="17"/>
      <c r="AU1786" s="17"/>
      <c r="AV1786" s="17"/>
      <c r="AW1786" s="17"/>
      <c r="AX1786" s="17"/>
      <c r="AY1786" s="17"/>
      <c r="AZ1786" s="17"/>
      <c r="BA1786" s="17"/>
      <c r="BB1786" s="17"/>
      <c r="BC1786" s="17"/>
      <c r="BD1786" s="17"/>
      <c r="BE1786" s="17"/>
      <c r="BF1786" s="17"/>
      <c r="BG1786" s="17"/>
    </row>
    <row r="1787" spans="1:59" s="7" customFormat="1" x14ac:dyDescent="0.2">
      <c r="A1787"/>
      <c r="B1787"/>
      <c r="C1787"/>
      <c r="D1787"/>
      <c r="E1787"/>
      <c r="F1787"/>
      <c r="G1787"/>
      <c r="H1787"/>
      <c r="I1787"/>
      <c r="J1787"/>
      <c r="K1787"/>
      <c r="L1787"/>
      <c r="M1787" s="17"/>
      <c r="N1787" s="5">
        <v>1782</v>
      </c>
      <c r="O1787" s="5" t="str">
        <f t="shared" si="226"/>
        <v>NA</v>
      </c>
      <c r="P1787" s="5" t="e">
        <f t="shared" si="222"/>
        <v>#VALUE!</v>
      </c>
      <c r="Q1787" s="5" t="e">
        <f t="shared" si="223"/>
        <v>#VALUE!</v>
      </c>
      <c r="R1787" s="5">
        <f t="shared" si="224"/>
        <v>-0.13323467750529824</v>
      </c>
      <c r="S1787" s="5">
        <f t="shared" si="225"/>
        <v>-7.6923076923076983E-2</v>
      </c>
      <c r="T1787" s="17"/>
      <c r="U1787" s="2"/>
      <c r="V1787" s="2"/>
      <c r="W1787" s="2"/>
      <c r="X1787" s="2"/>
      <c r="Y1787" s="2"/>
      <c r="Z1787" s="2"/>
      <c r="AA1787" s="2"/>
      <c r="AB1787" s="2"/>
      <c r="AC1787" s="2"/>
      <c r="AD1787" s="2"/>
      <c r="AE1787" s="17"/>
      <c r="AF1787" s="17"/>
      <c r="AG1787" s="17"/>
      <c r="AH1787" s="17"/>
      <c r="AI1787" s="17"/>
      <c r="AJ1787" s="17"/>
      <c r="AK1787" s="17"/>
      <c r="AL1787" s="17"/>
      <c r="AM1787" s="17"/>
      <c r="AN1787" s="17"/>
      <c r="AO1787" s="17"/>
      <c r="AP1787" s="17"/>
      <c r="AQ1787" s="17"/>
      <c r="AR1787" s="17"/>
      <c r="AS1787" s="17"/>
      <c r="AT1787" s="17"/>
      <c r="AU1787" s="17"/>
      <c r="AV1787" s="17"/>
      <c r="AW1787" s="17"/>
      <c r="AX1787" s="17"/>
      <c r="AY1787" s="17"/>
      <c r="AZ1787" s="17"/>
      <c r="BA1787" s="17"/>
      <c r="BB1787" s="17"/>
      <c r="BC1787" s="17"/>
      <c r="BD1787" s="17"/>
      <c r="BE1787" s="17"/>
      <c r="BF1787" s="17"/>
      <c r="BG1787" s="17"/>
    </row>
    <row r="1788" spans="1:59" s="7" customFormat="1" x14ac:dyDescent="0.2">
      <c r="A1788"/>
      <c r="B1788"/>
      <c r="C1788"/>
      <c r="D1788"/>
      <c r="E1788"/>
      <c r="F1788"/>
      <c r="G1788"/>
      <c r="H1788"/>
      <c r="I1788"/>
      <c r="J1788"/>
      <c r="K1788"/>
      <c r="L1788"/>
      <c r="M1788" s="17"/>
      <c r="N1788" s="5">
        <v>1783</v>
      </c>
      <c r="O1788" s="5" t="str">
        <f t="shared" si="226"/>
        <v>NA</v>
      </c>
      <c r="P1788" s="5" t="e">
        <f t="shared" si="222"/>
        <v>#VALUE!</v>
      </c>
      <c r="Q1788" s="5" t="e">
        <f t="shared" si="223"/>
        <v>#VALUE!</v>
      </c>
      <c r="R1788" s="5">
        <f t="shared" si="224"/>
        <v>-0.59955604877384205</v>
      </c>
      <c r="S1788" s="5">
        <f t="shared" si="225"/>
        <v>-0.34615384615384637</v>
      </c>
      <c r="T1788" s="17"/>
      <c r="U1788" s="2"/>
      <c r="V1788" s="2"/>
      <c r="W1788" s="2"/>
      <c r="X1788" s="2"/>
      <c r="Y1788" s="2"/>
      <c r="Z1788" s="2"/>
      <c r="AA1788" s="2"/>
      <c r="AB1788" s="2"/>
      <c r="AC1788" s="2"/>
      <c r="AD1788" s="2"/>
      <c r="AE1788" s="17"/>
      <c r="AF1788" s="17"/>
      <c r="AG1788" s="17"/>
      <c r="AH1788" s="17"/>
      <c r="AI1788" s="17"/>
      <c r="AJ1788" s="17"/>
      <c r="AK1788" s="17"/>
      <c r="AL1788" s="17"/>
      <c r="AM1788" s="17"/>
      <c r="AN1788" s="17"/>
      <c r="AO1788" s="17"/>
      <c r="AP1788" s="17"/>
      <c r="AQ1788" s="17"/>
      <c r="AR1788" s="17"/>
      <c r="AS1788" s="17"/>
      <c r="AT1788" s="17"/>
      <c r="AU1788" s="17"/>
      <c r="AV1788" s="17"/>
      <c r="AW1788" s="17"/>
      <c r="AX1788" s="17"/>
      <c r="AY1788" s="17"/>
      <c r="AZ1788" s="17"/>
      <c r="BA1788" s="17"/>
      <c r="BB1788" s="17"/>
      <c r="BC1788" s="17"/>
      <c r="BD1788" s="17"/>
      <c r="BE1788" s="17"/>
      <c r="BF1788" s="17"/>
      <c r="BG1788" s="17"/>
    </row>
    <row r="1789" spans="1:59" s="7" customFormat="1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 s="17"/>
      <c r="N1789" s="5">
        <v>1784</v>
      </c>
      <c r="O1789" s="5" t="str">
        <f t="shared" si="226"/>
        <v>NA</v>
      </c>
      <c r="P1789" s="5" t="e">
        <f t="shared" si="222"/>
        <v>#VALUE!</v>
      </c>
      <c r="Q1789" s="5" t="e">
        <f t="shared" si="223"/>
        <v>#VALUE!</v>
      </c>
      <c r="R1789" s="5">
        <f t="shared" si="224"/>
        <v>-0.39970403251589465</v>
      </c>
      <c r="S1789" s="5">
        <f t="shared" si="225"/>
        <v>0.30769230769230749</v>
      </c>
      <c r="T1789" s="17"/>
      <c r="U1789" s="2"/>
      <c r="V1789" s="2"/>
      <c r="W1789" s="2"/>
      <c r="X1789" s="2"/>
      <c r="Y1789" s="2"/>
      <c r="Z1789" s="2"/>
      <c r="AA1789" s="2"/>
      <c r="AB1789" s="2"/>
      <c r="AC1789" s="2"/>
      <c r="AD1789" s="2"/>
      <c r="AE1789" s="17"/>
      <c r="AF1789" s="17"/>
      <c r="AG1789" s="17"/>
      <c r="AH1789" s="17"/>
      <c r="AI1789" s="17"/>
      <c r="AJ1789" s="17"/>
      <c r="AK1789" s="17"/>
      <c r="AL1789" s="17"/>
      <c r="AM1789" s="17"/>
      <c r="AN1789" s="17"/>
      <c r="AO1789" s="17"/>
      <c r="AP1789" s="17"/>
      <c r="AQ1789" s="17"/>
      <c r="AR1789" s="17"/>
      <c r="AS1789" s="17"/>
      <c r="AT1789" s="17"/>
      <c r="AU1789" s="17"/>
      <c r="AV1789" s="17"/>
      <c r="AW1789" s="17"/>
      <c r="AX1789" s="17"/>
      <c r="AY1789" s="17"/>
      <c r="AZ1789" s="17"/>
      <c r="BA1789" s="17"/>
      <c r="BB1789" s="17"/>
      <c r="BC1789" s="17"/>
      <c r="BD1789" s="17"/>
      <c r="BE1789" s="17"/>
      <c r="BF1789" s="17"/>
      <c r="BG1789" s="17"/>
    </row>
    <row r="1790" spans="1:59" s="7" customFormat="1" x14ac:dyDescent="0.2">
      <c r="A1790"/>
      <c r="B1790"/>
      <c r="C1790"/>
      <c r="D1790"/>
      <c r="E1790"/>
      <c r="F1790"/>
      <c r="G1790"/>
      <c r="H1790"/>
      <c r="I1790"/>
      <c r="J1790"/>
      <c r="K1790"/>
      <c r="L1790"/>
      <c r="M1790" s="17"/>
      <c r="N1790" s="5">
        <v>1785</v>
      </c>
      <c r="O1790" s="5" t="str">
        <f t="shared" si="226"/>
        <v>NA</v>
      </c>
      <c r="P1790" s="5" t="e">
        <f t="shared" si="222"/>
        <v>#VALUE!</v>
      </c>
      <c r="Q1790" s="5" t="e">
        <f t="shared" si="223"/>
        <v>#VALUE!</v>
      </c>
      <c r="R1790" s="5">
        <f t="shared" si="224"/>
        <v>3.7696875535649851E-17</v>
      </c>
      <c r="S1790" s="5">
        <f t="shared" si="225"/>
        <v>0.61538461538461542</v>
      </c>
      <c r="T1790" s="17"/>
      <c r="U1790" s="2"/>
      <c r="V1790" s="2"/>
      <c r="W1790" s="2"/>
      <c r="X1790" s="2"/>
      <c r="Y1790" s="2"/>
      <c r="Z1790" s="2"/>
      <c r="AA1790" s="2"/>
      <c r="AB1790" s="2"/>
      <c r="AC1790" s="2"/>
      <c r="AD1790" s="2"/>
      <c r="AE1790" s="17"/>
      <c r="AF1790" s="17"/>
      <c r="AG1790" s="17"/>
      <c r="AH1790" s="17"/>
      <c r="AI1790" s="17"/>
      <c r="AJ1790" s="17"/>
      <c r="AK1790" s="17"/>
      <c r="AL1790" s="17"/>
      <c r="AM1790" s="17"/>
      <c r="AN1790" s="17"/>
      <c r="AO1790" s="17"/>
      <c r="AP1790" s="17"/>
      <c r="AQ1790" s="17"/>
      <c r="AR1790" s="17"/>
      <c r="AS1790" s="17"/>
      <c r="AT1790" s="17"/>
      <c r="AU1790" s="17"/>
      <c r="AV1790" s="17"/>
      <c r="AW1790" s="17"/>
      <c r="AX1790" s="17"/>
      <c r="AY1790" s="17"/>
      <c r="AZ1790" s="17"/>
      <c r="BA1790" s="17"/>
      <c r="BB1790" s="17"/>
      <c r="BC1790" s="17"/>
      <c r="BD1790" s="17"/>
      <c r="BE1790" s="17"/>
      <c r="BF1790" s="17"/>
      <c r="BG1790" s="17"/>
    </row>
    <row r="1791" spans="1:59" s="7" customFormat="1" x14ac:dyDescent="0.2">
      <c r="A1791"/>
      <c r="B1791"/>
      <c r="C1791"/>
      <c r="D1791"/>
      <c r="E1791"/>
      <c r="F1791"/>
      <c r="G1791"/>
      <c r="H1791"/>
      <c r="I1791"/>
      <c r="J1791"/>
      <c r="K1791"/>
      <c r="L1791"/>
      <c r="M1791" s="17"/>
      <c r="N1791" s="5">
        <v>1786</v>
      </c>
      <c r="O1791" s="5" t="str">
        <f t="shared" si="226"/>
        <v>NA</v>
      </c>
      <c r="P1791" s="5" t="e">
        <f t="shared" si="222"/>
        <v>#VALUE!</v>
      </c>
      <c r="Q1791" s="5" t="e">
        <f t="shared" si="223"/>
        <v>#VALUE!</v>
      </c>
      <c r="R1791" s="5">
        <f t="shared" si="224"/>
        <v>1.4136328325868693E-17</v>
      </c>
      <c r="S1791" s="5">
        <f t="shared" si="225"/>
        <v>0.23076923076923078</v>
      </c>
      <c r="T1791" s="17"/>
      <c r="U1791" s="2"/>
      <c r="V1791" s="2"/>
      <c r="W1791" s="2"/>
      <c r="X1791" s="2"/>
      <c r="Y1791" s="2"/>
      <c r="Z1791" s="2"/>
      <c r="AA1791" s="2"/>
      <c r="AB1791" s="2"/>
      <c r="AC1791" s="2"/>
      <c r="AD1791" s="2"/>
      <c r="AE1791" s="17"/>
      <c r="AF1791" s="17"/>
      <c r="AG1791" s="17"/>
      <c r="AH1791" s="17"/>
      <c r="AI1791" s="17"/>
      <c r="AJ1791" s="17"/>
      <c r="AK1791" s="17"/>
      <c r="AL1791" s="17"/>
      <c r="AM1791" s="17"/>
      <c r="AN1791" s="17"/>
      <c r="AO1791" s="17"/>
      <c r="AP1791" s="17"/>
      <c r="AQ1791" s="17"/>
      <c r="AR1791" s="17"/>
      <c r="AS1791" s="17"/>
      <c r="AT1791" s="17"/>
      <c r="AU1791" s="17"/>
      <c r="AV1791" s="17"/>
      <c r="AW1791" s="17"/>
      <c r="AX1791" s="17"/>
      <c r="AY1791" s="17"/>
      <c r="AZ1791" s="17"/>
      <c r="BA1791" s="17"/>
      <c r="BB1791" s="17"/>
      <c r="BC1791" s="17"/>
      <c r="BD1791" s="17"/>
      <c r="BE1791" s="17"/>
      <c r="BF1791" s="17"/>
      <c r="BG1791" s="17"/>
    </row>
    <row r="1792" spans="1:59" s="7" customFormat="1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 s="17"/>
      <c r="N1792" s="5">
        <v>1787</v>
      </c>
      <c r="O1792" s="5" t="str">
        <f t="shared" si="226"/>
        <v>NA</v>
      </c>
      <c r="P1792" s="5" t="e">
        <f t="shared" si="222"/>
        <v>#VALUE!</v>
      </c>
      <c r="Q1792" s="5" t="e">
        <f t="shared" si="223"/>
        <v>#VALUE!</v>
      </c>
      <c r="R1792" s="5">
        <f t="shared" si="224"/>
        <v>6.6617338752649191E-2</v>
      </c>
      <c r="S1792" s="5">
        <f t="shared" si="225"/>
        <v>0.88461538461538469</v>
      </c>
      <c r="T1792" s="17"/>
      <c r="U1792" s="2"/>
      <c r="V1792" s="2"/>
      <c r="W1792" s="2"/>
      <c r="X1792" s="2"/>
      <c r="Y1792" s="2"/>
      <c r="Z1792" s="2"/>
      <c r="AA1792" s="2"/>
      <c r="AB1792" s="2"/>
      <c r="AC1792" s="2"/>
      <c r="AD1792" s="2"/>
      <c r="AE1792" s="17"/>
      <c r="AF1792" s="17"/>
      <c r="AG1792" s="17"/>
      <c r="AH1792" s="17"/>
      <c r="AI1792" s="17"/>
      <c r="AJ1792" s="17"/>
      <c r="AK1792" s="17"/>
      <c r="AL1792" s="17"/>
      <c r="AM1792" s="17"/>
      <c r="AN1792" s="17"/>
      <c r="AO1792" s="17"/>
      <c r="AP1792" s="17"/>
      <c r="AQ1792" s="17"/>
      <c r="AR1792" s="17"/>
      <c r="AS1792" s="17"/>
      <c r="AT1792" s="17"/>
      <c r="AU1792" s="17"/>
      <c r="AV1792" s="17"/>
      <c r="AW1792" s="17"/>
      <c r="AX1792" s="17"/>
      <c r="AY1792" s="17"/>
      <c r="AZ1792" s="17"/>
      <c r="BA1792" s="17"/>
      <c r="BB1792" s="17"/>
      <c r="BC1792" s="17"/>
      <c r="BD1792" s="17"/>
      <c r="BE1792" s="17"/>
      <c r="BF1792" s="17"/>
      <c r="BG1792" s="17"/>
    </row>
    <row r="1793" spans="1:59" s="7" customFormat="1" x14ac:dyDescent="0.2">
      <c r="A1793"/>
      <c r="B1793"/>
      <c r="C1793"/>
      <c r="D1793"/>
      <c r="E1793"/>
      <c r="F1793"/>
      <c r="G1793"/>
      <c r="H1793"/>
      <c r="I1793"/>
      <c r="J1793"/>
      <c r="K1793"/>
      <c r="L1793"/>
      <c r="M1793" s="17"/>
      <c r="N1793" s="5">
        <v>1788</v>
      </c>
      <c r="O1793" s="5" t="str">
        <f t="shared" si="226"/>
        <v>NA</v>
      </c>
      <c r="P1793" s="5" t="e">
        <f t="shared" si="222"/>
        <v>#VALUE!</v>
      </c>
      <c r="Q1793" s="5" t="e">
        <f t="shared" si="223"/>
        <v>#VALUE!</v>
      </c>
      <c r="R1793" s="5">
        <f t="shared" si="224"/>
        <v>0.79940806503178963</v>
      </c>
      <c r="S1793" s="5">
        <f t="shared" si="225"/>
        <v>-0.38461538461538453</v>
      </c>
      <c r="T1793" s="17"/>
      <c r="U1793" s="2"/>
      <c r="V1793" s="2"/>
      <c r="W1793" s="2"/>
      <c r="X1793" s="2"/>
      <c r="Y1793" s="2"/>
      <c r="Z1793" s="2"/>
      <c r="AA1793" s="2"/>
      <c r="AB1793" s="2"/>
      <c r="AC1793" s="2"/>
      <c r="AD1793" s="2"/>
      <c r="AE1793" s="17"/>
      <c r="AF1793" s="17"/>
      <c r="AG1793" s="17"/>
      <c r="AH1793" s="17"/>
      <c r="AI1793" s="17"/>
      <c r="AJ1793" s="17"/>
      <c r="AK1793" s="17"/>
      <c r="AL1793" s="17"/>
      <c r="AM1793" s="17"/>
      <c r="AN1793" s="17"/>
      <c r="AO1793" s="17"/>
      <c r="AP1793" s="17"/>
      <c r="AQ1793" s="17"/>
      <c r="AR1793" s="17"/>
      <c r="AS1793" s="17"/>
      <c r="AT1793" s="17"/>
      <c r="AU1793" s="17"/>
      <c r="AV1793" s="17"/>
      <c r="AW1793" s="17"/>
      <c r="AX1793" s="17"/>
      <c r="AY1793" s="17"/>
      <c r="AZ1793" s="17"/>
      <c r="BA1793" s="17"/>
      <c r="BB1793" s="17"/>
      <c r="BC1793" s="17"/>
      <c r="BD1793" s="17"/>
      <c r="BE1793" s="17"/>
      <c r="BF1793" s="17"/>
      <c r="BG1793" s="17"/>
    </row>
    <row r="1794" spans="1:59" s="7" customFormat="1" x14ac:dyDescent="0.2">
      <c r="A1794"/>
      <c r="B1794"/>
      <c r="C1794"/>
      <c r="D1794"/>
      <c r="E1794"/>
      <c r="F1794"/>
      <c r="G1794"/>
      <c r="H1794"/>
      <c r="I1794"/>
      <c r="J1794"/>
      <c r="K1794"/>
      <c r="L1794"/>
      <c r="M1794" s="17"/>
      <c r="N1794" s="5">
        <v>1789</v>
      </c>
      <c r="O1794" s="5" t="str">
        <f t="shared" si="226"/>
        <v>NA</v>
      </c>
      <c r="P1794" s="5" t="e">
        <f t="shared" si="222"/>
        <v>#VALUE!</v>
      </c>
      <c r="Q1794" s="5" t="e">
        <f t="shared" si="223"/>
        <v>#VALUE!</v>
      </c>
      <c r="R1794" s="5">
        <f t="shared" si="224"/>
        <v>0.19985201625794735</v>
      </c>
      <c r="S1794" s="5">
        <f t="shared" si="225"/>
        <v>-0.11538461538461532</v>
      </c>
      <c r="T1794" s="17"/>
      <c r="U1794" s="2"/>
      <c r="V1794" s="2"/>
      <c r="W1794" s="2"/>
      <c r="X1794" s="2"/>
      <c r="Y1794" s="2"/>
      <c r="Z1794" s="2"/>
      <c r="AA1794" s="2"/>
      <c r="AB1794" s="2"/>
      <c r="AC1794" s="2"/>
      <c r="AD1794" s="2"/>
      <c r="AE1794" s="17"/>
      <c r="AF1794" s="17"/>
      <c r="AG1794" s="17"/>
      <c r="AH1794" s="17"/>
      <c r="AI1794" s="17"/>
      <c r="AJ1794" s="17"/>
      <c r="AK1794" s="17"/>
      <c r="AL1794" s="17"/>
      <c r="AM1794" s="17"/>
      <c r="AN1794" s="17"/>
      <c r="AO1794" s="17"/>
      <c r="AP1794" s="17"/>
      <c r="AQ1794" s="17"/>
      <c r="AR1794" s="17"/>
      <c r="AS1794" s="17"/>
      <c r="AT1794" s="17"/>
      <c r="AU1794" s="17"/>
      <c r="AV1794" s="17"/>
      <c r="AW1794" s="17"/>
      <c r="AX1794" s="17"/>
      <c r="AY1794" s="17"/>
      <c r="AZ1794" s="17"/>
      <c r="BA1794" s="17"/>
      <c r="BB1794" s="17"/>
      <c r="BC1794" s="17"/>
      <c r="BD1794" s="17"/>
      <c r="BE1794" s="17"/>
      <c r="BF1794" s="17"/>
      <c r="BG1794" s="17"/>
    </row>
    <row r="1795" spans="1:59" s="7" customFormat="1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 s="17"/>
      <c r="N1795" s="5">
        <v>1790</v>
      </c>
      <c r="O1795" s="5" t="str">
        <f t="shared" si="226"/>
        <v>NA</v>
      </c>
      <c r="P1795" s="5" t="e">
        <f t="shared" si="222"/>
        <v>#VALUE!</v>
      </c>
      <c r="Q1795" s="5" t="e">
        <f t="shared" si="223"/>
        <v>#VALUE!</v>
      </c>
      <c r="R1795" s="5">
        <f t="shared" si="224"/>
        <v>0.53293871002119308</v>
      </c>
      <c r="S1795" s="5">
        <f t="shared" si="225"/>
        <v>-0.3076923076923076</v>
      </c>
      <c r="T1795" s="17"/>
      <c r="U1795" s="2"/>
      <c r="V1795" s="2"/>
      <c r="W1795" s="2"/>
      <c r="X1795" s="2"/>
      <c r="Y1795" s="2"/>
      <c r="Z1795" s="2"/>
      <c r="AA1795" s="2"/>
      <c r="AB1795" s="2"/>
      <c r="AC1795" s="2"/>
      <c r="AD1795" s="2"/>
      <c r="AE1795" s="17"/>
      <c r="AF1795" s="17"/>
      <c r="AG1795" s="17"/>
      <c r="AH1795" s="17"/>
      <c r="AI1795" s="17"/>
      <c r="AJ1795" s="17"/>
      <c r="AK1795" s="17"/>
      <c r="AL1795" s="17"/>
      <c r="AM1795" s="17"/>
      <c r="AN1795" s="17"/>
      <c r="AO1795" s="17"/>
      <c r="AP1795" s="17"/>
      <c r="AQ1795" s="17"/>
      <c r="AR1795" s="17"/>
      <c r="AS1795" s="17"/>
      <c r="AT1795" s="17"/>
      <c r="AU1795" s="17"/>
      <c r="AV1795" s="17"/>
      <c r="AW1795" s="17"/>
      <c r="AX1795" s="17"/>
      <c r="AY1795" s="17"/>
      <c r="AZ1795" s="17"/>
      <c r="BA1795" s="17"/>
      <c r="BB1795" s="17"/>
      <c r="BC1795" s="17"/>
      <c r="BD1795" s="17"/>
      <c r="BE1795" s="17"/>
      <c r="BF1795" s="17"/>
      <c r="BG1795" s="17"/>
    </row>
    <row r="1796" spans="1:59" s="7" customFormat="1" x14ac:dyDescent="0.2">
      <c r="A1796"/>
      <c r="B1796"/>
      <c r="C1796"/>
      <c r="D1796"/>
      <c r="E1796"/>
      <c r="F1796"/>
      <c r="G1796"/>
      <c r="H1796"/>
      <c r="I1796"/>
      <c r="J1796"/>
      <c r="K1796"/>
      <c r="L1796"/>
      <c r="M1796" s="17"/>
      <c r="N1796" s="5">
        <v>1791</v>
      </c>
      <c r="O1796" s="5" t="str">
        <f t="shared" si="226"/>
        <v>NA</v>
      </c>
      <c r="P1796" s="5" t="e">
        <f t="shared" si="222"/>
        <v>#VALUE!</v>
      </c>
      <c r="Q1796" s="5" t="e">
        <f t="shared" si="223"/>
        <v>#VALUE!</v>
      </c>
      <c r="R1796" s="5">
        <f t="shared" si="224"/>
        <v>6.6617338752649191E-2</v>
      </c>
      <c r="S1796" s="5">
        <f t="shared" si="225"/>
        <v>-0.5</v>
      </c>
      <c r="T1796" s="17"/>
      <c r="U1796" s="2"/>
      <c r="V1796" s="2"/>
      <c r="W1796" s="2"/>
      <c r="X1796" s="2"/>
      <c r="Y1796" s="2"/>
      <c r="Z1796" s="2"/>
      <c r="AA1796" s="2"/>
      <c r="AB1796" s="2"/>
      <c r="AC1796" s="2"/>
      <c r="AD1796" s="2"/>
      <c r="AE1796" s="17"/>
      <c r="AF1796" s="17"/>
      <c r="AG1796" s="17"/>
      <c r="AH1796" s="17"/>
      <c r="AI1796" s="17"/>
      <c r="AJ1796" s="17"/>
      <c r="AK1796" s="17"/>
      <c r="AL1796" s="17"/>
      <c r="AM1796" s="17"/>
      <c r="AN1796" s="17"/>
      <c r="AO1796" s="17"/>
      <c r="AP1796" s="17"/>
      <c r="AQ1796" s="17"/>
      <c r="AR1796" s="17"/>
      <c r="AS1796" s="17"/>
      <c r="AT1796" s="17"/>
      <c r="AU1796" s="17"/>
      <c r="AV1796" s="17"/>
      <c r="AW1796" s="17"/>
      <c r="AX1796" s="17"/>
      <c r="AY1796" s="17"/>
      <c r="AZ1796" s="17"/>
      <c r="BA1796" s="17"/>
      <c r="BB1796" s="17"/>
      <c r="BC1796" s="17"/>
      <c r="BD1796" s="17"/>
      <c r="BE1796" s="17"/>
      <c r="BF1796" s="17"/>
      <c r="BG1796" s="17"/>
    </row>
    <row r="1797" spans="1:59" s="7" customFormat="1" x14ac:dyDescent="0.2">
      <c r="A1797"/>
      <c r="B1797"/>
      <c r="C1797"/>
      <c r="D1797"/>
      <c r="E1797"/>
      <c r="F1797"/>
      <c r="G1797"/>
      <c r="H1797"/>
      <c r="I1797"/>
      <c r="J1797"/>
      <c r="K1797"/>
      <c r="L1797"/>
      <c r="M1797" s="17"/>
      <c r="N1797" s="5">
        <v>1792</v>
      </c>
      <c r="O1797" s="5" t="str">
        <f t="shared" si="226"/>
        <v>NA</v>
      </c>
      <c r="P1797" s="5" t="e">
        <f t="shared" ref="P1797:P1860" si="227">(1-MOD(O1797-1,$B$1)/$B$1)*VLOOKUP(IF(INT((O1797-1)/$B$1)=$A$1,1,INT((O1797-1)/$B$1)+1),$A$7:$C$57,2)+MOD(O1797-1,$B$1)/$B$1*VLOOKUP(IF(INT((O1797-1)/$B$1)+1=$A$1,1,(INT((O1797-1)/$B$1)+2)),$A$7:$C$57,2)</f>
        <v>#VALUE!</v>
      </c>
      <c r="Q1797" s="5" t="e">
        <f t="shared" ref="Q1797:Q1860" si="228">(1-MOD(O1797-1,$B$1)/$B$1)*VLOOKUP(IF(INT((O1797-1)/$B$1)=$A$1,1,INT((O1797-1)/$B$1)+1),$A$7:$C$57,3)+MOD(O1797-1,$B$1)/$B$1*VLOOKUP(IF(INT((O1797-1)/$B$1)+1=$A$1,1,(INT((O1797-1)/$B$1)+2)),$A$7:$C$57,3)</f>
        <v>#VALUE!</v>
      </c>
      <c r="R1797" s="5">
        <f t="shared" ref="R1797:R1860" si="229">VLOOKUP(MOD(N1797*$C$1,$A$1*$B$1),$N$5:$Q$2019,3)</f>
        <v>-0.59955604877384205</v>
      </c>
      <c r="S1797" s="5">
        <f t="shared" ref="S1797:S1860" si="230">VLOOKUP(MOD(N1797*$C$1,$A$1*$B$1),$N$5:$Q$2019,4)</f>
        <v>-0.34615384615384637</v>
      </c>
      <c r="T1797" s="17"/>
      <c r="U1797" s="2"/>
      <c r="V1797" s="2"/>
      <c r="W1797" s="2"/>
      <c r="X1797" s="2"/>
      <c r="Y1797" s="2"/>
      <c r="Z1797" s="2"/>
      <c r="AA1797" s="2"/>
      <c r="AB1797" s="2"/>
      <c r="AC1797" s="2"/>
      <c r="AD1797" s="2"/>
      <c r="AE1797" s="17"/>
      <c r="AF1797" s="17"/>
      <c r="AG1797" s="17"/>
      <c r="AH1797" s="17"/>
      <c r="AI1797" s="17"/>
      <c r="AJ1797" s="17"/>
      <c r="AK1797" s="17"/>
      <c r="AL1797" s="17"/>
      <c r="AM1797" s="17"/>
      <c r="AN1797" s="17"/>
      <c r="AO1797" s="17"/>
      <c r="AP1797" s="17"/>
      <c r="AQ1797" s="17"/>
      <c r="AR1797" s="17"/>
      <c r="AS1797" s="17"/>
      <c r="AT1797" s="17"/>
      <c r="AU1797" s="17"/>
      <c r="AV1797" s="17"/>
      <c r="AW1797" s="17"/>
      <c r="AX1797" s="17"/>
      <c r="AY1797" s="17"/>
      <c r="AZ1797" s="17"/>
      <c r="BA1797" s="17"/>
      <c r="BB1797" s="17"/>
      <c r="BC1797" s="17"/>
      <c r="BD1797" s="17"/>
      <c r="BE1797" s="17"/>
      <c r="BF1797" s="17"/>
      <c r="BG1797" s="17"/>
    </row>
    <row r="1798" spans="1:59" s="7" customFormat="1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 s="17"/>
      <c r="N1798" s="5">
        <v>1793</v>
      </c>
      <c r="O1798" s="5" t="str">
        <f t="shared" ref="O1798:O1861" si="231">IF($N$4&gt;=O1797,O1797+1,"NA")</f>
        <v>NA</v>
      </c>
      <c r="P1798" s="5" t="e">
        <f t="shared" si="227"/>
        <v>#VALUE!</v>
      </c>
      <c r="Q1798" s="5" t="e">
        <f t="shared" si="228"/>
        <v>#VALUE!</v>
      </c>
      <c r="R1798" s="5">
        <f t="shared" si="229"/>
        <v>-0.13323467750529824</v>
      </c>
      <c r="S1798" s="5">
        <f t="shared" si="230"/>
        <v>-7.6923076923076983E-2</v>
      </c>
      <c r="T1798" s="17"/>
      <c r="U1798" s="2"/>
      <c r="V1798" s="2"/>
      <c r="W1798" s="2"/>
      <c r="X1798" s="2"/>
      <c r="Y1798" s="2"/>
      <c r="Z1798" s="2"/>
      <c r="AA1798" s="2"/>
      <c r="AB1798" s="2"/>
      <c r="AC1798" s="2"/>
      <c r="AD1798" s="2"/>
      <c r="AE1798" s="17"/>
      <c r="AF1798" s="17"/>
      <c r="AG1798" s="17"/>
      <c r="AH1798" s="17"/>
      <c r="AI1798" s="17"/>
      <c r="AJ1798" s="17"/>
      <c r="AK1798" s="17"/>
      <c r="AL1798" s="17"/>
      <c r="AM1798" s="17"/>
      <c r="AN1798" s="17"/>
      <c r="AO1798" s="17"/>
      <c r="AP1798" s="17"/>
      <c r="AQ1798" s="17"/>
      <c r="AR1798" s="17"/>
      <c r="AS1798" s="17"/>
      <c r="AT1798" s="17"/>
      <c r="AU1798" s="17"/>
      <c r="AV1798" s="17"/>
      <c r="AW1798" s="17"/>
      <c r="AX1798" s="17"/>
      <c r="AY1798" s="17"/>
      <c r="AZ1798" s="17"/>
      <c r="BA1798" s="17"/>
      <c r="BB1798" s="17"/>
      <c r="BC1798" s="17"/>
      <c r="BD1798" s="17"/>
      <c r="BE1798" s="17"/>
      <c r="BF1798" s="17"/>
      <c r="BG1798" s="17"/>
    </row>
    <row r="1799" spans="1:59" s="7" customFormat="1" x14ac:dyDescent="0.2">
      <c r="A1799"/>
      <c r="B1799"/>
      <c r="C1799"/>
      <c r="D1799"/>
      <c r="E1799"/>
      <c r="F1799"/>
      <c r="G1799"/>
      <c r="H1799"/>
      <c r="I1799"/>
      <c r="J1799"/>
      <c r="K1799"/>
      <c r="L1799"/>
      <c r="M1799" s="17"/>
      <c r="N1799" s="5">
        <v>1794</v>
      </c>
      <c r="O1799" s="5" t="str">
        <f t="shared" si="231"/>
        <v>NA</v>
      </c>
      <c r="P1799" s="5" t="e">
        <f t="shared" si="227"/>
        <v>#VALUE!</v>
      </c>
      <c r="Q1799" s="5" t="e">
        <f t="shared" si="228"/>
        <v>#VALUE!</v>
      </c>
      <c r="R1799" s="5">
        <f t="shared" si="229"/>
        <v>-0.86602540378443849</v>
      </c>
      <c r="S1799" s="5">
        <f t="shared" si="230"/>
        <v>-0.50000000000000033</v>
      </c>
      <c r="T1799" s="17"/>
      <c r="U1799" s="2"/>
      <c r="V1799" s="2"/>
      <c r="W1799" s="2"/>
      <c r="X1799" s="2"/>
      <c r="Y1799" s="2"/>
      <c r="Z1799" s="2"/>
      <c r="AA1799" s="2"/>
      <c r="AB1799" s="2"/>
      <c r="AC1799" s="2"/>
      <c r="AD1799" s="2"/>
      <c r="AE1799" s="17"/>
      <c r="AF1799" s="17"/>
      <c r="AG1799" s="17"/>
      <c r="AH1799" s="17"/>
      <c r="AI1799" s="17"/>
      <c r="AJ1799" s="17"/>
      <c r="AK1799" s="17"/>
      <c r="AL1799" s="17"/>
      <c r="AM1799" s="17"/>
      <c r="AN1799" s="17"/>
      <c r="AO1799" s="17"/>
      <c r="AP1799" s="17"/>
      <c r="AQ1799" s="17"/>
      <c r="AR1799" s="17"/>
      <c r="AS1799" s="17"/>
      <c r="AT1799" s="17"/>
      <c r="AU1799" s="17"/>
      <c r="AV1799" s="17"/>
      <c r="AW1799" s="17"/>
      <c r="AX1799" s="17"/>
      <c r="AY1799" s="17"/>
      <c r="AZ1799" s="17"/>
      <c r="BA1799" s="17"/>
      <c r="BB1799" s="17"/>
      <c r="BC1799" s="17"/>
      <c r="BD1799" s="17"/>
      <c r="BE1799" s="17"/>
      <c r="BF1799" s="17"/>
      <c r="BG1799" s="17"/>
    </row>
    <row r="1800" spans="1:59" s="7" customFormat="1" x14ac:dyDescent="0.2">
      <c r="A1800"/>
      <c r="B1800"/>
      <c r="C1800"/>
      <c r="D1800"/>
      <c r="E1800"/>
      <c r="F1800"/>
      <c r="G1800"/>
      <c r="H1800"/>
      <c r="I1800"/>
      <c r="J1800"/>
      <c r="K1800"/>
      <c r="L1800"/>
      <c r="M1800" s="17"/>
      <c r="N1800" s="5">
        <v>1795</v>
      </c>
      <c r="O1800" s="5" t="str">
        <f t="shared" si="231"/>
        <v>NA</v>
      </c>
      <c r="P1800" s="5" t="e">
        <f t="shared" si="227"/>
        <v>#VALUE!</v>
      </c>
      <c r="Q1800" s="5" t="e">
        <f t="shared" si="228"/>
        <v>#VALUE!</v>
      </c>
      <c r="R1800" s="5">
        <f t="shared" si="229"/>
        <v>-0.13323467750529819</v>
      </c>
      <c r="S1800" s="5">
        <f t="shared" si="230"/>
        <v>0.76923076923076916</v>
      </c>
      <c r="T1800" s="17"/>
      <c r="U1800" s="2"/>
      <c r="V1800" s="2"/>
      <c r="W1800" s="2"/>
      <c r="X1800" s="2"/>
      <c r="Y1800" s="2"/>
      <c r="Z1800" s="2"/>
      <c r="AA1800" s="2"/>
      <c r="AB1800" s="2"/>
      <c r="AC1800" s="2"/>
      <c r="AD1800" s="2"/>
      <c r="AE1800" s="17"/>
      <c r="AF1800" s="17"/>
      <c r="AG1800" s="17"/>
      <c r="AH1800" s="17"/>
      <c r="AI1800" s="17"/>
      <c r="AJ1800" s="17"/>
      <c r="AK1800" s="17"/>
      <c r="AL1800" s="17"/>
      <c r="AM1800" s="17"/>
      <c r="AN1800" s="17"/>
      <c r="AO1800" s="17"/>
      <c r="AP1800" s="17"/>
      <c r="AQ1800" s="17"/>
      <c r="AR1800" s="17"/>
      <c r="AS1800" s="17"/>
      <c r="AT1800" s="17"/>
      <c r="AU1800" s="17"/>
      <c r="AV1800" s="17"/>
      <c r="AW1800" s="17"/>
      <c r="AX1800" s="17"/>
      <c r="AY1800" s="17"/>
      <c r="AZ1800" s="17"/>
      <c r="BA1800" s="17"/>
      <c r="BB1800" s="17"/>
      <c r="BC1800" s="17"/>
      <c r="BD1800" s="17"/>
      <c r="BE1800" s="17"/>
      <c r="BF1800" s="17"/>
      <c r="BG1800" s="17"/>
    </row>
    <row r="1801" spans="1:59" s="7" customFormat="1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 s="17"/>
      <c r="N1801" s="5">
        <v>1796</v>
      </c>
      <c r="O1801" s="5" t="str">
        <f t="shared" si="231"/>
        <v>NA</v>
      </c>
      <c r="P1801" s="5" t="e">
        <f t="shared" si="227"/>
        <v>#VALUE!</v>
      </c>
      <c r="Q1801" s="5" t="e">
        <f t="shared" si="228"/>
        <v>#VALUE!</v>
      </c>
      <c r="R1801" s="5">
        <f t="shared" si="229"/>
        <v>1.8848437767824926E-17</v>
      </c>
      <c r="S1801" s="5">
        <f t="shared" si="230"/>
        <v>0.30769230769230771</v>
      </c>
      <c r="T1801" s="17"/>
      <c r="U1801" s="2"/>
      <c r="V1801" s="2"/>
      <c r="W1801" s="2"/>
      <c r="X1801" s="2"/>
      <c r="Y1801" s="2"/>
      <c r="Z1801" s="2"/>
      <c r="AA1801" s="2"/>
      <c r="AB1801" s="2"/>
      <c r="AC1801" s="2"/>
      <c r="AD1801" s="2"/>
      <c r="AE1801" s="17"/>
      <c r="AF1801" s="17"/>
      <c r="AG1801" s="17"/>
      <c r="AH1801" s="17"/>
      <c r="AI1801" s="17"/>
      <c r="AJ1801" s="17"/>
      <c r="AK1801" s="17"/>
      <c r="AL1801" s="17"/>
      <c r="AM1801" s="17"/>
      <c r="AN1801" s="17"/>
      <c r="AO1801" s="17"/>
      <c r="AP1801" s="17"/>
      <c r="AQ1801" s="17"/>
      <c r="AR1801" s="17"/>
      <c r="AS1801" s="17"/>
      <c r="AT1801" s="17"/>
      <c r="AU1801" s="17"/>
      <c r="AV1801" s="17"/>
      <c r="AW1801" s="17"/>
      <c r="AX1801" s="17"/>
      <c r="AY1801" s="17"/>
      <c r="AZ1801" s="17"/>
      <c r="BA1801" s="17"/>
      <c r="BB1801" s="17"/>
      <c r="BC1801" s="17"/>
      <c r="BD1801" s="17"/>
      <c r="BE1801" s="17"/>
      <c r="BF1801" s="17"/>
      <c r="BG1801" s="17"/>
    </row>
    <row r="1802" spans="1:59" s="7" customFormat="1" x14ac:dyDescent="0.2">
      <c r="A1802"/>
      <c r="B1802"/>
      <c r="C1802"/>
      <c r="D1802"/>
      <c r="E1802"/>
      <c r="F1802"/>
      <c r="G1802"/>
      <c r="H1802"/>
      <c r="I1802"/>
      <c r="J1802"/>
      <c r="K1802"/>
      <c r="L1802"/>
      <c r="M1802" s="17"/>
      <c r="N1802" s="5">
        <v>1797</v>
      </c>
      <c r="O1802" s="5" t="str">
        <f t="shared" si="231"/>
        <v>NA</v>
      </c>
      <c r="P1802" s="5" t="e">
        <f t="shared" si="227"/>
        <v>#VALUE!</v>
      </c>
      <c r="Q1802" s="5" t="e">
        <f t="shared" si="228"/>
        <v>#VALUE!</v>
      </c>
      <c r="R1802" s="5">
        <f t="shared" si="229"/>
        <v>3.2984766093693615E-17</v>
      </c>
      <c r="S1802" s="5">
        <f t="shared" si="230"/>
        <v>0.53846153846153844</v>
      </c>
      <c r="T1802" s="17"/>
      <c r="U1802" s="2"/>
      <c r="V1802" s="2"/>
      <c r="W1802" s="2"/>
      <c r="X1802" s="2"/>
      <c r="Y1802" s="2"/>
      <c r="Z1802" s="2"/>
      <c r="AA1802" s="2"/>
      <c r="AB1802" s="2"/>
      <c r="AC1802" s="2"/>
      <c r="AD1802" s="2"/>
      <c r="AE1802" s="17"/>
      <c r="AF1802" s="17"/>
      <c r="AG1802" s="17"/>
      <c r="AH1802" s="17"/>
      <c r="AI1802" s="17"/>
      <c r="AJ1802" s="17"/>
      <c r="AK1802" s="17"/>
      <c r="AL1802" s="17"/>
      <c r="AM1802" s="17"/>
      <c r="AN1802" s="17"/>
      <c r="AO1802" s="17"/>
      <c r="AP1802" s="17"/>
      <c r="AQ1802" s="17"/>
      <c r="AR1802" s="17"/>
      <c r="AS1802" s="17"/>
      <c r="AT1802" s="17"/>
      <c r="AU1802" s="17"/>
      <c r="AV1802" s="17"/>
      <c r="AW1802" s="17"/>
      <c r="AX1802" s="17"/>
      <c r="AY1802" s="17"/>
      <c r="AZ1802" s="17"/>
      <c r="BA1802" s="17"/>
      <c r="BB1802" s="17"/>
      <c r="BC1802" s="17"/>
      <c r="BD1802" s="17"/>
      <c r="BE1802" s="17"/>
      <c r="BF1802" s="17"/>
      <c r="BG1802" s="17"/>
    </row>
    <row r="1803" spans="1:59" s="7" customFormat="1" x14ac:dyDescent="0.2">
      <c r="A1803"/>
      <c r="B1803"/>
      <c r="C1803"/>
      <c r="D1803"/>
      <c r="E1803"/>
      <c r="F1803"/>
      <c r="G1803"/>
      <c r="H1803"/>
      <c r="I1803"/>
      <c r="J1803"/>
      <c r="K1803"/>
      <c r="L1803"/>
      <c r="M1803" s="17"/>
      <c r="N1803" s="5">
        <v>1798</v>
      </c>
      <c r="O1803" s="5" t="str">
        <f t="shared" si="231"/>
        <v>NA</v>
      </c>
      <c r="P1803" s="5" t="e">
        <f t="shared" si="227"/>
        <v>#VALUE!</v>
      </c>
      <c r="Q1803" s="5" t="e">
        <f t="shared" si="228"/>
        <v>#VALUE!</v>
      </c>
      <c r="R1803" s="5">
        <f t="shared" si="229"/>
        <v>0.33308669376324573</v>
      </c>
      <c r="S1803" s="5">
        <f t="shared" si="230"/>
        <v>0.42307692307692313</v>
      </c>
      <c r="T1803" s="17"/>
      <c r="U1803" s="2"/>
      <c r="V1803" s="2"/>
      <c r="W1803" s="2"/>
      <c r="X1803" s="2"/>
      <c r="Y1803" s="2"/>
      <c r="Z1803" s="2"/>
      <c r="AA1803" s="2"/>
      <c r="AB1803" s="2"/>
      <c r="AC1803" s="2"/>
      <c r="AD1803" s="2"/>
      <c r="AE1803" s="17"/>
      <c r="AF1803" s="17"/>
      <c r="AG1803" s="17"/>
      <c r="AH1803" s="17"/>
      <c r="AI1803" s="17"/>
      <c r="AJ1803" s="17"/>
      <c r="AK1803" s="17"/>
      <c r="AL1803" s="17"/>
      <c r="AM1803" s="17"/>
      <c r="AN1803" s="17"/>
      <c r="AO1803" s="17"/>
      <c r="AP1803" s="17"/>
      <c r="AQ1803" s="17"/>
      <c r="AR1803" s="17"/>
      <c r="AS1803" s="17"/>
      <c r="AT1803" s="17"/>
      <c r="AU1803" s="17"/>
      <c r="AV1803" s="17"/>
      <c r="AW1803" s="17"/>
      <c r="AX1803" s="17"/>
      <c r="AY1803" s="17"/>
      <c r="AZ1803" s="17"/>
      <c r="BA1803" s="17"/>
      <c r="BB1803" s="17"/>
      <c r="BC1803" s="17"/>
      <c r="BD1803" s="17"/>
      <c r="BE1803" s="17"/>
      <c r="BF1803" s="17"/>
      <c r="BG1803" s="17"/>
    </row>
    <row r="1804" spans="1:59" s="7" customFormat="1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 s="17"/>
      <c r="N1804" s="5">
        <v>1799</v>
      </c>
      <c r="O1804" s="5" t="str">
        <f t="shared" si="231"/>
        <v>NA</v>
      </c>
      <c r="P1804" s="5" t="e">
        <f t="shared" si="227"/>
        <v>#VALUE!</v>
      </c>
      <c r="Q1804" s="5" t="e">
        <f t="shared" si="228"/>
        <v>#VALUE!</v>
      </c>
      <c r="R1804" s="5">
        <f t="shared" si="229"/>
        <v>0.66617338752649125</v>
      </c>
      <c r="S1804" s="5">
        <f t="shared" si="230"/>
        <v>-0.38461538461538447</v>
      </c>
      <c r="T1804" s="17"/>
      <c r="U1804" s="2"/>
      <c r="V1804" s="2"/>
      <c r="W1804" s="2"/>
      <c r="X1804" s="2"/>
      <c r="Y1804" s="2"/>
      <c r="Z1804" s="2"/>
      <c r="AA1804" s="2"/>
      <c r="AB1804" s="2"/>
      <c r="AC1804" s="2"/>
      <c r="AD1804" s="2"/>
      <c r="AE1804" s="17"/>
      <c r="AF1804" s="17"/>
      <c r="AG1804" s="17"/>
      <c r="AH1804" s="17"/>
      <c r="AI1804" s="17"/>
      <c r="AJ1804" s="17"/>
      <c r="AK1804" s="17"/>
      <c r="AL1804" s="17"/>
      <c r="AM1804" s="17"/>
      <c r="AN1804" s="17"/>
      <c r="AO1804" s="17"/>
      <c r="AP1804" s="17"/>
      <c r="AQ1804" s="17"/>
      <c r="AR1804" s="17"/>
      <c r="AS1804" s="17"/>
      <c r="AT1804" s="17"/>
      <c r="AU1804" s="17"/>
      <c r="AV1804" s="17"/>
      <c r="AW1804" s="17"/>
      <c r="AX1804" s="17"/>
      <c r="AY1804" s="17"/>
      <c r="AZ1804" s="17"/>
      <c r="BA1804" s="17"/>
      <c r="BB1804" s="17"/>
      <c r="BC1804" s="17"/>
      <c r="BD1804" s="17"/>
      <c r="BE1804" s="17"/>
      <c r="BF1804" s="17"/>
      <c r="BG1804" s="17"/>
    </row>
    <row r="1805" spans="1:59" s="7" customFormat="1" x14ac:dyDescent="0.2">
      <c r="A1805"/>
      <c r="B1805"/>
      <c r="C1805"/>
      <c r="D1805"/>
      <c r="E1805"/>
      <c r="F1805"/>
      <c r="G1805"/>
      <c r="H1805"/>
      <c r="I1805"/>
      <c r="J1805"/>
      <c r="K1805"/>
      <c r="L1805"/>
      <c r="M1805" s="17"/>
      <c r="N1805" s="5">
        <v>1800</v>
      </c>
      <c r="O1805" s="5" t="str">
        <f t="shared" si="231"/>
        <v>NA</v>
      </c>
      <c r="P1805" s="5" t="e">
        <f t="shared" si="227"/>
        <v>#VALUE!</v>
      </c>
      <c r="Q1805" s="5" t="e">
        <f t="shared" si="228"/>
        <v>#VALUE!</v>
      </c>
      <c r="R1805" s="5">
        <f t="shared" si="229"/>
        <v>6.6617338752649136E-2</v>
      </c>
      <c r="S1805" s="5">
        <f t="shared" si="230"/>
        <v>-3.846153846153845E-2</v>
      </c>
      <c r="T1805" s="17"/>
      <c r="U1805" s="2"/>
      <c r="V1805" s="2"/>
      <c r="W1805" s="2"/>
      <c r="X1805" s="2"/>
      <c r="Y1805" s="2"/>
      <c r="Z1805" s="2"/>
      <c r="AA1805" s="2"/>
      <c r="AB1805" s="2"/>
      <c r="AC1805" s="2"/>
      <c r="AD1805" s="2"/>
      <c r="AE1805" s="17"/>
      <c r="AF1805" s="17"/>
      <c r="AG1805" s="17"/>
      <c r="AH1805" s="17"/>
      <c r="AI1805" s="17"/>
      <c r="AJ1805" s="17"/>
      <c r="AK1805" s="17"/>
      <c r="AL1805" s="17"/>
      <c r="AM1805" s="17"/>
      <c r="AN1805" s="17"/>
      <c r="AO1805" s="17"/>
      <c r="AP1805" s="17"/>
      <c r="AQ1805" s="17"/>
      <c r="AR1805" s="17"/>
      <c r="AS1805" s="17"/>
      <c r="AT1805" s="17"/>
      <c r="AU1805" s="17"/>
      <c r="AV1805" s="17"/>
      <c r="AW1805" s="17"/>
      <c r="AX1805" s="17"/>
      <c r="AY1805" s="17"/>
      <c r="AZ1805" s="17"/>
      <c r="BA1805" s="17"/>
      <c r="BB1805" s="17"/>
      <c r="BC1805" s="17"/>
      <c r="BD1805" s="17"/>
      <c r="BE1805" s="17"/>
      <c r="BF1805" s="17"/>
      <c r="BG1805" s="17"/>
    </row>
    <row r="1806" spans="1:59" s="7" customFormat="1" x14ac:dyDescent="0.2">
      <c r="A1806"/>
      <c r="B1806"/>
      <c r="C1806"/>
      <c r="D1806"/>
      <c r="E1806"/>
      <c r="F1806"/>
      <c r="G1806"/>
      <c r="H1806"/>
      <c r="I1806"/>
      <c r="J1806"/>
      <c r="K1806"/>
      <c r="L1806"/>
      <c r="M1806" s="17"/>
      <c r="N1806" s="5">
        <v>1801</v>
      </c>
      <c r="O1806" s="5" t="str">
        <f t="shared" si="231"/>
        <v>NA</v>
      </c>
      <c r="P1806" s="5" t="e">
        <f t="shared" si="227"/>
        <v>#VALUE!</v>
      </c>
      <c r="Q1806" s="5" t="e">
        <f t="shared" si="228"/>
        <v>#VALUE!</v>
      </c>
      <c r="R1806" s="5">
        <f t="shared" si="229"/>
        <v>0.79940806503178963</v>
      </c>
      <c r="S1806" s="5">
        <f t="shared" si="230"/>
        <v>-0.4615384615384614</v>
      </c>
      <c r="T1806" s="17"/>
      <c r="U1806" s="2"/>
      <c r="V1806" s="2"/>
      <c r="W1806" s="2"/>
      <c r="X1806" s="2"/>
      <c r="Y1806" s="2"/>
      <c r="Z1806" s="2"/>
      <c r="AA1806" s="2"/>
      <c r="AB1806" s="2"/>
      <c r="AC1806" s="2"/>
      <c r="AD1806" s="2"/>
      <c r="AE1806" s="17"/>
      <c r="AF1806" s="17"/>
      <c r="AG1806" s="17"/>
      <c r="AH1806" s="17"/>
      <c r="AI1806" s="17"/>
      <c r="AJ1806" s="17"/>
      <c r="AK1806" s="17"/>
      <c r="AL1806" s="17"/>
      <c r="AM1806" s="17"/>
      <c r="AN1806" s="17"/>
      <c r="AO1806" s="17"/>
      <c r="AP1806" s="17"/>
      <c r="AQ1806" s="17"/>
      <c r="AR1806" s="17"/>
      <c r="AS1806" s="17"/>
      <c r="AT1806" s="17"/>
      <c r="AU1806" s="17"/>
      <c r="AV1806" s="17"/>
      <c r="AW1806" s="17"/>
      <c r="AX1806" s="17"/>
      <c r="AY1806" s="17"/>
      <c r="AZ1806" s="17"/>
      <c r="BA1806" s="17"/>
      <c r="BB1806" s="17"/>
      <c r="BC1806" s="17"/>
      <c r="BD1806" s="17"/>
      <c r="BE1806" s="17"/>
      <c r="BF1806" s="17"/>
      <c r="BG1806" s="17"/>
    </row>
    <row r="1807" spans="1:59" s="7" customFormat="1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 s="17"/>
      <c r="N1807" s="5">
        <v>1802</v>
      </c>
      <c r="O1807" s="5" t="str">
        <f t="shared" si="231"/>
        <v>NA</v>
      </c>
      <c r="P1807" s="5" t="e">
        <f t="shared" si="227"/>
        <v>#VALUE!</v>
      </c>
      <c r="Q1807" s="5" t="e">
        <f t="shared" si="228"/>
        <v>#VALUE!</v>
      </c>
      <c r="R1807" s="5">
        <f t="shared" si="229"/>
        <v>-0.46632137126854378</v>
      </c>
      <c r="S1807" s="5">
        <f t="shared" si="230"/>
        <v>-0.50000000000000022</v>
      </c>
      <c r="T1807" s="17"/>
      <c r="U1807" s="2"/>
      <c r="V1807" s="2"/>
      <c r="W1807" s="2"/>
      <c r="X1807" s="2"/>
      <c r="Y1807" s="2"/>
      <c r="Z1807" s="2"/>
      <c r="AA1807" s="2"/>
      <c r="AB1807" s="2"/>
      <c r="AC1807" s="2"/>
      <c r="AD1807" s="2"/>
      <c r="AE1807" s="17"/>
      <c r="AF1807" s="17"/>
      <c r="AG1807" s="17"/>
      <c r="AH1807" s="17"/>
      <c r="AI1807" s="17"/>
      <c r="AJ1807" s="17"/>
      <c r="AK1807" s="17"/>
      <c r="AL1807" s="17"/>
      <c r="AM1807" s="17"/>
      <c r="AN1807" s="17"/>
      <c r="AO1807" s="17"/>
      <c r="AP1807" s="17"/>
      <c r="AQ1807" s="17"/>
      <c r="AR1807" s="17"/>
      <c r="AS1807" s="17"/>
      <c r="AT1807" s="17"/>
      <c r="AU1807" s="17"/>
      <c r="AV1807" s="17"/>
      <c r="AW1807" s="17"/>
      <c r="AX1807" s="17"/>
      <c r="AY1807" s="17"/>
      <c r="AZ1807" s="17"/>
      <c r="BA1807" s="17"/>
      <c r="BB1807" s="17"/>
      <c r="BC1807" s="17"/>
      <c r="BD1807" s="17"/>
      <c r="BE1807" s="17"/>
      <c r="BF1807" s="17"/>
      <c r="BG1807" s="17"/>
    </row>
    <row r="1808" spans="1:59" s="7" customFormat="1" x14ac:dyDescent="0.2">
      <c r="A1808"/>
      <c r="B1808"/>
      <c r="C1808"/>
      <c r="D1808"/>
      <c r="E1808"/>
      <c r="F1808"/>
      <c r="G1808"/>
      <c r="H1808"/>
      <c r="I1808"/>
      <c r="J1808"/>
      <c r="K1808"/>
      <c r="L1808"/>
      <c r="M1808" s="17"/>
      <c r="N1808" s="5">
        <v>1803</v>
      </c>
      <c r="O1808" s="5" t="str">
        <f t="shared" si="231"/>
        <v>NA</v>
      </c>
      <c r="P1808" s="5" t="e">
        <f t="shared" si="227"/>
        <v>#VALUE!</v>
      </c>
      <c r="Q1808" s="5" t="e">
        <f t="shared" si="228"/>
        <v>#VALUE!</v>
      </c>
      <c r="R1808" s="5">
        <f t="shared" si="229"/>
        <v>-0.33308669376324557</v>
      </c>
      <c r="S1808" s="5">
        <f t="shared" si="230"/>
        <v>-0.19230769230769243</v>
      </c>
      <c r="T1808" s="17"/>
      <c r="U1808" s="2"/>
      <c r="V1808" s="2"/>
      <c r="W1808" s="2"/>
      <c r="X1808" s="2"/>
      <c r="Y1808" s="2"/>
      <c r="Z1808" s="2"/>
      <c r="AA1808" s="2"/>
      <c r="AB1808" s="2"/>
      <c r="AC1808" s="2"/>
      <c r="AD1808" s="2"/>
      <c r="AE1808" s="17"/>
      <c r="AF1808" s="17"/>
      <c r="AG1808" s="17"/>
      <c r="AH1808" s="17"/>
      <c r="AI1808" s="17"/>
      <c r="AJ1808" s="17"/>
      <c r="AK1808" s="17"/>
      <c r="AL1808" s="17"/>
      <c r="AM1808" s="17"/>
      <c r="AN1808" s="17"/>
      <c r="AO1808" s="17"/>
      <c r="AP1808" s="17"/>
      <c r="AQ1808" s="17"/>
      <c r="AR1808" s="17"/>
      <c r="AS1808" s="17"/>
      <c r="AT1808" s="17"/>
      <c r="AU1808" s="17"/>
      <c r="AV1808" s="17"/>
      <c r="AW1808" s="17"/>
      <c r="AX1808" s="17"/>
      <c r="AY1808" s="17"/>
      <c r="AZ1808" s="17"/>
      <c r="BA1808" s="17"/>
      <c r="BB1808" s="17"/>
      <c r="BC1808" s="17"/>
      <c r="BD1808" s="17"/>
      <c r="BE1808" s="17"/>
      <c r="BF1808" s="17"/>
      <c r="BG1808" s="17"/>
    </row>
    <row r="1809" spans="1:59" s="7" customFormat="1" x14ac:dyDescent="0.2">
      <c r="A1809"/>
      <c r="B1809"/>
      <c r="C1809"/>
      <c r="D1809"/>
      <c r="E1809"/>
      <c r="F1809"/>
      <c r="G1809"/>
      <c r="H1809"/>
      <c r="I1809"/>
      <c r="J1809"/>
      <c r="K1809"/>
      <c r="L1809"/>
      <c r="M1809" s="17"/>
      <c r="N1809" s="5">
        <v>1804</v>
      </c>
      <c r="O1809" s="5" t="str">
        <f t="shared" si="231"/>
        <v>NA</v>
      </c>
      <c r="P1809" s="5" t="e">
        <f t="shared" si="227"/>
        <v>#VALUE!</v>
      </c>
      <c r="Q1809" s="5" t="e">
        <f t="shared" si="228"/>
        <v>#VALUE!</v>
      </c>
      <c r="R1809" s="5">
        <f t="shared" si="229"/>
        <v>-0.3997040325158947</v>
      </c>
      <c r="S1809" s="5">
        <f t="shared" si="230"/>
        <v>-0.23076923076923095</v>
      </c>
      <c r="T1809" s="17"/>
      <c r="U1809" s="2"/>
      <c r="V1809" s="2"/>
      <c r="W1809" s="2"/>
      <c r="X1809" s="2"/>
      <c r="Y1809" s="2"/>
      <c r="Z1809" s="2"/>
      <c r="AA1809" s="2"/>
      <c r="AB1809" s="2"/>
      <c r="AC1809" s="2"/>
      <c r="AD1809" s="2"/>
      <c r="AE1809" s="17"/>
      <c r="AF1809" s="17"/>
      <c r="AG1809" s="17"/>
      <c r="AH1809" s="17"/>
      <c r="AI1809" s="17"/>
      <c r="AJ1809" s="17"/>
      <c r="AK1809" s="17"/>
      <c r="AL1809" s="17"/>
      <c r="AM1809" s="17"/>
      <c r="AN1809" s="17"/>
      <c r="AO1809" s="17"/>
      <c r="AP1809" s="17"/>
      <c r="AQ1809" s="17"/>
      <c r="AR1809" s="17"/>
      <c r="AS1809" s="17"/>
      <c r="AT1809" s="17"/>
      <c r="AU1809" s="17"/>
      <c r="AV1809" s="17"/>
      <c r="AW1809" s="17"/>
      <c r="AX1809" s="17"/>
      <c r="AY1809" s="17"/>
      <c r="AZ1809" s="17"/>
      <c r="BA1809" s="17"/>
      <c r="BB1809" s="17"/>
      <c r="BC1809" s="17"/>
      <c r="BD1809" s="17"/>
      <c r="BE1809" s="17"/>
      <c r="BF1809" s="17"/>
      <c r="BG1809" s="17"/>
    </row>
    <row r="1810" spans="1:59" s="7" customFormat="1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 s="17"/>
      <c r="N1810" s="5">
        <v>1805</v>
      </c>
      <c r="O1810" s="5" t="str">
        <f t="shared" si="231"/>
        <v>NA</v>
      </c>
      <c r="P1810" s="5" t="e">
        <f t="shared" si="227"/>
        <v>#VALUE!</v>
      </c>
      <c r="Q1810" s="5" t="e">
        <f t="shared" si="228"/>
        <v>#VALUE!</v>
      </c>
      <c r="R1810" s="5">
        <f t="shared" si="229"/>
        <v>-0.59955604877384205</v>
      </c>
      <c r="S1810" s="5">
        <f t="shared" si="230"/>
        <v>-3.8461538461538658E-2</v>
      </c>
      <c r="T1810" s="17"/>
      <c r="U1810" s="2"/>
      <c r="V1810" s="2"/>
      <c r="W1810" s="2"/>
      <c r="X1810" s="2"/>
      <c r="Y1810" s="2"/>
      <c r="Z1810" s="2"/>
      <c r="AA1810" s="2"/>
      <c r="AB1810" s="2"/>
      <c r="AC1810" s="2"/>
      <c r="AD1810" s="2"/>
      <c r="AE1810" s="17"/>
      <c r="AF1810" s="17"/>
      <c r="AG1810" s="17"/>
      <c r="AH1810" s="17"/>
      <c r="AI1810" s="17"/>
      <c r="AJ1810" s="17"/>
      <c r="AK1810" s="17"/>
      <c r="AL1810" s="17"/>
      <c r="AM1810" s="17"/>
      <c r="AN1810" s="17"/>
      <c r="AO1810" s="17"/>
      <c r="AP1810" s="17"/>
      <c r="AQ1810" s="17"/>
      <c r="AR1810" s="17"/>
      <c r="AS1810" s="17"/>
      <c r="AT1810" s="17"/>
      <c r="AU1810" s="17"/>
      <c r="AV1810" s="17"/>
      <c r="AW1810" s="17"/>
      <c r="AX1810" s="17"/>
      <c r="AY1810" s="17"/>
      <c r="AZ1810" s="17"/>
      <c r="BA1810" s="17"/>
      <c r="BB1810" s="17"/>
      <c r="BC1810" s="17"/>
      <c r="BD1810" s="17"/>
      <c r="BE1810" s="17"/>
      <c r="BF1810" s="17"/>
      <c r="BG1810" s="17"/>
    </row>
    <row r="1811" spans="1:59" s="7" customFormat="1" x14ac:dyDescent="0.2">
      <c r="A1811"/>
      <c r="B1811"/>
      <c r="C1811"/>
      <c r="D1811"/>
      <c r="E1811"/>
      <c r="F1811"/>
      <c r="G1811"/>
      <c r="H1811"/>
      <c r="I1811"/>
      <c r="J1811"/>
      <c r="K1811"/>
      <c r="L1811"/>
      <c r="M1811" s="17"/>
      <c r="N1811" s="5">
        <v>1806</v>
      </c>
      <c r="O1811" s="5" t="str">
        <f t="shared" si="231"/>
        <v>NA</v>
      </c>
      <c r="P1811" s="5" t="e">
        <f t="shared" si="227"/>
        <v>#VALUE!</v>
      </c>
      <c r="Q1811" s="5" t="e">
        <f t="shared" si="228"/>
        <v>#VALUE!</v>
      </c>
      <c r="R1811" s="5">
        <f t="shared" si="229"/>
        <v>5.1833203861518541E-17</v>
      </c>
      <c r="S1811" s="5">
        <f t="shared" si="230"/>
        <v>0.84615384615384615</v>
      </c>
      <c r="T1811" s="17"/>
      <c r="U1811" s="2"/>
      <c r="V1811" s="2"/>
      <c r="W1811" s="2"/>
      <c r="X1811" s="2"/>
      <c r="Y1811" s="2"/>
      <c r="Z1811" s="2"/>
      <c r="AA1811" s="2"/>
      <c r="AB1811" s="2"/>
      <c r="AC1811" s="2"/>
      <c r="AD1811" s="2"/>
      <c r="AE1811" s="17"/>
      <c r="AF1811" s="17"/>
      <c r="AG1811" s="17"/>
      <c r="AH1811" s="17"/>
      <c r="AI1811" s="17"/>
      <c r="AJ1811" s="17"/>
      <c r="AK1811" s="17"/>
      <c r="AL1811" s="17"/>
      <c r="AM1811" s="17"/>
      <c r="AN1811" s="17"/>
      <c r="AO1811" s="17"/>
      <c r="AP1811" s="17"/>
      <c r="AQ1811" s="17"/>
      <c r="AR1811" s="17"/>
      <c r="AS1811" s="17"/>
      <c r="AT1811" s="17"/>
      <c r="AU1811" s="17"/>
      <c r="AV1811" s="17"/>
      <c r="AW1811" s="17"/>
      <c r="AX1811" s="17"/>
      <c r="AY1811" s="17"/>
      <c r="AZ1811" s="17"/>
      <c r="BA1811" s="17"/>
      <c r="BB1811" s="17"/>
      <c r="BC1811" s="17"/>
      <c r="BD1811" s="17"/>
      <c r="BE1811" s="17"/>
      <c r="BF1811" s="17"/>
      <c r="BG1811" s="17"/>
    </row>
    <row r="1812" spans="1:59" s="7" customFormat="1" x14ac:dyDescent="0.2">
      <c r="A1812"/>
      <c r="B1812"/>
      <c r="C1812"/>
      <c r="D1812"/>
      <c r="E1812"/>
      <c r="F1812"/>
      <c r="G1812"/>
      <c r="H1812"/>
      <c r="I1812"/>
      <c r="J1812"/>
      <c r="K1812"/>
      <c r="L1812"/>
      <c r="M1812" s="17"/>
      <c r="N1812" s="5">
        <v>1807</v>
      </c>
      <c r="O1812" s="5" t="str">
        <f t="shared" si="231"/>
        <v>NA</v>
      </c>
      <c r="P1812" s="5" t="e">
        <f t="shared" si="227"/>
        <v>#VALUE!</v>
      </c>
      <c r="Q1812" s="5" t="e">
        <f t="shared" si="228"/>
        <v>#VALUE!</v>
      </c>
      <c r="R1812" s="5">
        <f t="shared" si="229"/>
        <v>0</v>
      </c>
      <c r="S1812" s="5">
        <f t="shared" si="230"/>
        <v>0</v>
      </c>
      <c r="T1812" s="17"/>
      <c r="U1812" s="2"/>
      <c r="V1812" s="2"/>
      <c r="W1812" s="2"/>
      <c r="X1812" s="2"/>
      <c r="Y1812" s="2"/>
      <c r="Z1812" s="2"/>
      <c r="AA1812" s="2"/>
      <c r="AB1812" s="2"/>
      <c r="AC1812" s="2"/>
      <c r="AD1812" s="2"/>
      <c r="AE1812" s="17"/>
      <c r="AF1812" s="17"/>
      <c r="AG1812" s="17"/>
      <c r="AH1812" s="17"/>
      <c r="AI1812" s="17"/>
      <c r="AJ1812" s="17"/>
      <c r="AK1812" s="17"/>
      <c r="AL1812" s="17"/>
      <c r="AM1812" s="17"/>
      <c r="AN1812" s="17"/>
      <c r="AO1812" s="17"/>
      <c r="AP1812" s="17"/>
      <c r="AQ1812" s="17"/>
      <c r="AR1812" s="17"/>
      <c r="AS1812" s="17"/>
      <c r="AT1812" s="17"/>
      <c r="AU1812" s="17"/>
      <c r="AV1812" s="17"/>
      <c r="AW1812" s="17"/>
      <c r="AX1812" s="17"/>
      <c r="AY1812" s="17"/>
      <c r="AZ1812" s="17"/>
      <c r="BA1812" s="17"/>
      <c r="BB1812" s="17"/>
      <c r="BC1812" s="17"/>
      <c r="BD1812" s="17"/>
      <c r="BE1812" s="17"/>
      <c r="BF1812" s="17"/>
      <c r="BG1812" s="17"/>
    </row>
    <row r="1813" spans="1:59" s="7" customFormat="1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 s="17"/>
      <c r="N1813" s="5">
        <v>1808</v>
      </c>
      <c r="O1813" s="5" t="str">
        <f t="shared" si="231"/>
        <v>NA</v>
      </c>
      <c r="P1813" s="5" t="e">
        <f t="shared" si="227"/>
        <v>#VALUE!</v>
      </c>
      <c r="Q1813" s="5" t="e">
        <f t="shared" si="228"/>
        <v>#VALUE!</v>
      </c>
      <c r="R1813" s="5">
        <f t="shared" si="229"/>
        <v>5.1833203861518541E-17</v>
      </c>
      <c r="S1813" s="5">
        <f t="shared" si="230"/>
        <v>0.84615384615384615</v>
      </c>
      <c r="T1813" s="17"/>
      <c r="U1813" s="2"/>
      <c r="V1813" s="2"/>
      <c r="W1813" s="2"/>
      <c r="X1813" s="2"/>
      <c r="Y1813" s="2"/>
      <c r="Z1813" s="2"/>
      <c r="AA1813" s="2"/>
      <c r="AB1813" s="2"/>
      <c r="AC1813" s="2"/>
      <c r="AD1813" s="2"/>
      <c r="AE1813" s="17"/>
      <c r="AF1813" s="17"/>
      <c r="AG1813" s="17"/>
      <c r="AH1813" s="17"/>
      <c r="AI1813" s="17"/>
      <c r="AJ1813" s="17"/>
      <c r="AK1813" s="17"/>
      <c r="AL1813" s="17"/>
      <c r="AM1813" s="17"/>
      <c r="AN1813" s="17"/>
      <c r="AO1813" s="17"/>
      <c r="AP1813" s="17"/>
      <c r="AQ1813" s="17"/>
      <c r="AR1813" s="17"/>
      <c r="AS1813" s="17"/>
      <c r="AT1813" s="17"/>
      <c r="AU1813" s="17"/>
      <c r="AV1813" s="17"/>
      <c r="AW1813" s="17"/>
      <c r="AX1813" s="17"/>
      <c r="AY1813" s="17"/>
      <c r="AZ1813" s="17"/>
      <c r="BA1813" s="17"/>
      <c r="BB1813" s="17"/>
      <c r="BC1813" s="17"/>
      <c r="BD1813" s="17"/>
      <c r="BE1813" s="17"/>
      <c r="BF1813" s="17"/>
      <c r="BG1813" s="17"/>
    </row>
    <row r="1814" spans="1:59" s="7" customFormat="1" x14ac:dyDescent="0.2">
      <c r="A1814"/>
      <c r="B1814"/>
      <c r="C1814"/>
      <c r="D1814"/>
      <c r="E1814"/>
      <c r="F1814"/>
      <c r="G1814"/>
      <c r="H1814"/>
      <c r="I1814"/>
      <c r="J1814"/>
      <c r="K1814"/>
      <c r="L1814"/>
      <c r="M1814" s="17"/>
      <c r="N1814" s="5">
        <v>1809</v>
      </c>
      <c r="O1814" s="5" t="str">
        <f t="shared" si="231"/>
        <v>NA</v>
      </c>
      <c r="P1814" s="5" t="e">
        <f t="shared" si="227"/>
        <v>#VALUE!</v>
      </c>
      <c r="Q1814" s="5" t="e">
        <f t="shared" si="228"/>
        <v>#VALUE!</v>
      </c>
      <c r="R1814" s="5">
        <f t="shared" si="229"/>
        <v>0.59955604877384217</v>
      </c>
      <c r="S1814" s="5">
        <f t="shared" si="230"/>
        <v>-3.8461538461538325E-2</v>
      </c>
      <c r="T1814" s="17"/>
      <c r="U1814" s="2"/>
      <c r="V1814" s="2"/>
      <c r="W1814" s="2"/>
      <c r="X1814" s="2"/>
      <c r="Y1814" s="2"/>
      <c r="Z1814" s="2"/>
      <c r="AA1814" s="2"/>
      <c r="AB1814" s="2"/>
      <c r="AC1814" s="2"/>
      <c r="AD1814" s="2"/>
      <c r="AE1814" s="17"/>
      <c r="AF1814" s="17"/>
      <c r="AG1814" s="17"/>
      <c r="AH1814" s="17"/>
      <c r="AI1814" s="17"/>
      <c r="AJ1814" s="17"/>
      <c r="AK1814" s="17"/>
      <c r="AL1814" s="17"/>
      <c r="AM1814" s="17"/>
      <c r="AN1814" s="17"/>
      <c r="AO1814" s="17"/>
      <c r="AP1814" s="17"/>
      <c r="AQ1814" s="17"/>
      <c r="AR1814" s="17"/>
      <c r="AS1814" s="17"/>
      <c r="AT1814" s="17"/>
      <c r="AU1814" s="17"/>
      <c r="AV1814" s="17"/>
      <c r="AW1814" s="17"/>
      <c r="AX1814" s="17"/>
      <c r="AY1814" s="17"/>
      <c r="AZ1814" s="17"/>
      <c r="BA1814" s="17"/>
      <c r="BB1814" s="17"/>
      <c r="BC1814" s="17"/>
      <c r="BD1814" s="17"/>
      <c r="BE1814" s="17"/>
      <c r="BF1814" s="17"/>
      <c r="BG1814" s="17"/>
    </row>
    <row r="1815" spans="1:59" s="7" customFormat="1" x14ac:dyDescent="0.2">
      <c r="A1815"/>
      <c r="B1815"/>
      <c r="C1815"/>
      <c r="D1815"/>
      <c r="E1815"/>
      <c r="F1815"/>
      <c r="G1815"/>
      <c r="H1815"/>
      <c r="I1815"/>
      <c r="J1815"/>
      <c r="K1815"/>
      <c r="L1815"/>
      <c r="M1815" s="17"/>
      <c r="N1815" s="5">
        <v>1810</v>
      </c>
      <c r="O1815" s="5" t="str">
        <f t="shared" si="231"/>
        <v>NA</v>
      </c>
      <c r="P1815" s="5" t="e">
        <f t="shared" si="227"/>
        <v>#VALUE!</v>
      </c>
      <c r="Q1815" s="5" t="e">
        <f t="shared" si="228"/>
        <v>#VALUE!</v>
      </c>
      <c r="R1815" s="5">
        <f t="shared" si="229"/>
        <v>0.39970403251589481</v>
      </c>
      <c r="S1815" s="5">
        <f t="shared" si="230"/>
        <v>-0.2307692307692307</v>
      </c>
      <c r="T1815" s="17"/>
      <c r="U1815" s="2"/>
      <c r="V1815" s="2"/>
      <c r="W1815" s="2"/>
      <c r="X1815" s="2"/>
      <c r="Y1815" s="2"/>
      <c r="Z1815" s="2"/>
      <c r="AA1815" s="2"/>
      <c r="AB1815" s="2"/>
      <c r="AC1815" s="2"/>
      <c r="AD1815" s="2"/>
      <c r="AE1815" s="17"/>
      <c r="AF1815" s="17"/>
      <c r="AG1815" s="17"/>
      <c r="AH1815" s="17"/>
      <c r="AI1815" s="17"/>
      <c r="AJ1815" s="17"/>
      <c r="AK1815" s="17"/>
      <c r="AL1815" s="17"/>
      <c r="AM1815" s="17"/>
      <c r="AN1815" s="17"/>
      <c r="AO1815" s="17"/>
      <c r="AP1815" s="17"/>
      <c r="AQ1815" s="17"/>
      <c r="AR1815" s="17"/>
      <c r="AS1815" s="17"/>
      <c r="AT1815" s="17"/>
      <c r="AU1815" s="17"/>
      <c r="AV1815" s="17"/>
      <c r="AW1815" s="17"/>
      <c r="AX1815" s="17"/>
      <c r="AY1815" s="17"/>
      <c r="AZ1815" s="17"/>
      <c r="BA1815" s="17"/>
      <c r="BB1815" s="17"/>
      <c r="BC1815" s="17"/>
      <c r="BD1815" s="17"/>
      <c r="BE1815" s="17"/>
      <c r="BF1815" s="17"/>
      <c r="BG1815" s="17"/>
    </row>
    <row r="1816" spans="1:59" s="7" customFormat="1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 s="17"/>
      <c r="N1816" s="5">
        <v>1811</v>
      </c>
      <c r="O1816" s="5" t="str">
        <f t="shared" si="231"/>
        <v>NA</v>
      </c>
      <c r="P1816" s="5" t="e">
        <f t="shared" si="227"/>
        <v>#VALUE!</v>
      </c>
      <c r="Q1816" s="5" t="e">
        <f t="shared" si="228"/>
        <v>#VALUE!</v>
      </c>
      <c r="R1816" s="5">
        <f t="shared" si="229"/>
        <v>0.33308669376324568</v>
      </c>
      <c r="S1816" s="5">
        <f t="shared" si="230"/>
        <v>-0.19230769230769226</v>
      </c>
      <c r="T1816" s="17"/>
      <c r="U1816" s="2"/>
      <c r="V1816" s="2"/>
      <c r="W1816" s="2"/>
      <c r="X1816" s="2"/>
      <c r="Y1816" s="2"/>
      <c r="Z1816" s="2"/>
      <c r="AA1816" s="2"/>
      <c r="AB1816" s="2"/>
      <c r="AC1816" s="2"/>
      <c r="AD1816" s="2"/>
      <c r="AE1816" s="17"/>
      <c r="AF1816" s="17"/>
      <c r="AG1816" s="17"/>
      <c r="AH1816" s="17"/>
      <c r="AI1816" s="17"/>
      <c r="AJ1816" s="17"/>
      <c r="AK1816" s="17"/>
      <c r="AL1816" s="17"/>
      <c r="AM1816" s="17"/>
      <c r="AN1816" s="17"/>
      <c r="AO1816" s="17"/>
      <c r="AP1816" s="17"/>
      <c r="AQ1816" s="17"/>
      <c r="AR1816" s="17"/>
      <c r="AS1816" s="17"/>
      <c r="AT1816" s="17"/>
      <c r="AU1816" s="17"/>
      <c r="AV1816" s="17"/>
      <c r="AW1816" s="17"/>
      <c r="AX1816" s="17"/>
      <c r="AY1816" s="17"/>
      <c r="AZ1816" s="17"/>
      <c r="BA1816" s="17"/>
      <c r="BB1816" s="17"/>
      <c r="BC1816" s="17"/>
      <c r="BD1816" s="17"/>
      <c r="BE1816" s="17"/>
      <c r="BF1816" s="17"/>
      <c r="BG1816" s="17"/>
    </row>
    <row r="1817" spans="1:59" s="7" customFormat="1" x14ac:dyDescent="0.2">
      <c r="A1817"/>
      <c r="B1817"/>
      <c r="C1817"/>
      <c r="D1817"/>
      <c r="E1817"/>
      <c r="F1817"/>
      <c r="G1817"/>
      <c r="H1817"/>
      <c r="I1817"/>
      <c r="J1817"/>
      <c r="K1817"/>
      <c r="L1817"/>
      <c r="M1817" s="17"/>
      <c r="N1817" s="5">
        <v>1812</v>
      </c>
      <c r="O1817" s="5" t="str">
        <f t="shared" si="231"/>
        <v>NA</v>
      </c>
      <c r="P1817" s="5" t="e">
        <f t="shared" si="227"/>
        <v>#VALUE!</v>
      </c>
      <c r="Q1817" s="5" t="e">
        <f t="shared" si="228"/>
        <v>#VALUE!</v>
      </c>
      <c r="R1817" s="5">
        <f t="shared" si="229"/>
        <v>0.46632137126854389</v>
      </c>
      <c r="S1817" s="5">
        <f t="shared" si="230"/>
        <v>-0.49999999999999994</v>
      </c>
      <c r="T1817" s="17"/>
      <c r="U1817" s="2"/>
      <c r="V1817" s="2"/>
      <c r="W1817" s="2"/>
      <c r="X1817" s="2"/>
      <c r="Y1817" s="2"/>
      <c r="Z1817" s="2"/>
      <c r="AA1817" s="2"/>
      <c r="AB1817" s="2"/>
      <c r="AC1817" s="2"/>
      <c r="AD1817" s="2"/>
      <c r="AE1817" s="17"/>
      <c r="AF1817" s="17"/>
      <c r="AG1817" s="17"/>
      <c r="AH1817" s="17"/>
      <c r="AI1817" s="17"/>
      <c r="AJ1817" s="17"/>
      <c r="AK1817" s="17"/>
      <c r="AL1817" s="17"/>
      <c r="AM1817" s="17"/>
      <c r="AN1817" s="17"/>
      <c r="AO1817" s="17"/>
      <c r="AP1817" s="17"/>
      <c r="AQ1817" s="17"/>
      <c r="AR1817" s="17"/>
      <c r="AS1817" s="17"/>
      <c r="AT1817" s="17"/>
      <c r="AU1817" s="17"/>
      <c r="AV1817" s="17"/>
      <c r="AW1817" s="17"/>
      <c r="AX1817" s="17"/>
      <c r="AY1817" s="17"/>
      <c r="AZ1817" s="17"/>
      <c r="BA1817" s="17"/>
      <c r="BB1817" s="17"/>
      <c r="BC1817" s="17"/>
      <c r="BD1817" s="17"/>
      <c r="BE1817" s="17"/>
      <c r="BF1817" s="17"/>
      <c r="BG1817" s="17"/>
    </row>
    <row r="1818" spans="1:59" s="7" customFormat="1" x14ac:dyDescent="0.2">
      <c r="A1818"/>
      <c r="B1818"/>
      <c r="C1818"/>
      <c r="D1818"/>
      <c r="E1818"/>
      <c r="F1818"/>
      <c r="G1818"/>
      <c r="H1818"/>
      <c r="I1818"/>
      <c r="J1818"/>
      <c r="K1818"/>
      <c r="L1818"/>
      <c r="M1818" s="17"/>
      <c r="N1818" s="5">
        <v>1813</v>
      </c>
      <c r="O1818" s="5" t="str">
        <f t="shared" si="231"/>
        <v>NA</v>
      </c>
      <c r="P1818" s="5" t="e">
        <f t="shared" si="227"/>
        <v>#VALUE!</v>
      </c>
      <c r="Q1818" s="5" t="e">
        <f t="shared" si="228"/>
        <v>#VALUE!</v>
      </c>
      <c r="R1818" s="5">
        <f t="shared" si="229"/>
        <v>-0.79940806503178941</v>
      </c>
      <c r="S1818" s="5">
        <f t="shared" si="230"/>
        <v>-0.4615384615384619</v>
      </c>
      <c r="T1818" s="17"/>
      <c r="U1818" s="2"/>
      <c r="V1818" s="2"/>
      <c r="W1818" s="2"/>
      <c r="X1818" s="2"/>
      <c r="Y1818" s="2"/>
      <c r="Z1818" s="2"/>
      <c r="AA1818" s="2"/>
      <c r="AB1818" s="2"/>
      <c r="AC1818" s="2"/>
      <c r="AD1818" s="2"/>
      <c r="AE1818" s="17"/>
      <c r="AF1818" s="17"/>
      <c r="AG1818" s="17"/>
      <c r="AH1818" s="17"/>
      <c r="AI1818" s="17"/>
      <c r="AJ1818" s="17"/>
      <c r="AK1818" s="17"/>
      <c r="AL1818" s="17"/>
      <c r="AM1818" s="17"/>
      <c r="AN1818" s="17"/>
      <c r="AO1818" s="17"/>
      <c r="AP1818" s="17"/>
      <c r="AQ1818" s="17"/>
      <c r="AR1818" s="17"/>
      <c r="AS1818" s="17"/>
      <c r="AT1818" s="17"/>
      <c r="AU1818" s="17"/>
      <c r="AV1818" s="17"/>
      <c r="AW1818" s="17"/>
      <c r="AX1818" s="17"/>
      <c r="AY1818" s="17"/>
      <c r="AZ1818" s="17"/>
      <c r="BA1818" s="17"/>
      <c r="BB1818" s="17"/>
      <c r="BC1818" s="17"/>
      <c r="BD1818" s="17"/>
      <c r="BE1818" s="17"/>
      <c r="BF1818" s="17"/>
      <c r="BG1818" s="17"/>
    </row>
    <row r="1819" spans="1:59" s="7" customFormat="1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 s="17"/>
      <c r="N1819" s="5">
        <v>1814</v>
      </c>
      <c r="O1819" s="5" t="str">
        <f t="shared" si="231"/>
        <v>NA</v>
      </c>
      <c r="P1819" s="5" t="e">
        <f t="shared" si="227"/>
        <v>#VALUE!</v>
      </c>
      <c r="Q1819" s="5" t="e">
        <f t="shared" si="228"/>
        <v>#VALUE!</v>
      </c>
      <c r="R1819" s="5">
        <f t="shared" si="229"/>
        <v>-6.6617338752649066E-2</v>
      </c>
      <c r="S1819" s="5">
        <f t="shared" si="230"/>
        <v>-3.8461538461538464E-2</v>
      </c>
      <c r="T1819" s="17"/>
      <c r="U1819" s="2"/>
      <c r="V1819" s="2"/>
      <c r="W1819" s="2"/>
      <c r="X1819" s="2"/>
      <c r="Y1819" s="2"/>
      <c r="Z1819" s="2"/>
      <c r="AA1819" s="2"/>
      <c r="AB1819" s="2"/>
      <c r="AC1819" s="2"/>
      <c r="AD1819" s="2"/>
      <c r="AE1819" s="17"/>
      <c r="AF1819" s="17"/>
      <c r="AG1819" s="17"/>
      <c r="AH1819" s="17"/>
      <c r="AI1819" s="17"/>
      <c r="AJ1819" s="17"/>
      <c r="AK1819" s="17"/>
      <c r="AL1819" s="17"/>
      <c r="AM1819" s="17"/>
      <c r="AN1819" s="17"/>
      <c r="AO1819" s="17"/>
      <c r="AP1819" s="17"/>
      <c r="AQ1819" s="17"/>
      <c r="AR1819" s="17"/>
      <c r="AS1819" s="17"/>
      <c r="AT1819" s="17"/>
      <c r="AU1819" s="17"/>
      <c r="AV1819" s="17"/>
      <c r="AW1819" s="17"/>
      <c r="AX1819" s="17"/>
      <c r="AY1819" s="17"/>
      <c r="AZ1819" s="17"/>
      <c r="BA1819" s="17"/>
      <c r="BB1819" s="17"/>
      <c r="BC1819" s="17"/>
      <c r="BD1819" s="17"/>
      <c r="BE1819" s="17"/>
      <c r="BF1819" s="17"/>
      <c r="BG1819" s="17"/>
    </row>
    <row r="1820" spans="1:59" s="7" customFormat="1" x14ac:dyDescent="0.2">
      <c r="A1820"/>
      <c r="B1820"/>
      <c r="C1820"/>
      <c r="D1820"/>
      <c r="E1820"/>
      <c r="F1820"/>
      <c r="G1820"/>
      <c r="H1820"/>
      <c r="I1820"/>
      <c r="J1820"/>
      <c r="K1820"/>
      <c r="L1820"/>
      <c r="M1820" s="17"/>
      <c r="N1820" s="5">
        <v>1815</v>
      </c>
      <c r="O1820" s="5" t="str">
        <f t="shared" si="231"/>
        <v>NA</v>
      </c>
      <c r="P1820" s="5" t="e">
        <f t="shared" si="227"/>
        <v>#VALUE!</v>
      </c>
      <c r="Q1820" s="5" t="e">
        <f t="shared" si="228"/>
        <v>#VALUE!</v>
      </c>
      <c r="R1820" s="5">
        <f t="shared" si="229"/>
        <v>-0.66617338752649113</v>
      </c>
      <c r="S1820" s="5">
        <f t="shared" si="230"/>
        <v>-0.38461538461538491</v>
      </c>
      <c r="T1820" s="17"/>
      <c r="U1820" s="2"/>
      <c r="V1820" s="2"/>
      <c r="W1820" s="2"/>
      <c r="X1820" s="2"/>
      <c r="Y1820" s="2"/>
      <c r="Z1820" s="2"/>
      <c r="AA1820" s="2"/>
      <c r="AB1820" s="2"/>
      <c r="AC1820" s="2"/>
      <c r="AD1820" s="2"/>
      <c r="AE1820" s="17"/>
      <c r="AF1820" s="17"/>
      <c r="AG1820" s="17"/>
      <c r="AH1820" s="17"/>
      <c r="AI1820" s="17"/>
      <c r="AJ1820" s="17"/>
      <c r="AK1820" s="17"/>
      <c r="AL1820" s="17"/>
      <c r="AM1820" s="17"/>
      <c r="AN1820" s="17"/>
      <c r="AO1820" s="17"/>
      <c r="AP1820" s="17"/>
      <c r="AQ1820" s="17"/>
      <c r="AR1820" s="17"/>
      <c r="AS1820" s="17"/>
      <c r="AT1820" s="17"/>
      <c r="AU1820" s="17"/>
      <c r="AV1820" s="17"/>
      <c r="AW1820" s="17"/>
      <c r="AX1820" s="17"/>
      <c r="AY1820" s="17"/>
      <c r="AZ1820" s="17"/>
      <c r="BA1820" s="17"/>
      <c r="BB1820" s="17"/>
      <c r="BC1820" s="17"/>
      <c r="BD1820" s="17"/>
      <c r="BE1820" s="17"/>
      <c r="BF1820" s="17"/>
      <c r="BG1820" s="17"/>
    </row>
    <row r="1821" spans="1:59" s="7" customFormat="1" x14ac:dyDescent="0.2">
      <c r="A1821"/>
      <c r="B1821"/>
      <c r="C1821"/>
      <c r="D1821"/>
      <c r="E1821"/>
      <c r="F1821"/>
      <c r="G1821"/>
      <c r="H1821"/>
      <c r="I1821"/>
      <c r="J1821"/>
      <c r="K1821"/>
      <c r="L1821"/>
      <c r="M1821" s="17"/>
      <c r="N1821" s="5">
        <v>1816</v>
      </c>
      <c r="O1821" s="5" t="str">
        <f t="shared" si="231"/>
        <v>NA</v>
      </c>
      <c r="P1821" s="5" t="e">
        <f t="shared" si="227"/>
        <v>#VALUE!</v>
      </c>
      <c r="Q1821" s="5" t="e">
        <f t="shared" si="228"/>
        <v>#VALUE!</v>
      </c>
      <c r="R1821" s="5">
        <f t="shared" si="229"/>
        <v>-0.33308669376324551</v>
      </c>
      <c r="S1821" s="5">
        <f t="shared" si="230"/>
        <v>0.42307692307692302</v>
      </c>
      <c r="T1821" s="17"/>
      <c r="U1821" s="2"/>
      <c r="V1821" s="2"/>
      <c r="W1821" s="2"/>
      <c r="X1821" s="2"/>
      <c r="Y1821" s="2"/>
      <c r="Z1821" s="2"/>
      <c r="AA1821" s="2"/>
      <c r="AB1821" s="2"/>
      <c r="AC1821" s="2"/>
      <c r="AD1821" s="2"/>
      <c r="AE1821" s="17"/>
      <c r="AF1821" s="17"/>
      <c r="AG1821" s="17"/>
      <c r="AH1821" s="17"/>
      <c r="AI1821" s="17"/>
      <c r="AJ1821" s="17"/>
      <c r="AK1821" s="17"/>
      <c r="AL1821" s="17"/>
      <c r="AM1821" s="17"/>
      <c r="AN1821" s="17"/>
      <c r="AO1821" s="17"/>
      <c r="AP1821" s="17"/>
      <c r="AQ1821" s="17"/>
      <c r="AR1821" s="17"/>
      <c r="AS1821" s="17"/>
      <c r="AT1821" s="17"/>
      <c r="AU1821" s="17"/>
      <c r="AV1821" s="17"/>
      <c r="AW1821" s="17"/>
      <c r="AX1821" s="17"/>
      <c r="AY1821" s="17"/>
      <c r="AZ1821" s="17"/>
      <c r="BA1821" s="17"/>
      <c r="BB1821" s="17"/>
      <c r="BC1821" s="17"/>
      <c r="BD1821" s="17"/>
      <c r="BE1821" s="17"/>
      <c r="BF1821" s="17"/>
      <c r="BG1821" s="17"/>
    </row>
    <row r="1822" spans="1:59" s="7" customFormat="1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 s="17"/>
      <c r="N1822" s="5">
        <v>1817</v>
      </c>
      <c r="O1822" s="5" t="str">
        <f t="shared" si="231"/>
        <v>NA</v>
      </c>
      <c r="P1822" s="5" t="e">
        <f t="shared" si="227"/>
        <v>#VALUE!</v>
      </c>
      <c r="Q1822" s="5" t="e">
        <f t="shared" si="228"/>
        <v>#VALUE!</v>
      </c>
      <c r="R1822" s="5">
        <f t="shared" si="229"/>
        <v>3.2984766093693615E-17</v>
      </c>
      <c r="S1822" s="5">
        <f t="shared" si="230"/>
        <v>0.53846153846153844</v>
      </c>
      <c r="T1822" s="17"/>
      <c r="U1822" s="2"/>
      <c r="V1822" s="2"/>
      <c r="W1822" s="2"/>
      <c r="X1822" s="2"/>
      <c r="Y1822" s="2"/>
      <c r="Z1822" s="2"/>
      <c r="AA1822" s="2"/>
      <c r="AB1822" s="2"/>
      <c r="AC1822" s="2"/>
      <c r="AD1822" s="2"/>
      <c r="AE1822" s="17"/>
      <c r="AF1822" s="17"/>
      <c r="AG1822" s="17"/>
      <c r="AH1822" s="17"/>
      <c r="AI1822" s="17"/>
      <c r="AJ1822" s="17"/>
      <c r="AK1822" s="17"/>
      <c r="AL1822" s="17"/>
      <c r="AM1822" s="17"/>
      <c r="AN1822" s="17"/>
      <c r="AO1822" s="17"/>
      <c r="AP1822" s="17"/>
      <c r="AQ1822" s="17"/>
      <c r="AR1822" s="17"/>
      <c r="AS1822" s="17"/>
      <c r="AT1822" s="17"/>
      <c r="AU1822" s="17"/>
      <c r="AV1822" s="17"/>
      <c r="AW1822" s="17"/>
      <c r="AX1822" s="17"/>
      <c r="AY1822" s="17"/>
      <c r="AZ1822" s="17"/>
      <c r="BA1822" s="17"/>
      <c r="BB1822" s="17"/>
      <c r="BC1822" s="17"/>
      <c r="BD1822" s="17"/>
      <c r="BE1822" s="17"/>
      <c r="BF1822" s="17"/>
      <c r="BG1822" s="17"/>
    </row>
    <row r="1823" spans="1:59" s="7" customFormat="1" x14ac:dyDescent="0.2">
      <c r="A1823"/>
      <c r="B1823"/>
      <c r="C1823"/>
      <c r="D1823"/>
      <c r="E1823"/>
      <c r="F1823"/>
      <c r="G1823"/>
      <c r="H1823"/>
      <c r="I1823"/>
      <c r="J1823"/>
      <c r="K1823"/>
      <c r="L1823"/>
      <c r="M1823" s="17"/>
      <c r="N1823" s="5">
        <v>1818</v>
      </c>
      <c r="O1823" s="5" t="str">
        <f t="shared" si="231"/>
        <v>NA</v>
      </c>
      <c r="P1823" s="5" t="e">
        <f t="shared" si="227"/>
        <v>#VALUE!</v>
      </c>
      <c r="Q1823" s="5" t="e">
        <f t="shared" si="228"/>
        <v>#VALUE!</v>
      </c>
      <c r="R1823" s="5">
        <f t="shared" si="229"/>
        <v>1.8848437767824926E-17</v>
      </c>
      <c r="S1823" s="5">
        <f t="shared" si="230"/>
        <v>0.30769230769230771</v>
      </c>
      <c r="T1823" s="17"/>
      <c r="U1823" s="2"/>
      <c r="V1823" s="2"/>
      <c r="W1823" s="2"/>
      <c r="X1823" s="2"/>
      <c r="Y1823" s="2"/>
      <c r="Z1823" s="2"/>
      <c r="AA1823" s="2"/>
      <c r="AB1823" s="2"/>
      <c r="AC1823" s="2"/>
      <c r="AD1823" s="2"/>
      <c r="AE1823" s="17"/>
      <c r="AF1823" s="17"/>
      <c r="AG1823" s="17"/>
      <c r="AH1823" s="17"/>
      <c r="AI1823" s="17"/>
      <c r="AJ1823" s="17"/>
      <c r="AK1823" s="17"/>
      <c r="AL1823" s="17"/>
      <c r="AM1823" s="17"/>
      <c r="AN1823" s="17"/>
      <c r="AO1823" s="17"/>
      <c r="AP1823" s="17"/>
      <c r="AQ1823" s="17"/>
      <c r="AR1823" s="17"/>
      <c r="AS1823" s="17"/>
      <c r="AT1823" s="17"/>
      <c r="AU1823" s="17"/>
      <c r="AV1823" s="17"/>
      <c r="AW1823" s="17"/>
      <c r="AX1823" s="17"/>
      <c r="AY1823" s="17"/>
      <c r="AZ1823" s="17"/>
      <c r="BA1823" s="17"/>
      <c r="BB1823" s="17"/>
      <c r="BC1823" s="17"/>
      <c r="BD1823" s="17"/>
      <c r="BE1823" s="17"/>
      <c r="BF1823" s="17"/>
      <c r="BG1823" s="17"/>
    </row>
    <row r="1824" spans="1:59" s="7" customFormat="1" x14ac:dyDescent="0.2">
      <c r="A1824"/>
      <c r="B1824"/>
      <c r="C1824"/>
      <c r="D1824"/>
      <c r="E1824"/>
      <c r="F1824"/>
      <c r="G1824"/>
      <c r="H1824"/>
      <c r="I1824"/>
      <c r="J1824"/>
      <c r="K1824"/>
      <c r="L1824"/>
      <c r="M1824" s="17"/>
      <c r="N1824" s="5">
        <v>1819</v>
      </c>
      <c r="O1824" s="5" t="str">
        <f t="shared" si="231"/>
        <v>NA</v>
      </c>
      <c r="P1824" s="5" t="e">
        <f t="shared" si="227"/>
        <v>#VALUE!</v>
      </c>
      <c r="Q1824" s="5" t="e">
        <f t="shared" si="228"/>
        <v>#VALUE!</v>
      </c>
      <c r="R1824" s="5">
        <f t="shared" si="229"/>
        <v>0.13323467750529833</v>
      </c>
      <c r="S1824" s="5">
        <f t="shared" si="230"/>
        <v>0.76923076923076927</v>
      </c>
      <c r="T1824" s="17"/>
      <c r="U1824" s="2"/>
      <c r="V1824" s="2"/>
      <c r="W1824" s="2"/>
      <c r="X1824" s="2"/>
      <c r="Y1824" s="2"/>
      <c r="Z1824" s="2"/>
      <c r="AA1824" s="2"/>
      <c r="AB1824" s="2"/>
      <c r="AC1824" s="2"/>
      <c r="AD1824" s="2"/>
      <c r="AE1824" s="17"/>
      <c r="AF1824" s="17"/>
      <c r="AG1824" s="17"/>
      <c r="AH1824" s="17"/>
      <c r="AI1824" s="17"/>
      <c r="AJ1824" s="17"/>
      <c r="AK1824" s="17"/>
      <c r="AL1824" s="17"/>
      <c r="AM1824" s="17"/>
      <c r="AN1824" s="17"/>
      <c r="AO1824" s="17"/>
      <c r="AP1824" s="17"/>
      <c r="AQ1824" s="17"/>
      <c r="AR1824" s="17"/>
      <c r="AS1824" s="17"/>
      <c r="AT1824" s="17"/>
      <c r="AU1824" s="17"/>
      <c r="AV1824" s="17"/>
      <c r="AW1824" s="17"/>
      <c r="AX1824" s="17"/>
      <c r="AY1824" s="17"/>
      <c r="AZ1824" s="17"/>
      <c r="BA1824" s="17"/>
      <c r="BB1824" s="17"/>
      <c r="BC1824" s="17"/>
      <c r="BD1824" s="17"/>
      <c r="BE1824" s="17"/>
      <c r="BF1824" s="17"/>
      <c r="BG1824" s="17"/>
    </row>
    <row r="1825" spans="1:59" s="7" customFormat="1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 s="17"/>
      <c r="N1825" s="5">
        <v>1820</v>
      </c>
      <c r="O1825" s="5" t="str">
        <f t="shared" si="231"/>
        <v>NA</v>
      </c>
      <c r="P1825" s="5" t="e">
        <f t="shared" si="227"/>
        <v>#VALUE!</v>
      </c>
      <c r="Q1825" s="5" t="e">
        <f t="shared" si="228"/>
        <v>#VALUE!</v>
      </c>
      <c r="R1825" s="5">
        <f t="shared" si="229"/>
        <v>0.86602540378443871</v>
      </c>
      <c r="S1825" s="5">
        <f t="shared" si="230"/>
        <v>-0.49999999999999983</v>
      </c>
      <c r="T1825" s="17"/>
      <c r="U1825" s="2"/>
      <c r="V1825" s="2"/>
      <c r="W1825" s="2"/>
      <c r="X1825" s="2"/>
      <c r="Y1825" s="2"/>
      <c r="Z1825" s="2"/>
      <c r="AA1825" s="2"/>
      <c r="AB1825" s="2"/>
      <c r="AC1825" s="2"/>
      <c r="AD1825" s="2"/>
      <c r="AE1825" s="17"/>
      <c r="AF1825" s="17"/>
      <c r="AG1825" s="17"/>
      <c r="AH1825" s="17"/>
      <c r="AI1825" s="17"/>
      <c r="AJ1825" s="17"/>
      <c r="AK1825" s="17"/>
      <c r="AL1825" s="17"/>
      <c r="AM1825" s="17"/>
      <c r="AN1825" s="17"/>
      <c r="AO1825" s="17"/>
      <c r="AP1825" s="17"/>
      <c r="AQ1825" s="17"/>
      <c r="AR1825" s="17"/>
      <c r="AS1825" s="17"/>
      <c r="AT1825" s="17"/>
      <c r="AU1825" s="17"/>
      <c r="AV1825" s="17"/>
      <c r="AW1825" s="17"/>
      <c r="AX1825" s="17"/>
      <c r="AY1825" s="17"/>
      <c r="AZ1825" s="17"/>
      <c r="BA1825" s="17"/>
      <c r="BB1825" s="17"/>
      <c r="BC1825" s="17"/>
      <c r="BD1825" s="17"/>
      <c r="BE1825" s="17"/>
      <c r="BF1825" s="17"/>
      <c r="BG1825" s="17"/>
    </row>
    <row r="1826" spans="1:59" s="7" customFormat="1" x14ac:dyDescent="0.2">
      <c r="A1826"/>
      <c r="B1826"/>
      <c r="C1826"/>
      <c r="D1826"/>
      <c r="E1826"/>
      <c r="F1826"/>
      <c r="G1826"/>
      <c r="H1826"/>
      <c r="I1826"/>
      <c r="J1826"/>
      <c r="K1826"/>
      <c r="L1826"/>
      <c r="M1826" s="17"/>
      <c r="N1826" s="5">
        <v>1821</v>
      </c>
      <c r="O1826" s="5" t="str">
        <f t="shared" si="231"/>
        <v>NA</v>
      </c>
      <c r="P1826" s="5" t="e">
        <f t="shared" si="227"/>
        <v>#VALUE!</v>
      </c>
      <c r="Q1826" s="5" t="e">
        <f t="shared" si="228"/>
        <v>#VALUE!</v>
      </c>
      <c r="R1826" s="5">
        <f t="shared" si="229"/>
        <v>0.13323467750529827</v>
      </c>
      <c r="S1826" s="5">
        <f t="shared" si="230"/>
        <v>-7.69230769230769E-2</v>
      </c>
      <c r="T1826" s="17"/>
      <c r="U1826" s="2"/>
      <c r="V1826" s="2"/>
      <c r="W1826" s="2"/>
      <c r="X1826" s="2"/>
      <c r="Y1826" s="2"/>
      <c r="Z1826" s="2"/>
      <c r="AA1826" s="2"/>
      <c r="AB1826" s="2"/>
      <c r="AC1826" s="2"/>
      <c r="AD1826" s="2"/>
      <c r="AE1826" s="17"/>
      <c r="AF1826" s="17"/>
      <c r="AG1826" s="17"/>
      <c r="AH1826" s="17"/>
      <c r="AI1826" s="17"/>
      <c r="AJ1826" s="17"/>
      <c r="AK1826" s="17"/>
      <c r="AL1826" s="17"/>
      <c r="AM1826" s="17"/>
      <c r="AN1826" s="17"/>
      <c r="AO1826" s="17"/>
      <c r="AP1826" s="17"/>
      <c r="AQ1826" s="17"/>
      <c r="AR1826" s="17"/>
      <c r="AS1826" s="17"/>
      <c r="AT1826" s="17"/>
      <c r="AU1826" s="17"/>
      <c r="AV1826" s="17"/>
      <c r="AW1826" s="17"/>
      <c r="AX1826" s="17"/>
      <c r="AY1826" s="17"/>
      <c r="AZ1826" s="17"/>
      <c r="BA1826" s="17"/>
      <c r="BB1826" s="17"/>
      <c r="BC1826" s="17"/>
      <c r="BD1826" s="17"/>
      <c r="BE1826" s="17"/>
      <c r="BF1826" s="17"/>
      <c r="BG1826" s="17"/>
    </row>
    <row r="1827" spans="1:59" s="7" customFormat="1" x14ac:dyDescent="0.2">
      <c r="A1827"/>
      <c r="B1827"/>
      <c r="C1827"/>
      <c r="D1827"/>
      <c r="E1827"/>
      <c r="F1827"/>
      <c r="G1827"/>
      <c r="H1827"/>
      <c r="I1827"/>
      <c r="J1827"/>
      <c r="K1827"/>
      <c r="L1827"/>
      <c r="M1827" s="17"/>
      <c r="N1827" s="5">
        <v>1822</v>
      </c>
      <c r="O1827" s="5" t="str">
        <f t="shared" si="231"/>
        <v>NA</v>
      </c>
      <c r="P1827" s="5" t="e">
        <f t="shared" si="227"/>
        <v>#VALUE!</v>
      </c>
      <c r="Q1827" s="5" t="e">
        <f t="shared" si="228"/>
        <v>#VALUE!</v>
      </c>
      <c r="R1827" s="5">
        <f t="shared" si="229"/>
        <v>0.59955604877384217</v>
      </c>
      <c r="S1827" s="5">
        <f t="shared" si="230"/>
        <v>-0.34615384615384603</v>
      </c>
      <c r="T1827" s="17"/>
      <c r="U1827" s="2"/>
      <c r="V1827" s="2"/>
      <c r="W1827" s="2"/>
      <c r="X1827" s="2"/>
      <c r="Y1827" s="2"/>
      <c r="Z1827" s="2"/>
      <c r="AA1827" s="2"/>
      <c r="AB1827" s="2"/>
      <c r="AC1827" s="2"/>
      <c r="AD1827" s="2"/>
      <c r="AE1827" s="17"/>
      <c r="AF1827" s="17"/>
      <c r="AG1827" s="17"/>
      <c r="AH1827" s="17"/>
      <c r="AI1827" s="17"/>
      <c r="AJ1827" s="17"/>
      <c r="AK1827" s="17"/>
      <c r="AL1827" s="17"/>
      <c r="AM1827" s="17"/>
      <c r="AN1827" s="17"/>
      <c r="AO1827" s="17"/>
      <c r="AP1827" s="17"/>
      <c r="AQ1827" s="17"/>
      <c r="AR1827" s="17"/>
      <c r="AS1827" s="17"/>
      <c r="AT1827" s="17"/>
      <c r="AU1827" s="17"/>
      <c r="AV1827" s="17"/>
      <c r="AW1827" s="17"/>
      <c r="AX1827" s="17"/>
      <c r="AY1827" s="17"/>
      <c r="AZ1827" s="17"/>
      <c r="BA1827" s="17"/>
      <c r="BB1827" s="17"/>
      <c r="BC1827" s="17"/>
      <c r="BD1827" s="17"/>
      <c r="BE1827" s="17"/>
      <c r="BF1827" s="17"/>
      <c r="BG1827" s="17"/>
    </row>
    <row r="1828" spans="1:59" s="7" customFormat="1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 s="17"/>
      <c r="N1828" s="5">
        <v>1823</v>
      </c>
      <c r="O1828" s="5" t="str">
        <f t="shared" si="231"/>
        <v>NA</v>
      </c>
      <c r="P1828" s="5" t="e">
        <f t="shared" si="227"/>
        <v>#VALUE!</v>
      </c>
      <c r="Q1828" s="5" t="e">
        <f t="shared" si="228"/>
        <v>#VALUE!</v>
      </c>
      <c r="R1828" s="5">
        <f t="shared" si="229"/>
        <v>-6.6617338752648969E-2</v>
      </c>
      <c r="S1828" s="5">
        <f t="shared" si="230"/>
        <v>-0.50000000000000011</v>
      </c>
      <c r="T1828" s="17"/>
      <c r="U1828" s="2"/>
      <c r="V1828" s="2"/>
      <c r="W1828" s="2"/>
      <c r="X1828" s="2"/>
      <c r="Y1828" s="2"/>
      <c r="Z1828" s="2"/>
      <c r="AA1828" s="2"/>
      <c r="AB1828" s="2"/>
      <c r="AC1828" s="2"/>
      <c r="AD1828" s="2"/>
      <c r="AE1828" s="17"/>
      <c r="AF1828" s="17"/>
      <c r="AG1828" s="17"/>
      <c r="AH1828" s="17"/>
      <c r="AI1828" s="17"/>
      <c r="AJ1828" s="17"/>
      <c r="AK1828" s="17"/>
      <c r="AL1828" s="17"/>
      <c r="AM1828" s="17"/>
      <c r="AN1828" s="17"/>
      <c r="AO1828" s="17"/>
      <c r="AP1828" s="17"/>
      <c r="AQ1828" s="17"/>
      <c r="AR1828" s="17"/>
      <c r="AS1828" s="17"/>
      <c r="AT1828" s="17"/>
      <c r="AU1828" s="17"/>
      <c r="AV1828" s="17"/>
      <c r="AW1828" s="17"/>
      <c r="AX1828" s="17"/>
      <c r="AY1828" s="17"/>
      <c r="AZ1828" s="17"/>
      <c r="BA1828" s="17"/>
      <c r="BB1828" s="17"/>
      <c r="BC1828" s="17"/>
      <c r="BD1828" s="17"/>
      <c r="BE1828" s="17"/>
      <c r="BF1828" s="17"/>
      <c r="BG1828" s="17"/>
    </row>
    <row r="1829" spans="1:59" s="7" customFormat="1" x14ac:dyDescent="0.2">
      <c r="A1829"/>
      <c r="B1829"/>
      <c r="C1829"/>
      <c r="D1829"/>
      <c r="E1829"/>
      <c r="F1829"/>
      <c r="G1829"/>
      <c r="H1829"/>
      <c r="I1829"/>
      <c r="J1829"/>
      <c r="K1829"/>
      <c r="L1829"/>
      <c r="M1829" s="17"/>
      <c r="N1829" s="5">
        <v>1824</v>
      </c>
      <c r="O1829" s="5" t="str">
        <f t="shared" si="231"/>
        <v>NA</v>
      </c>
      <c r="P1829" s="5" t="e">
        <f t="shared" si="227"/>
        <v>#VALUE!</v>
      </c>
      <c r="Q1829" s="5" t="e">
        <f t="shared" si="228"/>
        <v>#VALUE!</v>
      </c>
      <c r="R1829" s="5">
        <f t="shared" si="229"/>
        <v>-0.53293871002119297</v>
      </c>
      <c r="S1829" s="5">
        <f t="shared" si="230"/>
        <v>-0.30769230769230793</v>
      </c>
      <c r="T1829" s="17"/>
      <c r="U1829" s="2"/>
      <c r="V1829" s="2"/>
      <c r="W1829" s="2"/>
      <c r="X1829" s="2"/>
      <c r="Y1829" s="2"/>
      <c r="Z1829" s="2"/>
      <c r="AA1829" s="2"/>
      <c r="AB1829" s="2"/>
      <c r="AC1829" s="2"/>
      <c r="AD1829" s="2"/>
      <c r="AE1829" s="17"/>
      <c r="AF1829" s="17"/>
      <c r="AG1829" s="17"/>
      <c r="AH1829" s="17"/>
      <c r="AI1829" s="17"/>
      <c r="AJ1829" s="17"/>
      <c r="AK1829" s="17"/>
      <c r="AL1829" s="17"/>
      <c r="AM1829" s="17"/>
      <c r="AN1829" s="17"/>
      <c r="AO1829" s="17"/>
      <c r="AP1829" s="17"/>
      <c r="AQ1829" s="17"/>
      <c r="AR1829" s="17"/>
      <c r="AS1829" s="17"/>
      <c r="AT1829" s="17"/>
      <c r="AU1829" s="17"/>
      <c r="AV1829" s="17"/>
      <c r="AW1829" s="17"/>
      <c r="AX1829" s="17"/>
      <c r="AY1829" s="17"/>
      <c r="AZ1829" s="17"/>
      <c r="BA1829" s="17"/>
      <c r="BB1829" s="17"/>
      <c r="BC1829" s="17"/>
      <c r="BD1829" s="17"/>
      <c r="BE1829" s="17"/>
      <c r="BF1829" s="17"/>
      <c r="BG1829" s="17"/>
    </row>
    <row r="1830" spans="1:59" s="7" customFormat="1" x14ac:dyDescent="0.2">
      <c r="A1830"/>
      <c r="B1830"/>
      <c r="C1830"/>
      <c r="D1830"/>
      <c r="E1830"/>
      <c r="F1830"/>
      <c r="G1830"/>
      <c r="H1830"/>
      <c r="I1830"/>
      <c r="J1830"/>
      <c r="K1830"/>
      <c r="L1830"/>
      <c r="M1830" s="17"/>
      <c r="N1830" s="5">
        <v>1825</v>
      </c>
      <c r="O1830" s="5" t="str">
        <f t="shared" si="231"/>
        <v>NA</v>
      </c>
      <c r="P1830" s="5" t="e">
        <f t="shared" si="227"/>
        <v>#VALUE!</v>
      </c>
      <c r="Q1830" s="5" t="e">
        <f t="shared" si="228"/>
        <v>#VALUE!</v>
      </c>
      <c r="R1830" s="5">
        <f t="shared" si="229"/>
        <v>-0.19985201625794735</v>
      </c>
      <c r="S1830" s="5">
        <f t="shared" si="230"/>
        <v>-0.11538461538461547</v>
      </c>
      <c r="T1830" s="17"/>
      <c r="U1830" s="2"/>
      <c r="V1830" s="2"/>
      <c r="W1830" s="2"/>
      <c r="X1830" s="2"/>
      <c r="Y1830" s="2"/>
      <c r="Z1830" s="2"/>
      <c r="AA1830" s="2"/>
      <c r="AB1830" s="2"/>
      <c r="AC1830" s="2"/>
      <c r="AD1830" s="2"/>
      <c r="AE1830" s="17"/>
      <c r="AF1830" s="17"/>
      <c r="AG1830" s="17"/>
      <c r="AH1830" s="17"/>
      <c r="AI1830" s="17"/>
      <c r="AJ1830" s="17"/>
      <c r="AK1830" s="17"/>
      <c r="AL1830" s="17"/>
      <c r="AM1830" s="17"/>
      <c r="AN1830" s="17"/>
      <c r="AO1830" s="17"/>
      <c r="AP1830" s="17"/>
      <c r="AQ1830" s="17"/>
      <c r="AR1830" s="17"/>
      <c r="AS1830" s="17"/>
      <c r="AT1830" s="17"/>
      <c r="AU1830" s="17"/>
      <c r="AV1830" s="17"/>
      <c r="AW1830" s="17"/>
      <c r="AX1830" s="17"/>
      <c r="AY1830" s="17"/>
      <c r="AZ1830" s="17"/>
      <c r="BA1830" s="17"/>
      <c r="BB1830" s="17"/>
      <c r="BC1830" s="17"/>
      <c r="BD1830" s="17"/>
      <c r="BE1830" s="17"/>
      <c r="BF1830" s="17"/>
      <c r="BG1830" s="17"/>
    </row>
    <row r="1831" spans="1:59" s="7" customFormat="1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 s="17"/>
      <c r="N1831" s="5">
        <v>1826</v>
      </c>
      <c r="O1831" s="5" t="str">
        <f t="shared" si="231"/>
        <v>NA</v>
      </c>
      <c r="P1831" s="5" t="e">
        <f t="shared" si="227"/>
        <v>#VALUE!</v>
      </c>
      <c r="Q1831" s="5" t="e">
        <f t="shared" si="228"/>
        <v>#VALUE!</v>
      </c>
      <c r="R1831" s="5">
        <f t="shared" si="229"/>
        <v>-0.79940806503178941</v>
      </c>
      <c r="S1831" s="5">
        <f t="shared" si="230"/>
        <v>-0.38461538461538497</v>
      </c>
      <c r="T1831" s="17"/>
      <c r="U1831" s="2"/>
      <c r="V1831" s="2"/>
      <c r="W1831" s="2"/>
      <c r="X1831" s="2"/>
      <c r="Y1831" s="2"/>
      <c r="Z1831" s="2"/>
      <c r="AA1831" s="2"/>
      <c r="AB1831" s="2"/>
      <c r="AC1831" s="2"/>
      <c r="AD1831" s="2"/>
      <c r="AE1831" s="17"/>
      <c r="AF1831" s="17"/>
      <c r="AG1831" s="17"/>
      <c r="AH1831" s="17"/>
      <c r="AI1831" s="17"/>
      <c r="AJ1831" s="17"/>
      <c r="AK1831" s="17"/>
      <c r="AL1831" s="17"/>
      <c r="AM1831" s="17"/>
      <c r="AN1831" s="17"/>
      <c r="AO1831" s="17"/>
      <c r="AP1831" s="17"/>
      <c r="AQ1831" s="17"/>
      <c r="AR1831" s="17"/>
      <c r="AS1831" s="17"/>
      <c r="AT1831" s="17"/>
      <c r="AU1831" s="17"/>
      <c r="AV1831" s="17"/>
      <c r="AW1831" s="17"/>
      <c r="AX1831" s="17"/>
      <c r="AY1831" s="17"/>
      <c r="AZ1831" s="17"/>
      <c r="BA1831" s="17"/>
      <c r="BB1831" s="17"/>
      <c r="BC1831" s="17"/>
      <c r="BD1831" s="17"/>
      <c r="BE1831" s="17"/>
      <c r="BF1831" s="17"/>
      <c r="BG1831" s="17"/>
    </row>
    <row r="1832" spans="1:59" s="7" customFormat="1" x14ac:dyDescent="0.2">
      <c r="A1832"/>
      <c r="B1832"/>
      <c r="C1832"/>
      <c r="D1832"/>
      <c r="E1832"/>
      <c r="F1832"/>
      <c r="G1832"/>
      <c r="H1832"/>
      <c r="I1832"/>
      <c r="J1832"/>
      <c r="K1832"/>
      <c r="L1832"/>
      <c r="M1832" s="17"/>
      <c r="N1832" s="5">
        <v>1827</v>
      </c>
      <c r="O1832" s="5" t="str">
        <f t="shared" si="231"/>
        <v>NA</v>
      </c>
      <c r="P1832" s="5" t="e">
        <f t="shared" si="227"/>
        <v>#VALUE!</v>
      </c>
      <c r="Q1832" s="5" t="e">
        <f t="shared" si="228"/>
        <v>#VALUE!</v>
      </c>
      <c r="R1832" s="5">
        <f t="shared" si="229"/>
        <v>-6.6617338752649011E-2</v>
      </c>
      <c r="S1832" s="5">
        <f t="shared" si="230"/>
        <v>0.88461538461538469</v>
      </c>
      <c r="T1832" s="17"/>
      <c r="U1832" s="2"/>
      <c r="V1832" s="2"/>
      <c r="W1832" s="2"/>
      <c r="X1832" s="2"/>
      <c r="Y1832" s="2"/>
      <c r="Z1832" s="2"/>
      <c r="AA1832" s="2"/>
      <c r="AB1832" s="2"/>
      <c r="AC1832" s="2"/>
      <c r="AD1832" s="2"/>
      <c r="AE1832" s="17"/>
      <c r="AF1832" s="17"/>
      <c r="AG1832" s="17"/>
      <c r="AH1832" s="17"/>
      <c r="AI1832" s="17"/>
      <c r="AJ1832" s="17"/>
      <c r="AK1832" s="17"/>
      <c r="AL1832" s="17"/>
      <c r="AM1832" s="17"/>
      <c r="AN1832" s="17"/>
      <c r="AO1832" s="17"/>
      <c r="AP1832" s="17"/>
      <c r="AQ1832" s="17"/>
      <c r="AR1832" s="17"/>
      <c r="AS1832" s="17"/>
      <c r="AT1832" s="17"/>
      <c r="AU1832" s="17"/>
      <c r="AV1832" s="17"/>
      <c r="AW1832" s="17"/>
      <c r="AX1832" s="17"/>
      <c r="AY1832" s="17"/>
      <c r="AZ1832" s="17"/>
      <c r="BA1832" s="17"/>
      <c r="BB1832" s="17"/>
      <c r="BC1832" s="17"/>
      <c r="BD1832" s="17"/>
      <c r="BE1832" s="17"/>
      <c r="BF1832" s="17"/>
      <c r="BG1832" s="17"/>
    </row>
    <row r="1833" spans="1:59" s="7" customFormat="1" x14ac:dyDescent="0.2">
      <c r="A1833"/>
      <c r="B1833"/>
      <c r="C1833"/>
      <c r="D1833"/>
      <c r="E1833"/>
      <c r="F1833"/>
      <c r="G1833"/>
      <c r="H1833"/>
      <c r="I1833"/>
      <c r="J1833"/>
      <c r="K1833"/>
      <c r="L1833"/>
      <c r="M1833" s="17"/>
      <c r="N1833" s="5">
        <v>1828</v>
      </c>
      <c r="O1833" s="5" t="str">
        <f t="shared" si="231"/>
        <v>NA</v>
      </c>
      <c r="P1833" s="5" t="e">
        <f t="shared" si="227"/>
        <v>#VALUE!</v>
      </c>
      <c r="Q1833" s="5" t="e">
        <f t="shared" si="228"/>
        <v>#VALUE!</v>
      </c>
      <c r="R1833" s="5">
        <f t="shared" si="229"/>
        <v>1.413632832586869E-17</v>
      </c>
      <c r="S1833" s="5">
        <f t="shared" si="230"/>
        <v>0.23076923076923073</v>
      </c>
      <c r="T1833" s="17"/>
      <c r="U1833" s="2"/>
      <c r="V1833" s="2"/>
      <c r="W1833" s="2"/>
      <c r="X1833" s="2"/>
      <c r="Y1833" s="2"/>
      <c r="Z1833" s="2"/>
      <c r="AA1833" s="2"/>
      <c r="AB1833" s="2"/>
      <c r="AC1833" s="2"/>
      <c r="AD1833" s="2"/>
      <c r="AE1833" s="17"/>
      <c r="AF1833" s="17"/>
      <c r="AG1833" s="17"/>
      <c r="AH1833" s="17"/>
      <c r="AI1833" s="17"/>
      <c r="AJ1833" s="17"/>
      <c r="AK1833" s="17"/>
      <c r="AL1833" s="17"/>
      <c r="AM1833" s="17"/>
      <c r="AN1833" s="17"/>
      <c r="AO1833" s="17"/>
      <c r="AP1833" s="17"/>
      <c r="AQ1833" s="17"/>
      <c r="AR1833" s="17"/>
      <c r="AS1833" s="17"/>
      <c r="AT1833" s="17"/>
      <c r="AU1833" s="17"/>
      <c r="AV1833" s="17"/>
      <c r="AW1833" s="17"/>
      <c r="AX1833" s="17"/>
      <c r="AY1833" s="17"/>
      <c r="AZ1833" s="17"/>
      <c r="BA1833" s="17"/>
      <c r="BB1833" s="17"/>
      <c r="BC1833" s="17"/>
      <c r="BD1833" s="17"/>
      <c r="BE1833" s="17"/>
      <c r="BF1833" s="17"/>
      <c r="BG1833" s="17"/>
    </row>
    <row r="1834" spans="1:59" s="7" customFormat="1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 s="17"/>
      <c r="N1834" s="5">
        <v>1829</v>
      </c>
      <c r="O1834" s="5" t="str">
        <f t="shared" si="231"/>
        <v>NA</v>
      </c>
      <c r="P1834" s="5" t="e">
        <f t="shared" si="227"/>
        <v>#VALUE!</v>
      </c>
      <c r="Q1834" s="5" t="e">
        <f t="shared" si="228"/>
        <v>#VALUE!</v>
      </c>
      <c r="R1834" s="5">
        <f t="shared" si="229"/>
        <v>3.7696875535649851E-17</v>
      </c>
      <c r="S1834" s="5">
        <f t="shared" si="230"/>
        <v>0.61538461538461542</v>
      </c>
      <c r="T1834" s="17"/>
      <c r="U1834" s="2"/>
      <c r="V1834" s="2"/>
      <c r="W1834" s="2"/>
      <c r="X1834" s="2"/>
      <c r="Y1834" s="2"/>
      <c r="Z1834" s="2"/>
      <c r="AA1834" s="2"/>
      <c r="AB1834" s="2"/>
      <c r="AC1834" s="2"/>
      <c r="AD1834" s="2"/>
      <c r="AE1834" s="17"/>
      <c r="AF1834" s="17"/>
      <c r="AG1834" s="17"/>
      <c r="AH1834" s="17"/>
      <c r="AI1834" s="17"/>
      <c r="AJ1834" s="17"/>
      <c r="AK1834" s="17"/>
      <c r="AL1834" s="17"/>
      <c r="AM1834" s="17"/>
      <c r="AN1834" s="17"/>
      <c r="AO1834" s="17"/>
      <c r="AP1834" s="17"/>
      <c r="AQ1834" s="17"/>
      <c r="AR1834" s="17"/>
      <c r="AS1834" s="17"/>
      <c r="AT1834" s="17"/>
      <c r="AU1834" s="17"/>
      <c r="AV1834" s="17"/>
      <c r="AW1834" s="17"/>
      <c r="AX1834" s="17"/>
      <c r="AY1834" s="17"/>
      <c r="AZ1834" s="17"/>
      <c r="BA1834" s="17"/>
      <c r="BB1834" s="17"/>
      <c r="BC1834" s="17"/>
      <c r="BD1834" s="17"/>
      <c r="BE1834" s="17"/>
      <c r="BF1834" s="17"/>
      <c r="BG1834" s="17"/>
    </row>
    <row r="1835" spans="1:59" s="7" customFormat="1" x14ac:dyDescent="0.2">
      <c r="A1835"/>
      <c r="B1835"/>
      <c r="C1835"/>
      <c r="D1835"/>
      <c r="E1835"/>
      <c r="F1835"/>
      <c r="G1835"/>
      <c r="H1835"/>
      <c r="I1835"/>
      <c r="J1835"/>
      <c r="K1835"/>
      <c r="L1835"/>
      <c r="M1835" s="17"/>
      <c r="N1835" s="5">
        <v>1830</v>
      </c>
      <c r="O1835" s="5" t="str">
        <f t="shared" si="231"/>
        <v>NA</v>
      </c>
      <c r="P1835" s="5" t="e">
        <f t="shared" si="227"/>
        <v>#VALUE!</v>
      </c>
      <c r="Q1835" s="5" t="e">
        <f t="shared" si="228"/>
        <v>#VALUE!</v>
      </c>
      <c r="R1835" s="5">
        <f t="shared" si="229"/>
        <v>0.39970403251589487</v>
      </c>
      <c r="S1835" s="5">
        <f t="shared" si="230"/>
        <v>0.30769230769230771</v>
      </c>
      <c r="T1835" s="17"/>
      <c r="U1835" s="2"/>
      <c r="V1835" s="2"/>
      <c r="W1835" s="2"/>
      <c r="X1835" s="2"/>
      <c r="Y1835" s="2"/>
      <c r="Z1835" s="2"/>
      <c r="AA1835" s="2"/>
      <c r="AB1835" s="2"/>
      <c r="AC1835" s="2"/>
      <c r="AD1835" s="2"/>
      <c r="AE1835" s="17"/>
      <c r="AF1835" s="17"/>
      <c r="AG1835" s="17"/>
      <c r="AH1835" s="17"/>
      <c r="AI1835" s="17"/>
      <c r="AJ1835" s="17"/>
      <c r="AK1835" s="17"/>
      <c r="AL1835" s="17"/>
      <c r="AM1835" s="17"/>
      <c r="AN1835" s="17"/>
      <c r="AO1835" s="17"/>
      <c r="AP1835" s="17"/>
      <c r="AQ1835" s="17"/>
      <c r="AR1835" s="17"/>
      <c r="AS1835" s="17"/>
      <c r="AT1835" s="17"/>
      <c r="AU1835" s="17"/>
      <c r="AV1835" s="17"/>
      <c r="AW1835" s="17"/>
      <c r="AX1835" s="17"/>
      <c r="AY1835" s="17"/>
      <c r="AZ1835" s="17"/>
      <c r="BA1835" s="17"/>
      <c r="BB1835" s="17"/>
      <c r="BC1835" s="17"/>
      <c r="BD1835" s="17"/>
      <c r="BE1835" s="17"/>
      <c r="BF1835" s="17"/>
      <c r="BG1835" s="17"/>
    </row>
    <row r="1836" spans="1:59" s="7" customFormat="1" x14ac:dyDescent="0.2">
      <c r="A1836"/>
      <c r="B1836"/>
      <c r="C1836"/>
      <c r="D1836"/>
      <c r="E1836"/>
      <c r="F1836"/>
      <c r="G1836"/>
      <c r="H1836"/>
      <c r="I1836"/>
      <c r="J1836"/>
      <c r="K1836"/>
      <c r="L1836"/>
      <c r="M1836" s="17"/>
      <c r="N1836" s="5">
        <v>1831</v>
      </c>
      <c r="O1836" s="5" t="str">
        <f t="shared" si="231"/>
        <v>NA</v>
      </c>
      <c r="P1836" s="5" t="e">
        <f t="shared" si="227"/>
        <v>#VALUE!</v>
      </c>
      <c r="Q1836" s="5" t="e">
        <f t="shared" si="228"/>
        <v>#VALUE!</v>
      </c>
      <c r="R1836" s="5">
        <f t="shared" si="229"/>
        <v>0.59955604877384217</v>
      </c>
      <c r="S1836" s="5">
        <f t="shared" si="230"/>
        <v>-0.34615384615384603</v>
      </c>
      <c r="T1836" s="17"/>
      <c r="U1836" s="2"/>
      <c r="V1836" s="2"/>
      <c r="W1836" s="2"/>
      <c r="X1836" s="2"/>
      <c r="Y1836" s="2"/>
      <c r="Z1836" s="2"/>
      <c r="AA1836" s="2"/>
      <c r="AB1836" s="2"/>
      <c r="AC1836" s="2"/>
      <c r="AD1836" s="2"/>
      <c r="AE1836" s="17"/>
      <c r="AF1836" s="17"/>
      <c r="AG1836" s="17"/>
      <c r="AH1836" s="17"/>
      <c r="AI1836" s="17"/>
      <c r="AJ1836" s="17"/>
      <c r="AK1836" s="17"/>
      <c r="AL1836" s="17"/>
      <c r="AM1836" s="17"/>
      <c r="AN1836" s="17"/>
      <c r="AO1836" s="17"/>
      <c r="AP1836" s="17"/>
      <c r="AQ1836" s="17"/>
      <c r="AR1836" s="17"/>
      <c r="AS1836" s="17"/>
      <c r="AT1836" s="17"/>
      <c r="AU1836" s="17"/>
      <c r="AV1836" s="17"/>
      <c r="AW1836" s="17"/>
      <c r="AX1836" s="17"/>
      <c r="AY1836" s="17"/>
      <c r="AZ1836" s="17"/>
      <c r="BA1836" s="17"/>
      <c r="BB1836" s="17"/>
      <c r="BC1836" s="17"/>
      <c r="BD1836" s="17"/>
      <c r="BE1836" s="17"/>
      <c r="BF1836" s="17"/>
      <c r="BG1836" s="17"/>
    </row>
    <row r="1837" spans="1:59" s="7" customFormat="1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 s="17"/>
      <c r="N1837" s="5">
        <v>1832</v>
      </c>
      <c r="O1837" s="5" t="str">
        <f t="shared" si="231"/>
        <v>NA</v>
      </c>
      <c r="P1837" s="5" t="e">
        <f t="shared" si="227"/>
        <v>#VALUE!</v>
      </c>
      <c r="Q1837" s="5" t="e">
        <f t="shared" si="228"/>
        <v>#VALUE!</v>
      </c>
      <c r="R1837" s="5">
        <f t="shared" si="229"/>
        <v>0.13323467750529827</v>
      </c>
      <c r="S1837" s="5">
        <f t="shared" si="230"/>
        <v>-7.69230769230769E-2</v>
      </c>
      <c r="T1837" s="17"/>
      <c r="U1837" s="2"/>
      <c r="V1837" s="2"/>
      <c r="W1837" s="2"/>
      <c r="X1837" s="2"/>
      <c r="Y1837" s="2"/>
      <c r="Z1837" s="2"/>
      <c r="AA1837" s="2"/>
      <c r="AB1837" s="2"/>
      <c r="AC1837" s="2"/>
      <c r="AD1837" s="2"/>
      <c r="AE1837" s="17"/>
      <c r="AF1837" s="17"/>
      <c r="AG1837" s="17"/>
      <c r="AH1837" s="17"/>
      <c r="AI1837" s="17"/>
      <c r="AJ1837" s="17"/>
      <c r="AK1837" s="17"/>
      <c r="AL1837" s="17"/>
      <c r="AM1837" s="17"/>
      <c r="AN1837" s="17"/>
      <c r="AO1837" s="17"/>
      <c r="AP1837" s="17"/>
      <c r="AQ1837" s="17"/>
      <c r="AR1837" s="17"/>
      <c r="AS1837" s="17"/>
      <c r="AT1837" s="17"/>
      <c r="AU1837" s="17"/>
      <c r="AV1837" s="17"/>
      <c r="AW1837" s="17"/>
      <c r="AX1837" s="17"/>
      <c r="AY1837" s="17"/>
      <c r="AZ1837" s="17"/>
      <c r="BA1837" s="17"/>
      <c r="BB1837" s="17"/>
      <c r="BC1837" s="17"/>
      <c r="BD1837" s="17"/>
      <c r="BE1837" s="17"/>
      <c r="BF1837" s="17"/>
      <c r="BG1837" s="17"/>
    </row>
    <row r="1838" spans="1:59" s="7" customFormat="1" x14ac:dyDescent="0.2">
      <c r="A1838"/>
      <c r="B1838"/>
      <c r="C1838"/>
      <c r="D1838"/>
      <c r="E1838"/>
      <c r="F1838"/>
      <c r="G1838"/>
      <c r="H1838"/>
      <c r="I1838"/>
      <c r="J1838"/>
      <c r="K1838"/>
      <c r="L1838"/>
      <c r="M1838" s="17"/>
      <c r="N1838" s="5">
        <v>1833</v>
      </c>
      <c r="O1838" s="5" t="str">
        <f t="shared" si="231"/>
        <v>NA</v>
      </c>
      <c r="P1838" s="5" t="e">
        <f t="shared" si="227"/>
        <v>#VALUE!</v>
      </c>
      <c r="Q1838" s="5" t="e">
        <f t="shared" si="228"/>
        <v>#VALUE!</v>
      </c>
      <c r="R1838" s="5">
        <f t="shared" si="229"/>
        <v>0.86602540378443871</v>
      </c>
      <c r="S1838" s="5">
        <f t="shared" si="230"/>
        <v>-0.49999999999999983</v>
      </c>
      <c r="T1838" s="17"/>
      <c r="U1838" s="2"/>
      <c r="V1838" s="2"/>
      <c r="W1838" s="2"/>
      <c r="X1838" s="2"/>
      <c r="Y1838" s="2"/>
      <c r="Z1838" s="2"/>
      <c r="AA1838" s="2"/>
      <c r="AB1838" s="2"/>
      <c r="AC1838" s="2"/>
      <c r="AD1838" s="2"/>
      <c r="AE1838" s="17"/>
      <c r="AF1838" s="17"/>
      <c r="AG1838" s="17"/>
      <c r="AH1838" s="17"/>
      <c r="AI1838" s="17"/>
      <c r="AJ1838" s="17"/>
      <c r="AK1838" s="17"/>
      <c r="AL1838" s="17"/>
      <c r="AM1838" s="17"/>
      <c r="AN1838" s="17"/>
      <c r="AO1838" s="17"/>
      <c r="AP1838" s="17"/>
      <c r="AQ1838" s="17"/>
      <c r="AR1838" s="17"/>
      <c r="AS1838" s="17"/>
      <c r="AT1838" s="17"/>
      <c r="AU1838" s="17"/>
      <c r="AV1838" s="17"/>
      <c r="AW1838" s="17"/>
      <c r="AX1838" s="17"/>
      <c r="AY1838" s="17"/>
      <c r="AZ1838" s="17"/>
      <c r="BA1838" s="17"/>
      <c r="BB1838" s="17"/>
      <c r="BC1838" s="17"/>
      <c r="BD1838" s="17"/>
      <c r="BE1838" s="17"/>
      <c r="BF1838" s="17"/>
      <c r="BG1838" s="17"/>
    </row>
    <row r="1839" spans="1:59" s="7" customFormat="1" x14ac:dyDescent="0.2">
      <c r="A1839"/>
      <c r="B1839"/>
      <c r="C1839"/>
      <c r="D1839"/>
      <c r="E1839"/>
      <c r="F1839"/>
      <c r="G1839"/>
      <c r="H1839"/>
      <c r="I1839"/>
      <c r="J1839"/>
      <c r="K1839"/>
      <c r="L1839"/>
      <c r="M1839" s="17"/>
      <c r="N1839" s="5">
        <v>1834</v>
      </c>
      <c r="O1839" s="5" t="str">
        <f t="shared" si="231"/>
        <v>NA</v>
      </c>
      <c r="P1839" s="5" t="e">
        <f t="shared" si="227"/>
        <v>#VALUE!</v>
      </c>
      <c r="Q1839" s="5" t="e">
        <f t="shared" si="228"/>
        <v>#VALUE!</v>
      </c>
      <c r="R1839" s="5">
        <f t="shared" si="229"/>
        <v>-0.59955604877384194</v>
      </c>
      <c r="S1839" s="5">
        <f t="shared" si="230"/>
        <v>-0.50000000000000022</v>
      </c>
      <c r="T1839" s="17"/>
      <c r="U1839" s="2"/>
      <c r="V1839" s="2"/>
      <c r="W1839" s="2"/>
      <c r="X1839" s="2"/>
      <c r="Y1839" s="2"/>
      <c r="Z1839" s="2"/>
      <c r="AA1839" s="2"/>
      <c r="AB1839" s="2"/>
      <c r="AC1839" s="2"/>
      <c r="AD1839" s="2"/>
      <c r="AE1839" s="17"/>
      <c r="AF1839" s="17"/>
      <c r="AG1839" s="17"/>
      <c r="AH1839" s="17"/>
      <c r="AI1839" s="17"/>
      <c r="AJ1839" s="17"/>
      <c r="AK1839" s="17"/>
      <c r="AL1839" s="17"/>
      <c r="AM1839" s="17"/>
      <c r="AN1839" s="17"/>
      <c r="AO1839" s="17"/>
      <c r="AP1839" s="17"/>
      <c r="AQ1839" s="17"/>
      <c r="AR1839" s="17"/>
      <c r="AS1839" s="17"/>
      <c r="AT1839" s="17"/>
      <c r="AU1839" s="17"/>
      <c r="AV1839" s="17"/>
      <c r="AW1839" s="17"/>
      <c r="AX1839" s="17"/>
      <c r="AY1839" s="17"/>
      <c r="AZ1839" s="17"/>
      <c r="BA1839" s="17"/>
      <c r="BB1839" s="17"/>
      <c r="BC1839" s="17"/>
      <c r="BD1839" s="17"/>
      <c r="BE1839" s="17"/>
      <c r="BF1839" s="17"/>
      <c r="BG1839" s="17"/>
    </row>
    <row r="1840" spans="1:59" s="7" customFormat="1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 s="17"/>
      <c r="N1840" s="5">
        <v>1835</v>
      </c>
      <c r="O1840" s="5" t="str">
        <f t="shared" si="231"/>
        <v>NA</v>
      </c>
      <c r="P1840" s="5" t="e">
        <f t="shared" si="227"/>
        <v>#VALUE!</v>
      </c>
      <c r="Q1840" s="5" t="e">
        <f t="shared" si="228"/>
        <v>#VALUE!</v>
      </c>
      <c r="R1840" s="5">
        <f t="shared" si="229"/>
        <v>-0.26646935501059649</v>
      </c>
      <c r="S1840" s="5">
        <f t="shared" si="230"/>
        <v>-0.15384615384615397</v>
      </c>
      <c r="T1840" s="17"/>
      <c r="U1840" s="2"/>
      <c r="V1840" s="2"/>
      <c r="W1840" s="2"/>
      <c r="X1840" s="2"/>
      <c r="Y1840" s="2"/>
      <c r="Z1840" s="2"/>
      <c r="AA1840" s="2"/>
      <c r="AB1840" s="2"/>
      <c r="AC1840" s="2"/>
      <c r="AD1840" s="2"/>
      <c r="AE1840" s="17"/>
      <c r="AF1840" s="17"/>
      <c r="AG1840" s="17"/>
      <c r="AH1840" s="17"/>
      <c r="AI1840" s="17"/>
      <c r="AJ1840" s="17"/>
      <c r="AK1840" s="17"/>
      <c r="AL1840" s="17"/>
      <c r="AM1840" s="17"/>
      <c r="AN1840" s="17"/>
      <c r="AO1840" s="17"/>
      <c r="AP1840" s="17"/>
      <c r="AQ1840" s="17"/>
      <c r="AR1840" s="17"/>
      <c r="AS1840" s="17"/>
      <c r="AT1840" s="17"/>
      <c r="AU1840" s="17"/>
      <c r="AV1840" s="17"/>
      <c r="AW1840" s="17"/>
      <c r="AX1840" s="17"/>
      <c r="AY1840" s="17"/>
      <c r="AZ1840" s="17"/>
      <c r="BA1840" s="17"/>
      <c r="BB1840" s="17"/>
      <c r="BC1840" s="17"/>
      <c r="BD1840" s="17"/>
      <c r="BE1840" s="17"/>
      <c r="BF1840" s="17"/>
      <c r="BG1840" s="17"/>
    </row>
    <row r="1841" spans="1:59" s="7" customFormat="1" x14ac:dyDescent="0.2">
      <c r="A1841"/>
      <c r="B1841"/>
      <c r="C1841"/>
      <c r="D1841"/>
      <c r="E1841"/>
      <c r="F1841"/>
      <c r="G1841"/>
      <c r="H1841"/>
      <c r="I1841"/>
      <c r="J1841"/>
      <c r="K1841"/>
      <c r="L1841"/>
      <c r="M1841" s="17"/>
      <c r="N1841" s="5">
        <v>1836</v>
      </c>
      <c r="O1841" s="5" t="str">
        <f t="shared" si="231"/>
        <v>NA</v>
      </c>
      <c r="P1841" s="5" t="e">
        <f t="shared" si="227"/>
        <v>#VALUE!</v>
      </c>
      <c r="Q1841" s="5" t="e">
        <f t="shared" si="228"/>
        <v>#VALUE!</v>
      </c>
      <c r="R1841" s="5">
        <f t="shared" si="229"/>
        <v>-0.46632137126854378</v>
      </c>
      <c r="S1841" s="5">
        <f t="shared" si="230"/>
        <v>-0.26923076923076938</v>
      </c>
      <c r="T1841" s="17"/>
      <c r="U1841" s="2"/>
      <c r="V1841" s="2"/>
      <c r="W1841" s="2"/>
      <c r="X1841" s="2"/>
      <c r="Y1841" s="2"/>
      <c r="Z1841" s="2"/>
      <c r="AA1841" s="2"/>
      <c r="AB1841" s="2"/>
      <c r="AC1841" s="2"/>
      <c r="AD1841" s="2"/>
      <c r="AE1841" s="17"/>
      <c r="AF1841" s="17"/>
      <c r="AG1841" s="17"/>
      <c r="AH1841" s="17"/>
      <c r="AI1841" s="17"/>
      <c r="AJ1841" s="17"/>
      <c r="AK1841" s="17"/>
      <c r="AL1841" s="17"/>
      <c r="AM1841" s="17"/>
      <c r="AN1841" s="17"/>
      <c r="AO1841" s="17"/>
      <c r="AP1841" s="17"/>
      <c r="AQ1841" s="17"/>
      <c r="AR1841" s="17"/>
      <c r="AS1841" s="17"/>
      <c r="AT1841" s="17"/>
      <c r="AU1841" s="17"/>
      <c r="AV1841" s="17"/>
      <c r="AW1841" s="17"/>
      <c r="AX1841" s="17"/>
      <c r="AY1841" s="17"/>
      <c r="AZ1841" s="17"/>
      <c r="BA1841" s="17"/>
      <c r="BB1841" s="17"/>
      <c r="BC1841" s="17"/>
      <c r="BD1841" s="17"/>
      <c r="BE1841" s="17"/>
      <c r="BF1841" s="17"/>
      <c r="BG1841" s="17"/>
    </row>
    <row r="1842" spans="1:59" s="7" customFormat="1" x14ac:dyDescent="0.2">
      <c r="A1842"/>
      <c r="B1842"/>
      <c r="C1842"/>
      <c r="D1842"/>
      <c r="E1842"/>
      <c r="F1842"/>
      <c r="G1842"/>
      <c r="H1842"/>
      <c r="I1842"/>
      <c r="J1842"/>
      <c r="K1842"/>
      <c r="L1842"/>
      <c r="M1842" s="17"/>
      <c r="N1842" s="5">
        <v>1837</v>
      </c>
      <c r="O1842" s="5" t="str">
        <f t="shared" si="231"/>
        <v>NA</v>
      </c>
      <c r="P1842" s="5" t="e">
        <f t="shared" si="227"/>
        <v>#VALUE!</v>
      </c>
      <c r="Q1842" s="5" t="e">
        <f t="shared" si="228"/>
        <v>#VALUE!</v>
      </c>
      <c r="R1842" s="5">
        <f t="shared" si="229"/>
        <v>-0.53293871002119297</v>
      </c>
      <c r="S1842" s="5">
        <f t="shared" si="230"/>
        <v>7.6923076923076705E-2</v>
      </c>
      <c r="T1842" s="17"/>
      <c r="U1842" s="2"/>
      <c r="V1842" s="2"/>
      <c r="W1842" s="2"/>
      <c r="X1842" s="2"/>
      <c r="Y1842" s="2"/>
      <c r="Z1842" s="2"/>
      <c r="AA1842" s="2"/>
      <c r="AB1842" s="2"/>
      <c r="AC1842" s="2"/>
      <c r="AD1842" s="2"/>
      <c r="AE1842" s="17"/>
      <c r="AF1842" s="17"/>
      <c r="AG1842" s="17"/>
      <c r="AH1842" s="17"/>
      <c r="AI1842" s="17"/>
      <c r="AJ1842" s="17"/>
      <c r="AK1842" s="17"/>
      <c r="AL1842" s="17"/>
      <c r="AM1842" s="17"/>
      <c r="AN1842" s="17"/>
      <c r="AO1842" s="17"/>
      <c r="AP1842" s="17"/>
      <c r="AQ1842" s="17"/>
      <c r="AR1842" s="17"/>
      <c r="AS1842" s="17"/>
      <c r="AT1842" s="17"/>
      <c r="AU1842" s="17"/>
      <c r="AV1842" s="17"/>
      <c r="AW1842" s="17"/>
      <c r="AX1842" s="17"/>
      <c r="AY1842" s="17"/>
      <c r="AZ1842" s="17"/>
      <c r="BA1842" s="17"/>
      <c r="BB1842" s="17"/>
      <c r="BC1842" s="17"/>
      <c r="BD1842" s="17"/>
      <c r="BE1842" s="17"/>
      <c r="BF1842" s="17"/>
      <c r="BG1842" s="17"/>
    </row>
    <row r="1843" spans="1:59" s="7" customFormat="1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 s="17"/>
      <c r="N1843" s="5">
        <v>1838</v>
      </c>
      <c r="O1843" s="5" t="str">
        <f t="shared" si="231"/>
        <v>NA</v>
      </c>
      <c r="P1843" s="5" t="e">
        <f t="shared" si="227"/>
        <v>#VALUE!</v>
      </c>
      <c r="Q1843" s="5" t="e">
        <f t="shared" si="228"/>
        <v>#VALUE!</v>
      </c>
      <c r="R1843" s="5">
        <f t="shared" si="229"/>
        <v>4.7121094419562305E-17</v>
      </c>
      <c r="S1843" s="5">
        <f t="shared" si="230"/>
        <v>0.76923076923076916</v>
      </c>
      <c r="T1843" s="17"/>
      <c r="U1843" s="2"/>
      <c r="V1843" s="2"/>
      <c r="W1843" s="2"/>
      <c r="X1843" s="2"/>
      <c r="Y1843" s="2"/>
      <c r="Z1843" s="2"/>
      <c r="AA1843" s="2"/>
      <c r="AB1843" s="2"/>
      <c r="AC1843" s="2"/>
      <c r="AD1843" s="2"/>
      <c r="AE1843" s="17"/>
      <c r="AF1843" s="17"/>
      <c r="AG1843" s="17"/>
      <c r="AH1843" s="17"/>
      <c r="AI1843" s="17"/>
      <c r="AJ1843" s="17"/>
      <c r="AK1843" s="17"/>
      <c r="AL1843" s="17"/>
      <c r="AM1843" s="17"/>
      <c r="AN1843" s="17"/>
      <c r="AO1843" s="17"/>
      <c r="AP1843" s="17"/>
      <c r="AQ1843" s="17"/>
      <c r="AR1843" s="17"/>
      <c r="AS1843" s="17"/>
      <c r="AT1843" s="17"/>
      <c r="AU1843" s="17"/>
      <c r="AV1843" s="17"/>
      <c r="AW1843" s="17"/>
      <c r="AX1843" s="17"/>
      <c r="AY1843" s="17"/>
      <c r="AZ1843" s="17"/>
      <c r="BA1843" s="17"/>
      <c r="BB1843" s="17"/>
      <c r="BC1843" s="17"/>
      <c r="BD1843" s="17"/>
      <c r="BE1843" s="17"/>
      <c r="BF1843" s="17"/>
      <c r="BG1843" s="17"/>
    </row>
    <row r="1844" spans="1:59" s="7" customFormat="1" x14ac:dyDescent="0.2">
      <c r="A1844"/>
      <c r="B1844"/>
      <c r="C1844"/>
      <c r="D1844"/>
      <c r="E1844"/>
      <c r="F1844"/>
      <c r="G1844"/>
      <c r="H1844"/>
      <c r="I1844"/>
      <c r="J1844"/>
      <c r="K1844"/>
      <c r="L1844"/>
      <c r="M1844" s="17"/>
      <c r="N1844" s="5">
        <v>1839</v>
      </c>
      <c r="O1844" s="5" t="str">
        <f t="shared" si="231"/>
        <v>NA</v>
      </c>
      <c r="P1844" s="5" t="e">
        <f t="shared" si="227"/>
        <v>#VALUE!</v>
      </c>
      <c r="Q1844" s="5" t="e">
        <f t="shared" si="228"/>
        <v>#VALUE!</v>
      </c>
      <c r="R1844" s="5">
        <f t="shared" si="229"/>
        <v>4.7121094419562314E-18</v>
      </c>
      <c r="S1844" s="5">
        <f t="shared" si="230"/>
        <v>7.6923076923076927E-2</v>
      </c>
      <c r="T1844" s="17"/>
      <c r="U1844" s="2"/>
      <c r="V1844" s="2"/>
      <c r="W1844" s="2"/>
      <c r="X1844" s="2"/>
      <c r="Y1844" s="2"/>
      <c r="Z1844" s="2"/>
      <c r="AA1844" s="2"/>
      <c r="AB1844" s="2"/>
      <c r="AC1844" s="2"/>
      <c r="AD1844" s="2"/>
      <c r="AE1844" s="17"/>
      <c r="AF1844" s="17"/>
      <c r="AG1844" s="17"/>
      <c r="AH1844" s="17"/>
      <c r="AI1844" s="17"/>
      <c r="AJ1844" s="17"/>
      <c r="AK1844" s="17"/>
      <c r="AL1844" s="17"/>
      <c r="AM1844" s="17"/>
      <c r="AN1844" s="17"/>
      <c r="AO1844" s="17"/>
      <c r="AP1844" s="17"/>
      <c r="AQ1844" s="17"/>
      <c r="AR1844" s="17"/>
      <c r="AS1844" s="17"/>
      <c r="AT1844" s="17"/>
      <c r="AU1844" s="17"/>
      <c r="AV1844" s="17"/>
      <c r="AW1844" s="17"/>
      <c r="AX1844" s="17"/>
      <c r="AY1844" s="17"/>
      <c r="AZ1844" s="17"/>
      <c r="BA1844" s="17"/>
      <c r="BB1844" s="17"/>
      <c r="BC1844" s="17"/>
      <c r="BD1844" s="17"/>
      <c r="BE1844" s="17"/>
      <c r="BF1844" s="17"/>
      <c r="BG1844" s="17"/>
    </row>
    <row r="1845" spans="1:59" s="7" customFormat="1" x14ac:dyDescent="0.2">
      <c r="A1845"/>
      <c r="B1845"/>
      <c r="C1845"/>
      <c r="D1845"/>
      <c r="E1845"/>
      <c r="F1845"/>
      <c r="G1845"/>
      <c r="H1845"/>
      <c r="I1845"/>
      <c r="J1845"/>
      <c r="K1845"/>
      <c r="L1845"/>
      <c r="M1845" s="17"/>
      <c r="N1845" s="5">
        <v>1840</v>
      </c>
      <c r="O1845" s="5" t="str">
        <f t="shared" si="231"/>
        <v>NA</v>
      </c>
      <c r="P1845" s="5" t="e">
        <f t="shared" si="227"/>
        <v>#VALUE!</v>
      </c>
      <c r="Q1845" s="5" t="e">
        <f t="shared" si="228"/>
        <v>#VALUE!</v>
      </c>
      <c r="R1845" s="5">
        <f t="shared" si="229"/>
        <v>5.6545313303474771E-17</v>
      </c>
      <c r="S1845" s="5">
        <f t="shared" si="230"/>
        <v>0.92307692307692313</v>
      </c>
      <c r="T1845" s="17"/>
      <c r="U1845" s="2"/>
      <c r="V1845" s="2"/>
      <c r="W1845" s="2"/>
      <c r="X1845" s="2"/>
      <c r="Y1845" s="2"/>
      <c r="Z1845" s="2"/>
      <c r="AA1845" s="2"/>
      <c r="AB1845" s="2"/>
      <c r="AC1845" s="2"/>
      <c r="AD1845" s="2"/>
      <c r="AE1845" s="17"/>
      <c r="AF1845" s="17"/>
      <c r="AG1845" s="17"/>
      <c r="AH1845" s="17"/>
      <c r="AI1845" s="17"/>
      <c r="AJ1845" s="17"/>
      <c r="AK1845" s="17"/>
      <c r="AL1845" s="17"/>
      <c r="AM1845" s="17"/>
      <c r="AN1845" s="17"/>
      <c r="AO1845" s="17"/>
      <c r="AP1845" s="17"/>
      <c r="AQ1845" s="17"/>
      <c r="AR1845" s="17"/>
      <c r="AS1845" s="17"/>
      <c r="AT1845" s="17"/>
      <c r="AU1845" s="17"/>
      <c r="AV1845" s="17"/>
      <c r="AW1845" s="17"/>
      <c r="AX1845" s="17"/>
      <c r="AY1845" s="17"/>
      <c r="AZ1845" s="17"/>
      <c r="BA1845" s="17"/>
      <c r="BB1845" s="17"/>
      <c r="BC1845" s="17"/>
      <c r="BD1845" s="17"/>
      <c r="BE1845" s="17"/>
      <c r="BF1845" s="17"/>
      <c r="BG1845" s="17"/>
    </row>
    <row r="1846" spans="1:59" s="7" customFormat="1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 s="17"/>
      <c r="N1846" s="5">
        <v>1841</v>
      </c>
      <c r="O1846" s="5" t="str">
        <f t="shared" si="231"/>
        <v>NA</v>
      </c>
      <c r="P1846" s="5" t="e">
        <f t="shared" si="227"/>
        <v>#VALUE!</v>
      </c>
      <c r="Q1846" s="5" t="e">
        <f t="shared" si="228"/>
        <v>#VALUE!</v>
      </c>
      <c r="R1846" s="5">
        <f t="shared" si="229"/>
        <v>0.66617338752649136</v>
      </c>
      <c r="S1846" s="5">
        <f t="shared" si="230"/>
        <v>-0.1538461538461538</v>
      </c>
      <c r="T1846" s="17"/>
      <c r="U1846" s="2"/>
      <c r="V1846" s="2"/>
      <c r="W1846" s="2"/>
      <c r="X1846" s="2"/>
      <c r="Y1846" s="2"/>
      <c r="Z1846" s="2"/>
      <c r="AA1846" s="2"/>
      <c r="AB1846" s="2"/>
      <c r="AC1846" s="2"/>
      <c r="AD1846" s="2"/>
      <c r="AE1846" s="17"/>
      <c r="AF1846" s="17"/>
      <c r="AG1846" s="17"/>
      <c r="AH1846" s="17"/>
      <c r="AI1846" s="17"/>
      <c r="AJ1846" s="17"/>
      <c r="AK1846" s="17"/>
      <c r="AL1846" s="17"/>
      <c r="AM1846" s="17"/>
      <c r="AN1846" s="17"/>
      <c r="AO1846" s="17"/>
      <c r="AP1846" s="17"/>
      <c r="AQ1846" s="17"/>
      <c r="AR1846" s="17"/>
      <c r="AS1846" s="17"/>
      <c r="AT1846" s="17"/>
      <c r="AU1846" s="17"/>
      <c r="AV1846" s="17"/>
      <c r="AW1846" s="17"/>
      <c r="AX1846" s="17"/>
      <c r="AY1846" s="17"/>
      <c r="AZ1846" s="17"/>
      <c r="BA1846" s="17"/>
      <c r="BB1846" s="17"/>
      <c r="BC1846" s="17"/>
      <c r="BD1846" s="17"/>
      <c r="BE1846" s="17"/>
      <c r="BF1846" s="17"/>
      <c r="BG1846" s="17"/>
    </row>
    <row r="1847" spans="1:59" s="7" customFormat="1" x14ac:dyDescent="0.2">
      <c r="A1847"/>
      <c r="B1847"/>
      <c r="C1847"/>
      <c r="D1847"/>
      <c r="E1847"/>
      <c r="F1847"/>
      <c r="G1847"/>
      <c r="H1847"/>
      <c r="I1847"/>
      <c r="J1847"/>
      <c r="K1847"/>
      <c r="L1847"/>
      <c r="M1847" s="17"/>
      <c r="N1847" s="5">
        <v>1842</v>
      </c>
      <c r="O1847" s="5" t="str">
        <f t="shared" si="231"/>
        <v>NA</v>
      </c>
      <c r="P1847" s="5" t="e">
        <f t="shared" si="227"/>
        <v>#VALUE!</v>
      </c>
      <c r="Q1847" s="5" t="e">
        <f t="shared" si="228"/>
        <v>#VALUE!</v>
      </c>
      <c r="R1847" s="5">
        <f t="shared" si="229"/>
        <v>0.33308669376324562</v>
      </c>
      <c r="S1847" s="5">
        <f t="shared" si="230"/>
        <v>-0.19230769230769224</v>
      </c>
      <c r="T1847" s="17"/>
      <c r="U1847" s="2"/>
      <c r="V1847" s="2"/>
      <c r="W1847" s="2"/>
      <c r="X1847" s="2"/>
      <c r="Y1847" s="2"/>
      <c r="Z1847" s="2"/>
      <c r="AA1847" s="2"/>
      <c r="AB1847" s="2"/>
      <c r="AC1847" s="2"/>
      <c r="AD1847" s="2"/>
      <c r="AE1847" s="17"/>
      <c r="AF1847" s="17"/>
      <c r="AG1847" s="17"/>
      <c r="AH1847" s="17"/>
      <c r="AI1847" s="17"/>
      <c r="AJ1847" s="17"/>
      <c r="AK1847" s="17"/>
      <c r="AL1847" s="17"/>
      <c r="AM1847" s="17"/>
      <c r="AN1847" s="17"/>
      <c r="AO1847" s="17"/>
      <c r="AP1847" s="17"/>
      <c r="AQ1847" s="17"/>
      <c r="AR1847" s="17"/>
      <c r="AS1847" s="17"/>
      <c r="AT1847" s="17"/>
      <c r="AU1847" s="17"/>
      <c r="AV1847" s="17"/>
      <c r="AW1847" s="17"/>
      <c r="AX1847" s="17"/>
      <c r="AY1847" s="17"/>
      <c r="AZ1847" s="17"/>
      <c r="BA1847" s="17"/>
      <c r="BB1847" s="17"/>
      <c r="BC1847" s="17"/>
      <c r="BD1847" s="17"/>
      <c r="BE1847" s="17"/>
      <c r="BF1847" s="17"/>
      <c r="BG1847" s="17"/>
    </row>
    <row r="1848" spans="1:59" s="7" customFormat="1" x14ac:dyDescent="0.2">
      <c r="A1848"/>
      <c r="B1848"/>
      <c r="C1848"/>
      <c r="D1848"/>
      <c r="E1848"/>
      <c r="F1848"/>
      <c r="G1848"/>
      <c r="H1848"/>
      <c r="I1848"/>
      <c r="J1848"/>
      <c r="K1848"/>
      <c r="L1848"/>
      <c r="M1848" s="17"/>
      <c r="N1848" s="5">
        <v>1843</v>
      </c>
      <c r="O1848" s="5" t="str">
        <f t="shared" si="231"/>
        <v>NA</v>
      </c>
      <c r="P1848" s="5" t="e">
        <f t="shared" si="227"/>
        <v>#VALUE!</v>
      </c>
      <c r="Q1848" s="5" t="e">
        <f t="shared" si="228"/>
        <v>#VALUE!</v>
      </c>
      <c r="R1848" s="5">
        <f t="shared" si="229"/>
        <v>0.39970403251589481</v>
      </c>
      <c r="S1848" s="5">
        <f t="shared" si="230"/>
        <v>-0.2307692307692307</v>
      </c>
      <c r="T1848" s="17"/>
      <c r="U1848" s="2"/>
      <c r="V1848" s="2"/>
      <c r="W1848" s="2"/>
      <c r="X1848" s="2"/>
      <c r="Y1848" s="2"/>
      <c r="Z1848" s="2"/>
      <c r="AA1848" s="2"/>
      <c r="AB1848" s="2"/>
      <c r="AC1848" s="2"/>
      <c r="AD1848" s="2"/>
      <c r="AE1848" s="17"/>
      <c r="AF1848" s="17"/>
      <c r="AG1848" s="17"/>
      <c r="AH1848" s="17"/>
      <c r="AI1848" s="17"/>
      <c r="AJ1848" s="17"/>
      <c r="AK1848" s="17"/>
      <c r="AL1848" s="17"/>
      <c r="AM1848" s="17"/>
      <c r="AN1848" s="17"/>
      <c r="AO1848" s="17"/>
      <c r="AP1848" s="17"/>
      <c r="AQ1848" s="17"/>
      <c r="AR1848" s="17"/>
      <c r="AS1848" s="17"/>
      <c r="AT1848" s="17"/>
      <c r="AU1848" s="17"/>
      <c r="AV1848" s="17"/>
      <c r="AW1848" s="17"/>
      <c r="AX1848" s="17"/>
      <c r="AY1848" s="17"/>
      <c r="AZ1848" s="17"/>
      <c r="BA1848" s="17"/>
      <c r="BB1848" s="17"/>
      <c r="BC1848" s="17"/>
      <c r="BD1848" s="17"/>
      <c r="BE1848" s="17"/>
      <c r="BF1848" s="17"/>
      <c r="BG1848" s="17"/>
    </row>
    <row r="1849" spans="1:59" s="7" customFormat="1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 s="17"/>
      <c r="N1849" s="5">
        <v>1844</v>
      </c>
      <c r="O1849" s="5" t="str">
        <f t="shared" si="231"/>
        <v>NA</v>
      </c>
      <c r="P1849" s="5" t="e">
        <f t="shared" si="227"/>
        <v>#VALUE!</v>
      </c>
      <c r="Q1849" s="5" t="e">
        <f t="shared" si="228"/>
        <v>#VALUE!</v>
      </c>
      <c r="R1849" s="5">
        <f t="shared" si="229"/>
        <v>0.33308669376324568</v>
      </c>
      <c r="S1849" s="5">
        <f t="shared" si="230"/>
        <v>-0.5</v>
      </c>
      <c r="T1849" s="17"/>
      <c r="U1849" s="2"/>
      <c r="V1849" s="2"/>
      <c r="W1849" s="2"/>
      <c r="X1849" s="2"/>
      <c r="Y1849" s="2"/>
      <c r="Z1849" s="2"/>
      <c r="AA1849" s="2"/>
      <c r="AB1849" s="2"/>
      <c r="AC1849" s="2"/>
      <c r="AD1849" s="2"/>
      <c r="AE1849" s="17"/>
      <c r="AF1849" s="17"/>
      <c r="AG1849" s="17"/>
      <c r="AH1849" s="17"/>
      <c r="AI1849" s="17"/>
      <c r="AJ1849" s="17"/>
      <c r="AK1849" s="17"/>
      <c r="AL1849" s="17"/>
      <c r="AM1849" s="17"/>
      <c r="AN1849" s="17"/>
      <c r="AO1849" s="17"/>
      <c r="AP1849" s="17"/>
      <c r="AQ1849" s="17"/>
      <c r="AR1849" s="17"/>
      <c r="AS1849" s="17"/>
      <c r="AT1849" s="17"/>
      <c r="AU1849" s="17"/>
      <c r="AV1849" s="17"/>
      <c r="AW1849" s="17"/>
      <c r="AX1849" s="17"/>
      <c r="AY1849" s="17"/>
      <c r="AZ1849" s="17"/>
      <c r="BA1849" s="17"/>
      <c r="BB1849" s="17"/>
      <c r="BC1849" s="17"/>
      <c r="BD1849" s="17"/>
      <c r="BE1849" s="17"/>
      <c r="BF1849" s="17"/>
      <c r="BG1849" s="17"/>
    </row>
    <row r="1850" spans="1:59" s="7" customFormat="1" x14ac:dyDescent="0.2">
      <c r="A1850"/>
      <c r="B1850"/>
      <c r="C1850"/>
      <c r="D1850"/>
      <c r="E1850"/>
      <c r="F1850"/>
      <c r="G1850"/>
      <c r="H1850"/>
      <c r="I1850"/>
      <c r="J1850"/>
      <c r="K1850"/>
      <c r="L1850"/>
      <c r="M1850" s="17"/>
      <c r="N1850" s="5">
        <v>1845</v>
      </c>
      <c r="O1850" s="5" t="str">
        <f t="shared" si="231"/>
        <v>NA</v>
      </c>
      <c r="P1850" s="5" t="e">
        <f t="shared" si="227"/>
        <v>#VALUE!</v>
      </c>
      <c r="Q1850" s="5" t="e">
        <f t="shared" si="228"/>
        <v>#VALUE!</v>
      </c>
      <c r="R1850" s="5">
        <f t="shared" si="229"/>
        <v>-0.73279072627914021</v>
      </c>
      <c r="S1850" s="5">
        <f t="shared" si="230"/>
        <v>-0.42307692307692335</v>
      </c>
      <c r="T1850" s="17"/>
      <c r="U1850" s="2"/>
      <c r="V1850" s="2"/>
      <c r="W1850" s="2"/>
      <c r="X1850" s="2"/>
      <c r="Y1850" s="2"/>
      <c r="Z1850" s="2"/>
      <c r="AA1850" s="2"/>
      <c r="AB1850" s="2"/>
      <c r="AC1850" s="2"/>
      <c r="AD1850" s="2"/>
      <c r="AE1850" s="17"/>
      <c r="AF1850" s="17"/>
      <c r="AG1850" s="17"/>
      <c r="AH1850" s="17"/>
      <c r="AI1850" s="17"/>
      <c r="AJ1850" s="17"/>
      <c r="AK1850" s="17"/>
      <c r="AL1850" s="17"/>
      <c r="AM1850" s="17"/>
      <c r="AN1850" s="17"/>
      <c r="AO1850" s="17"/>
      <c r="AP1850" s="17"/>
      <c r="AQ1850" s="17"/>
      <c r="AR1850" s="17"/>
      <c r="AS1850" s="17"/>
      <c r="AT1850" s="17"/>
      <c r="AU1850" s="17"/>
      <c r="AV1850" s="17"/>
      <c r="AW1850" s="17"/>
      <c r="AX1850" s="17"/>
      <c r="AY1850" s="17"/>
      <c r="AZ1850" s="17"/>
      <c r="BA1850" s="17"/>
      <c r="BB1850" s="17"/>
      <c r="BC1850" s="17"/>
      <c r="BD1850" s="17"/>
      <c r="BE1850" s="17"/>
      <c r="BF1850" s="17"/>
      <c r="BG1850" s="17"/>
    </row>
    <row r="1851" spans="1:59" s="7" customFormat="1" x14ac:dyDescent="0.2">
      <c r="A1851"/>
      <c r="B1851"/>
      <c r="C1851"/>
      <c r="D1851"/>
      <c r="E1851"/>
      <c r="F1851"/>
      <c r="G1851"/>
      <c r="H1851"/>
      <c r="I1851"/>
      <c r="J1851"/>
      <c r="K1851"/>
      <c r="L1851"/>
      <c r="M1851" s="17"/>
      <c r="N1851" s="5">
        <v>1846</v>
      </c>
      <c r="O1851" s="5" t="str">
        <f t="shared" si="231"/>
        <v>NA</v>
      </c>
      <c r="P1851" s="5" t="e">
        <f t="shared" si="227"/>
        <v>#VALUE!</v>
      </c>
      <c r="Q1851" s="5" t="e">
        <f t="shared" si="228"/>
        <v>#VALUE!</v>
      </c>
      <c r="R1851" s="5">
        <f t="shared" si="229"/>
        <v>0</v>
      </c>
      <c r="S1851" s="5">
        <f t="shared" si="230"/>
        <v>0</v>
      </c>
      <c r="T1851" s="17"/>
      <c r="U1851" s="2"/>
      <c r="V1851" s="2"/>
      <c r="W1851" s="2"/>
      <c r="X1851" s="2"/>
      <c r="Y1851" s="2"/>
      <c r="Z1851" s="2"/>
      <c r="AA1851" s="2"/>
      <c r="AB1851" s="2"/>
      <c r="AC1851" s="2"/>
      <c r="AD1851" s="2"/>
      <c r="AE1851" s="17"/>
      <c r="AF1851" s="17"/>
      <c r="AG1851" s="17"/>
      <c r="AH1851" s="17"/>
      <c r="AI1851" s="17"/>
      <c r="AJ1851" s="17"/>
      <c r="AK1851" s="17"/>
      <c r="AL1851" s="17"/>
      <c r="AM1851" s="17"/>
      <c r="AN1851" s="17"/>
      <c r="AO1851" s="17"/>
      <c r="AP1851" s="17"/>
      <c r="AQ1851" s="17"/>
      <c r="AR1851" s="17"/>
      <c r="AS1851" s="17"/>
      <c r="AT1851" s="17"/>
      <c r="AU1851" s="17"/>
      <c r="AV1851" s="17"/>
      <c r="AW1851" s="17"/>
      <c r="AX1851" s="17"/>
      <c r="AY1851" s="17"/>
      <c r="AZ1851" s="17"/>
      <c r="BA1851" s="17"/>
      <c r="BB1851" s="17"/>
      <c r="BC1851" s="17"/>
      <c r="BD1851" s="17"/>
      <c r="BE1851" s="17"/>
      <c r="BF1851" s="17"/>
      <c r="BG1851" s="17"/>
    </row>
    <row r="1852" spans="1:59" s="7" customFormat="1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 s="17"/>
      <c r="N1852" s="5">
        <v>1847</v>
      </c>
      <c r="O1852" s="5" t="str">
        <f t="shared" si="231"/>
        <v>NA</v>
      </c>
      <c r="P1852" s="5" t="e">
        <f t="shared" si="227"/>
        <v>#VALUE!</v>
      </c>
      <c r="Q1852" s="5" t="e">
        <f t="shared" si="228"/>
        <v>#VALUE!</v>
      </c>
      <c r="R1852" s="5">
        <f t="shared" si="229"/>
        <v>-0.73279072627914021</v>
      </c>
      <c r="S1852" s="5">
        <f t="shared" si="230"/>
        <v>-0.42307692307692335</v>
      </c>
      <c r="T1852" s="17"/>
      <c r="U1852" s="2"/>
      <c r="V1852" s="2"/>
      <c r="W1852" s="2"/>
      <c r="X1852" s="2"/>
      <c r="Y1852" s="2"/>
      <c r="Z1852" s="2"/>
      <c r="AA1852" s="2"/>
      <c r="AB1852" s="2"/>
      <c r="AC1852" s="2"/>
      <c r="AD1852" s="2"/>
      <c r="AE1852" s="17"/>
      <c r="AF1852" s="17"/>
      <c r="AG1852" s="17"/>
      <c r="AH1852" s="17"/>
      <c r="AI1852" s="17"/>
      <c r="AJ1852" s="17"/>
      <c r="AK1852" s="17"/>
      <c r="AL1852" s="17"/>
      <c r="AM1852" s="17"/>
      <c r="AN1852" s="17"/>
      <c r="AO1852" s="17"/>
      <c r="AP1852" s="17"/>
      <c r="AQ1852" s="17"/>
      <c r="AR1852" s="17"/>
      <c r="AS1852" s="17"/>
      <c r="AT1852" s="17"/>
      <c r="AU1852" s="17"/>
      <c r="AV1852" s="17"/>
      <c r="AW1852" s="17"/>
      <c r="AX1852" s="17"/>
      <c r="AY1852" s="17"/>
      <c r="AZ1852" s="17"/>
      <c r="BA1852" s="17"/>
      <c r="BB1852" s="17"/>
      <c r="BC1852" s="17"/>
      <c r="BD1852" s="17"/>
      <c r="BE1852" s="17"/>
      <c r="BF1852" s="17"/>
      <c r="BG1852" s="17"/>
    </row>
    <row r="1853" spans="1:59" s="7" customFormat="1" x14ac:dyDescent="0.2">
      <c r="A1853"/>
      <c r="B1853"/>
      <c r="C1853"/>
      <c r="D1853"/>
      <c r="E1853"/>
      <c r="F1853"/>
      <c r="G1853"/>
      <c r="H1853"/>
      <c r="I1853"/>
      <c r="J1853"/>
      <c r="K1853"/>
      <c r="L1853"/>
      <c r="M1853" s="17"/>
      <c r="N1853" s="5">
        <v>1848</v>
      </c>
      <c r="O1853" s="5" t="str">
        <f t="shared" si="231"/>
        <v>NA</v>
      </c>
      <c r="P1853" s="5" t="e">
        <f t="shared" si="227"/>
        <v>#VALUE!</v>
      </c>
      <c r="Q1853" s="5" t="e">
        <f t="shared" si="228"/>
        <v>#VALUE!</v>
      </c>
      <c r="R1853" s="5">
        <f t="shared" si="229"/>
        <v>-0.26646935501059643</v>
      </c>
      <c r="S1853" s="5">
        <f t="shared" si="230"/>
        <v>0.53846153846153832</v>
      </c>
      <c r="T1853" s="17"/>
      <c r="U1853" s="2"/>
      <c r="V1853" s="2"/>
      <c r="W1853" s="2"/>
      <c r="X1853" s="2"/>
      <c r="Y1853" s="2"/>
      <c r="Z1853" s="2"/>
      <c r="AA1853" s="2"/>
      <c r="AB1853" s="2"/>
      <c r="AC1853" s="2"/>
      <c r="AD1853" s="2"/>
      <c r="AE1853" s="17"/>
      <c r="AF1853" s="17"/>
      <c r="AG1853" s="17"/>
      <c r="AH1853" s="17"/>
      <c r="AI1853" s="17"/>
      <c r="AJ1853" s="17"/>
      <c r="AK1853" s="17"/>
      <c r="AL1853" s="17"/>
      <c r="AM1853" s="17"/>
      <c r="AN1853" s="17"/>
      <c r="AO1853" s="17"/>
      <c r="AP1853" s="17"/>
      <c r="AQ1853" s="17"/>
      <c r="AR1853" s="17"/>
      <c r="AS1853" s="17"/>
      <c r="AT1853" s="17"/>
      <c r="AU1853" s="17"/>
      <c r="AV1853" s="17"/>
      <c r="AW1853" s="17"/>
      <c r="AX1853" s="17"/>
      <c r="AY1853" s="17"/>
      <c r="AZ1853" s="17"/>
      <c r="BA1853" s="17"/>
      <c r="BB1853" s="17"/>
      <c r="BC1853" s="17"/>
      <c r="BD1853" s="17"/>
      <c r="BE1853" s="17"/>
      <c r="BF1853" s="17"/>
      <c r="BG1853" s="17"/>
    </row>
    <row r="1854" spans="1:59" s="7" customFormat="1" x14ac:dyDescent="0.2">
      <c r="A1854"/>
      <c r="B1854"/>
      <c r="C1854"/>
      <c r="D1854"/>
      <c r="E1854"/>
      <c r="F1854"/>
      <c r="G1854"/>
      <c r="H1854"/>
      <c r="I1854"/>
      <c r="J1854"/>
      <c r="K1854"/>
      <c r="L1854"/>
      <c r="M1854" s="17"/>
      <c r="N1854" s="5">
        <v>1849</v>
      </c>
      <c r="O1854" s="5" t="str">
        <f t="shared" si="231"/>
        <v>NA</v>
      </c>
      <c r="P1854" s="5" t="e">
        <f t="shared" si="227"/>
        <v>#VALUE!</v>
      </c>
      <c r="Q1854" s="5" t="e">
        <f t="shared" si="228"/>
        <v>#VALUE!</v>
      </c>
      <c r="R1854" s="5">
        <f t="shared" si="229"/>
        <v>2.8272656651737385E-17</v>
      </c>
      <c r="S1854" s="5">
        <f t="shared" si="230"/>
        <v>0.46153846153846156</v>
      </c>
      <c r="T1854" s="17"/>
      <c r="U1854" s="2"/>
      <c r="V1854" s="2"/>
      <c r="W1854" s="2"/>
      <c r="X1854" s="2"/>
      <c r="Y1854" s="2"/>
      <c r="Z1854" s="2"/>
      <c r="AA1854" s="2"/>
      <c r="AB1854" s="2"/>
      <c r="AC1854" s="2"/>
      <c r="AD1854" s="2"/>
      <c r="AE1854" s="17"/>
      <c r="AF1854" s="17"/>
      <c r="AG1854" s="17"/>
      <c r="AH1854" s="17"/>
      <c r="AI1854" s="17"/>
      <c r="AJ1854" s="17"/>
      <c r="AK1854" s="17"/>
      <c r="AL1854" s="17"/>
      <c r="AM1854" s="17"/>
      <c r="AN1854" s="17"/>
      <c r="AO1854" s="17"/>
      <c r="AP1854" s="17"/>
      <c r="AQ1854" s="17"/>
      <c r="AR1854" s="17"/>
      <c r="AS1854" s="17"/>
      <c r="AT1854" s="17"/>
      <c r="AU1854" s="17"/>
      <c r="AV1854" s="17"/>
      <c r="AW1854" s="17"/>
      <c r="AX1854" s="17"/>
      <c r="AY1854" s="17"/>
      <c r="AZ1854" s="17"/>
      <c r="BA1854" s="17"/>
      <c r="BB1854" s="17"/>
      <c r="BC1854" s="17"/>
      <c r="BD1854" s="17"/>
      <c r="BE1854" s="17"/>
      <c r="BF1854" s="17"/>
      <c r="BG1854" s="17"/>
    </row>
    <row r="1855" spans="1:59" s="7" customFormat="1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 s="17"/>
      <c r="N1855" s="5">
        <v>1850</v>
      </c>
      <c r="O1855" s="5" t="str">
        <f t="shared" si="231"/>
        <v>NA</v>
      </c>
      <c r="P1855" s="5" t="e">
        <f t="shared" si="227"/>
        <v>#VALUE!</v>
      </c>
      <c r="Q1855" s="5" t="e">
        <f t="shared" si="228"/>
        <v>#VALUE!</v>
      </c>
      <c r="R1855" s="5">
        <f t="shared" si="229"/>
        <v>2.3560547209781155E-17</v>
      </c>
      <c r="S1855" s="5">
        <f t="shared" si="230"/>
        <v>0.38461538461538464</v>
      </c>
      <c r="T1855" s="17"/>
      <c r="U1855" s="2"/>
      <c r="V1855" s="2"/>
      <c r="W1855" s="2"/>
      <c r="X1855" s="2"/>
      <c r="Y1855" s="2"/>
      <c r="Z1855" s="2"/>
      <c r="AA1855" s="2"/>
      <c r="AB1855" s="2"/>
      <c r="AC1855" s="2"/>
      <c r="AD1855" s="2"/>
      <c r="AE1855" s="17"/>
      <c r="AF1855" s="17"/>
      <c r="AG1855" s="17"/>
      <c r="AH1855" s="17"/>
      <c r="AI1855" s="17"/>
      <c r="AJ1855" s="17"/>
      <c r="AK1855" s="17"/>
      <c r="AL1855" s="17"/>
      <c r="AM1855" s="17"/>
      <c r="AN1855" s="17"/>
      <c r="AO1855" s="17"/>
      <c r="AP1855" s="17"/>
      <c r="AQ1855" s="17"/>
      <c r="AR1855" s="17"/>
      <c r="AS1855" s="17"/>
      <c r="AT1855" s="17"/>
      <c r="AU1855" s="17"/>
      <c r="AV1855" s="17"/>
      <c r="AW1855" s="17"/>
      <c r="AX1855" s="17"/>
      <c r="AY1855" s="17"/>
      <c r="AZ1855" s="17"/>
      <c r="BA1855" s="17"/>
      <c r="BB1855" s="17"/>
      <c r="BC1855" s="17"/>
      <c r="BD1855" s="17"/>
      <c r="BE1855" s="17"/>
      <c r="BF1855" s="17"/>
      <c r="BG1855" s="17"/>
    </row>
    <row r="1856" spans="1:59" s="7" customFormat="1" x14ac:dyDescent="0.2">
      <c r="A1856"/>
      <c r="B1856"/>
      <c r="C1856"/>
      <c r="D1856"/>
      <c r="E1856"/>
      <c r="F1856"/>
      <c r="G1856"/>
      <c r="H1856"/>
      <c r="I1856"/>
      <c r="J1856"/>
      <c r="K1856"/>
      <c r="L1856"/>
      <c r="M1856" s="17"/>
      <c r="N1856" s="5">
        <v>1851</v>
      </c>
      <c r="O1856" s="5" t="str">
        <f t="shared" si="231"/>
        <v>NA</v>
      </c>
      <c r="P1856" s="5" t="e">
        <f t="shared" si="227"/>
        <v>#VALUE!</v>
      </c>
      <c r="Q1856" s="5" t="e">
        <f t="shared" si="228"/>
        <v>#VALUE!</v>
      </c>
      <c r="R1856" s="5">
        <f t="shared" si="229"/>
        <v>0.19985201625794746</v>
      </c>
      <c r="S1856" s="5">
        <f t="shared" si="230"/>
        <v>0.65384615384615385</v>
      </c>
      <c r="T1856" s="17"/>
      <c r="U1856" s="2"/>
      <c r="V1856" s="2"/>
      <c r="W1856" s="2"/>
      <c r="X1856" s="2"/>
      <c r="Y1856" s="2"/>
      <c r="Z1856" s="2"/>
      <c r="AA1856" s="2"/>
      <c r="AB1856" s="2"/>
      <c r="AC1856" s="2"/>
      <c r="AD1856" s="2"/>
      <c r="AE1856" s="17"/>
      <c r="AF1856" s="17"/>
      <c r="AG1856" s="17"/>
      <c r="AH1856" s="17"/>
      <c r="AI1856" s="17"/>
      <c r="AJ1856" s="17"/>
      <c r="AK1856" s="17"/>
      <c r="AL1856" s="17"/>
      <c r="AM1856" s="17"/>
      <c r="AN1856" s="17"/>
      <c r="AO1856" s="17"/>
      <c r="AP1856" s="17"/>
      <c r="AQ1856" s="17"/>
      <c r="AR1856" s="17"/>
      <c r="AS1856" s="17"/>
      <c r="AT1856" s="17"/>
      <c r="AU1856" s="17"/>
      <c r="AV1856" s="17"/>
      <c r="AW1856" s="17"/>
      <c r="AX1856" s="17"/>
      <c r="AY1856" s="17"/>
      <c r="AZ1856" s="17"/>
      <c r="BA1856" s="17"/>
      <c r="BB1856" s="17"/>
      <c r="BC1856" s="17"/>
      <c r="BD1856" s="17"/>
      <c r="BE1856" s="17"/>
      <c r="BF1856" s="17"/>
      <c r="BG1856" s="17"/>
    </row>
    <row r="1857" spans="1:59" s="7" customFormat="1" x14ac:dyDescent="0.2">
      <c r="A1857"/>
      <c r="B1857"/>
      <c r="C1857"/>
      <c r="D1857"/>
      <c r="E1857"/>
      <c r="F1857"/>
      <c r="G1857"/>
      <c r="H1857"/>
      <c r="I1857"/>
      <c r="J1857"/>
      <c r="K1857"/>
      <c r="L1857"/>
      <c r="M1857" s="17"/>
      <c r="N1857" s="5">
        <v>1852</v>
      </c>
      <c r="O1857" s="5" t="str">
        <f t="shared" si="231"/>
        <v>NA</v>
      </c>
      <c r="P1857" s="5" t="e">
        <f t="shared" si="227"/>
        <v>#VALUE!</v>
      </c>
      <c r="Q1857" s="5" t="e">
        <f t="shared" si="228"/>
        <v>#VALUE!</v>
      </c>
      <c r="R1857" s="5">
        <f t="shared" si="229"/>
        <v>0.79940806503178963</v>
      </c>
      <c r="S1857" s="5">
        <f t="shared" si="230"/>
        <v>-0.4615384615384614</v>
      </c>
      <c r="T1857" s="17"/>
      <c r="U1857" s="2"/>
      <c r="V1857" s="2"/>
      <c r="W1857" s="2"/>
      <c r="X1857" s="2"/>
      <c r="Y1857" s="2"/>
      <c r="Z1857" s="2"/>
      <c r="AA1857" s="2"/>
      <c r="AB1857" s="2"/>
      <c r="AC1857" s="2"/>
      <c r="AD1857" s="2"/>
      <c r="AE1857" s="17"/>
      <c r="AF1857" s="17"/>
      <c r="AG1857" s="17"/>
      <c r="AH1857" s="17"/>
      <c r="AI1857" s="17"/>
      <c r="AJ1857" s="17"/>
      <c r="AK1857" s="17"/>
      <c r="AL1857" s="17"/>
      <c r="AM1857" s="17"/>
      <c r="AN1857" s="17"/>
      <c r="AO1857" s="17"/>
      <c r="AP1857" s="17"/>
      <c r="AQ1857" s="17"/>
      <c r="AR1857" s="17"/>
      <c r="AS1857" s="17"/>
      <c r="AT1857" s="17"/>
      <c r="AU1857" s="17"/>
      <c r="AV1857" s="17"/>
      <c r="AW1857" s="17"/>
      <c r="AX1857" s="17"/>
      <c r="AY1857" s="17"/>
      <c r="AZ1857" s="17"/>
      <c r="BA1857" s="17"/>
      <c r="BB1857" s="17"/>
      <c r="BC1857" s="17"/>
      <c r="BD1857" s="17"/>
      <c r="BE1857" s="17"/>
      <c r="BF1857" s="17"/>
      <c r="BG1857" s="17"/>
    </row>
    <row r="1858" spans="1:59" s="7" customFormat="1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 s="17"/>
      <c r="N1858" s="5">
        <v>1853</v>
      </c>
      <c r="O1858" s="5" t="str">
        <f t="shared" si="231"/>
        <v>NA</v>
      </c>
      <c r="P1858" s="5" t="e">
        <f t="shared" si="227"/>
        <v>#VALUE!</v>
      </c>
      <c r="Q1858" s="5" t="e">
        <f t="shared" si="228"/>
        <v>#VALUE!</v>
      </c>
      <c r="R1858" s="5">
        <f t="shared" si="229"/>
        <v>6.661733875264908E-2</v>
      </c>
      <c r="S1858" s="5">
        <f t="shared" si="230"/>
        <v>-3.8461538461538422E-2</v>
      </c>
      <c r="T1858" s="17"/>
      <c r="U1858" s="2"/>
      <c r="V1858" s="2"/>
      <c r="W1858" s="2"/>
      <c r="X1858" s="2"/>
      <c r="Y1858" s="2"/>
      <c r="Z1858" s="2"/>
      <c r="AA1858" s="2"/>
      <c r="AB1858" s="2"/>
      <c r="AC1858" s="2"/>
      <c r="AD1858" s="2"/>
      <c r="AE1858" s="17"/>
      <c r="AF1858" s="17"/>
      <c r="AG1858" s="17"/>
      <c r="AH1858" s="17"/>
      <c r="AI1858" s="17"/>
      <c r="AJ1858" s="17"/>
      <c r="AK1858" s="17"/>
      <c r="AL1858" s="17"/>
      <c r="AM1858" s="17"/>
      <c r="AN1858" s="17"/>
      <c r="AO1858" s="17"/>
      <c r="AP1858" s="17"/>
      <c r="AQ1858" s="17"/>
      <c r="AR1858" s="17"/>
      <c r="AS1858" s="17"/>
      <c r="AT1858" s="17"/>
      <c r="AU1858" s="17"/>
      <c r="AV1858" s="17"/>
      <c r="AW1858" s="17"/>
      <c r="AX1858" s="17"/>
      <c r="AY1858" s="17"/>
      <c r="AZ1858" s="17"/>
      <c r="BA1858" s="17"/>
      <c r="BB1858" s="17"/>
      <c r="BC1858" s="17"/>
      <c r="BD1858" s="17"/>
      <c r="BE1858" s="17"/>
      <c r="BF1858" s="17"/>
      <c r="BG1858" s="17"/>
    </row>
    <row r="1859" spans="1:59" s="7" customFormat="1" x14ac:dyDescent="0.2">
      <c r="A1859"/>
      <c r="B1859"/>
      <c r="C1859"/>
      <c r="D1859"/>
      <c r="E1859"/>
      <c r="F1859"/>
      <c r="G1859"/>
      <c r="H1859"/>
      <c r="I1859"/>
      <c r="J1859"/>
      <c r="K1859"/>
      <c r="L1859"/>
      <c r="M1859" s="17"/>
      <c r="N1859" s="5">
        <v>1854</v>
      </c>
      <c r="O1859" s="5" t="str">
        <f t="shared" si="231"/>
        <v>NA</v>
      </c>
      <c r="P1859" s="5" t="e">
        <f t="shared" si="227"/>
        <v>#VALUE!</v>
      </c>
      <c r="Q1859" s="5" t="e">
        <f t="shared" si="228"/>
        <v>#VALUE!</v>
      </c>
      <c r="R1859" s="5">
        <f t="shared" si="229"/>
        <v>0.66617338752649136</v>
      </c>
      <c r="S1859" s="5">
        <f t="shared" si="230"/>
        <v>-0.38461538461538453</v>
      </c>
      <c r="T1859" s="17"/>
      <c r="U1859" s="2"/>
      <c r="V1859" s="2"/>
      <c r="W1859" s="2"/>
      <c r="X1859" s="2"/>
      <c r="Y1859" s="2"/>
      <c r="Z1859" s="2"/>
      <c r="AA1859" s="2"/>
      <c r="AB1859" s="2"/>
      <c r="AC1859" s="2"/>
      <c r="AD1859" s="2"/>
      <c r="AE1859" s="17"/>
      <c r="AF1859" s="17"/>
      <c r="AG1859" s="17"/>
      <c r="AH1859" s="17"/>
      <c r="AI1859" s="17"/>
      <c r="AJ1859" s="17"/>
      <c r="AK1859" s="17"/>
      <c r="AL1859" s="17"/>
      <c r="AM1859" s="17"/>
      <c r="AN1859" s="17"/>
      <c r="AO1859" s="17"/>
      <c r="AP1859" s="17"/>
      <c r="AQ1859" s="17"/>
      <c r="AR1859" s="17"/>
      <c r="AS1859" s="17"/>
      <c r="AT1859" s="17"/>
      <c r="AU1859" s="17"/>
      <c r="AV1859" s="17"/>
      <c r="AW1859" s="17"/>
      <c r="AX1859" s="17"/>
      <c r="AY1859" s="17"/>
      <c r="AZ1859" s="17"/>
      <c r="BA1859" s="17"/>
      <c r="BB1859" s="17"/>
      <c r="BC1859" s="17"/>
      <c r="BD1859" s="17"/>
      <c r="BE1859" s="17"/>
      <c r="BF1859" s="17"/>
      <c r="BG1859" s="17"/>
    </row>
    <row r="1860" spans="1:59" s="7" customFormat="1" x14ac:dyDescent="0.2">
      <c r="A1860"/>
      <c r="B1860"/>
      <c r="C1860"/>
      <c r="D1860"/>
      <c r="E1860"/>
      <c r="F1860"/>
      <c r="G1860"/>
      <c r="H1860"/>
      <c r="I1860"/>
      <c r="J1860"/>
      <c r="K1860"/>
      <c r="L1860"/>
      <c r="M1860" s="17"/>
      <c r="N1860" s="5">
        <v>1855</v>
      </c>
      <c r="O1860" s="5" t="str">
        <f t="shared" si="231"/>
        <v>NA</v>
      </c>
      <c r="P1860" s="5" t="e">
        <f t="shared" si="227"/>
        <v>#VALUE!</v>
      </c>
      <c r="Q1860" s="5" t="e">
        <f t="shared" si="228"/>
        <v>#VALUE!</v>
      </c>
      <c r="R1860" s="5">
        <f t="shared" si="229"/>
        <v>-0.19985201625794735</v>
      </c>
      <c r="S1860" s="5">
        <f t="shared" si="230"/>
        <v>-0.50000000000000022</v>
      </c>
      <c r="T1860" s="17"/>
      <c r="U1860" s="2"/>
      <c r="V1860" s="2"/>
      <c r="W1860" s="2"/>
      <c r="X1860" s="2"/>
      <c r="Y1860" s="2"/>
      <c r="Z1860" s="2"/>
      <c r="AA1860" s="2"/>
      <c r="AB1860" s="2"/>
      <c r="AC1860" s="2"/>
      <c r="AD1860" s="2"/>
      <c r="AE1860" s="17"/>
      <c r="AF1860" s="17"/>
      <c r="AG1860" s="17"/>
      <c r="AH1860" s="17"/>
      <c r="AI1860" s="17"/>
      <c r="AJ1860" s="17"/>
      <c r="AK1860" s="17"/>
      <c r="AL1860" s="17"/>
      <c r="AM1860" s="17"/>
      <c r="AN1860" s="17"/>
      <c r="AO1860" s="17"/>
      <c r="AP1860" s="17"/>
      <c r="AQ1860" s="17"/>
      <c r="AR1860" s="17"/>
      <c r="AS1860" s="17"/>
      <c r="AT1860" s="17"/>
      <c r="AU1860" s="17"/>
      <c r="AV1860" s="17"/>
      <c r="AW1860" s="17"/>
      <c r="AX1860" s="17"/>
      <c r="AY1860" s="17"/>
      <c r="AZ1860" s="17"/>
      <c r="BA1860" s="17"/>
      <c r="BB1860" s="17"/>
      <c r="BC1860" s="17"/>
      <c r="BD1860" s="17"/>
      <c r="BE1860" s="17"/>
      <c r="BF1860" s="17"/>
      <c r="BG1860" s="17"/>
    </row>
    <row r="1861" spans="1:59" s="7" customFormat="1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 s="17"/>
      <c r="N1861" s="5">
        <v>1856</v>
      </c>
      <c r="O1861" s="5" t="str">
        <f t="shared" si="231"/>
        <v>NA</v>
      </c>
      <c r="P1861" s="5" t="e">
        <f t="shared" ref="P1861:P1924" si="232">(1-MOD(O1861-1,$B$1)/$B$1)*VLOOKUP(IF(INT((O1861-1)/$B$1)=$A$1,1,INT((O1861-1)/$B$1)+1),$A$7:$C$57,2)+MOD(O1861-1,$B$1)/$B$1*VLOOKUP(IF(INT((O1861-1)/$B$1)+1=$A$1,1,(INT((O1861-1)/$B$1)+2)),$A$7:$C$57,2)</f>
        <v>#VALUE!</v>
      </c>
      <c r="Q1861" s="5" t="e">
        <f t="shared" ref="Q1861:Q1924" si="233">(1-MOD(O1861-1,$B$1)/$B$1)*VLOOKUP(IF(INT((O1861-1)/$B$1)=$A$1,1,INT((O1861-1)/$B$1)+1),$A$7:$C$57,3)+MOD(O1861-1,$B$1)/$B$1*VLOOKUP(IF(INT((O1861-1)/$B$1)+1=$A$1,1,(INT((O1861-1)/$B$1)+2)),$A$7:$C$57,3)</f>
        <v>#VALUE!</v>
      </c>
      <c r="R1861" s="5">
        <f t="shared" ref="R1861:R1924" si="234">VLOOKUP(MOD(N1861*$C$1,$A$1*$B$1),$N$5:$Q$2019,3)</f>
        <v>-0.46632137126854378</v>
      </c>
      <c r="S1861" s="5">
        <f t="shared" ref="S1861:S1924" si="235">VLOOKUP(MOD(N1861*$C$1,$A$1*$B$1),$N$5:$Q$2019,4)</f>
        <v>-0.26923076923076938</v>
      </c>
      <c r="T1861" s="17"/>
      <c r="U1861" s="2"/>
      <c r="V1861" s="2"/>
      <c r="W1861" s="2"/>
      <c r="X1861" s="2"/>
      <c r="Y1861" s="2"/>
      <c r="Z1861" s="2"/>
      <c r="AA1861" s="2"/>
      <c r="AB1861" s="2"/>
      <c r="AC1861" s="2"/>
      <c r="AD1861" s="2"/>
      <c r="AE1861" s="17"/>
      <c r="AF1861" s="17"/>
      <c r="AG1861" s="17"/>
      <c r="AH1861" s="17"/>
      <c r="AI1861" s="17"/>
      <c r="AJ1861" s="17"/>
      <c r="AK1861" s="17"/>
      <c r="AL1861" s="17"/>
      <c r="AM1861" s="17"/>
      <c r="AN1861" s="17"/>
      <c r="AO1861" s="17"/>
      <c r="AP1861" s="17"/>
      <c r="AQ1861" s="17"/>
      <c r="AR1861" s="17"/>
      <c r="AS1861" s="17"/>
      <c r="AT1861" s="17"/>
      <c r="AU1861" s="17"/>
      <c r="AV1861" s="17"/>
      <c r="AW1861" s="17"/>
      <c r="AX1861" s="17"/>
      <c r="AY1861" s="17"/>
      <c r="AZ1861" s="17"/>
      <c r="BA1861" s="17"/>
      <c r="BB1861" s="17"/>
      <c r="BC1861" s="17"/>
      <c r="BD1861" s="17"/>
      <c r="BE1861" s="17"/>
      <c r="BF1861" s="17"/>
      <c r="BG1861" s="17"/>
    </row>
    <row r="1862" spans="1:59" s="7" customFormat="1" x14ac:dyDescent="0.2">
      <c r="A1862"/>
      <c r="B1862"/>
      <c r="C1862"/>
      <c r="D1862"/>
      <c r="E1862"/>
      <c r="F1862"/>
      <c r="G1862"/>
      <c r="H1862"/>
      <c r="I1862"/>
      <c r="J1862"/>
      <c r="K1862"/>
      <c r="L1862"/>
      <c r="M1862" s="17"/>
      <c r="N1862" s="5">
        <v>1857</v>
      </c>
      <c r="O1862" s="5" t="str">
        <f t="shared" ref="O1862:O1925" si="236">IF($N$4&gt;=O1861,O1861+1,"NA")</f>
        <v>NA</v>
      </c>
      <c r="P1862" s="5" t="e">
        <f t="shared" si="232"/>
        <v>#VALUE!</v>
      </c>
      <c r="Q1862" s="5" t="e">
        <f t="shared" si="233"/>
        <v>#VALUE!</v>
      </c>
      <c r="R1862" s="5">
        <f t="shared" si="234"/>
        <v>-0.26646935501059649</v>
      </c>
      <c r="S1862" s="5">
        <f t="shared" si="235"/>
        <v>-0.15384615384615397</v>
      </c>
      <c r="T1862" s="17"/>
      <c r="U1862" s="2"/>
      <c r="V1862" s="2"/>
      <c r="W1862" s="2"/>
      <c r="X1862" s="2"/>
      <c r="Y1862" s="2"/>
      <c r="Z1862" s="2"/>
      <c r="AA1862" s="2"/>
      <c r="AB1862" s="2"/>
      <c r="AC1862" s="2"/>
      <c r="AD1862" s="2"/>
      <c r="AE1862" s="17"/>
      <c r="AF1862" s="17"/>
      <c r="AG1862" s="17"/>
      <c r="AH1862" s="17"/>
      <c r="AI1862" s="17"/>
      <c r="AJ1862" s="17"/>
      <c r="AK1862" s="17"/>
      <c r="AL1862" s="17"/>
      <c r="AM1862" s="17"/>
      <c r="AN1862" s="17"/>
      <c r="AO1862" s="17"/>
      <c r="AP1862" s="17"/>
      <c r="AQ1862" s="17"/>
      <c r="AR1862" s="17"/>
      <c r="AS1862" s="17"/>
      <c r="AT1862" s="17"/>
      <c r="AU1862" s="17"/>
      <c r="AV1862" s="17"/>
      <c r="AW1862" s="17"/>
      <c r="AX1862" s="17"/>
      <c r="AY1862" s="17"/>
      <c r="AZ1862" s="17"/>
      <c r="BA1862" s="17"/>
      <c r="BB1862" s="17"/>
      <c r="BC1862" s="17"/>
      <c r="BD1862" s="17"/>
      <c r="BE1862" s="17"/>
      <c r="BF1862" s="17"/>
      <c r="BG1862" s="17"/>
    </row>
    <row r="1863" spans="1:59" s="7" customFormat="1" x14ac:dyDescent="0.2">
      <c r="A1863"/>
      <c r="B1863"/>
      <c r="C1863"/>
      <c r="D1863"/>
      <c r="E1863"/>
      <c r="F1863"/>
      <c r="G1863"/>
      <c r="H1863"/>
      <c r="I1863"/>
      <c r="J1863"/>
      <c r="K1863"/>
      <c r="L1863"/>
      <c r="M1863" s="17"/>
      <c r="N1863" s="5">
        <v>1858</v>
      </c>
      <c r="O1863" s="5" t="str">
        <f t="shared" si="236"/>
        <v>NA</v>
      </c>
      <c r="P1863" s="5" t="e">
        <f t="shared" si="232"/>
        <v>#VALUE!</v>
      </c>
      <c r="Q1863" s="5" t="e">
        <f t="shared" si="233"/>
        <v>#VALUE!</v>
      </c>
      <c r="R1863" s="5">
        <f t="shared" si="234"/>
        <v>-0.73279072627914021</v>
      </c>
      <c r="S1863" s="5">
        <f t="shared" si="235"/>
        <v>-0.2692307692307695</v>
      </c>
      <c r="T1863" s="17"/>
      <c r="U1863" s="2"/>
      <c r="V1863" s="2"/>
      <c r="W1863" s="2"/>
      <c r="X1863" s="2"/>
      <c r="Y1863" s="2"/>
      <c r="Z1863" s="2"/>
      <c r="AA1863" s="2"/>
      <c r="AB1863" s="2"/>
      <c r="AC1863" s="2"/>
      <c r="AD1863" s="2"/>
      <c r="AE1863" s="17"/>
      <c r="AF1863" s="17"/>
      <c r="AG1863" s="17"/>
      <c r="AH1863" s="17"/>
      <c r="AI1863" s="17"/>
      <c r="AJ1863" s="17"/>
      <c r="AK1863" s="17"/>
      <c r="AL1863" s="17"/>
      <c r="AM1863" s="17"/>
      <c r="AN1863" s="17"/>
      <c r="AO1863" s="17"/>
      <c r="AP1863" s="17"/>
      <c r="AQ1863" s="17"/>
      <c r="AR1863" s="17"/>
      <c r="AS1863" s="17"/>
      <c r="AT1863" s="17"/>
      <c r="AU1863" s="17"/>
      <c r="AV1863" s="17"/>
      <c r="AW1863" s="17"/>
      <c r="AX1863" s="17"/>
      <c r="AY1863" s="17"/>
      <c r="AZ1863" s="17"/>
      <c r="BA1863" s="17"/>
      <c r="BB1863" s="17"/>
      <c r="BC1863" s="17"/>
      <c r="BD1863" s="17"/>
      <c r="BE1863" s="17"/>
      <c r="BF1863" s="17"/>
      <c r="BG1863" s="17"/>
    </row>
    <row r="1864" spans="1:59" s="7" customFormat="1" x14ac:dyDescent="0.2">
      <c r="A1864"/>
      <c r="B1864"/>
      <c r="C1864"/>
      <c r="D1864"/>
      <c r="E1864"/>
      <c r="F1864"/>
      <c r="G1864"/>
      <c r="H1864"/>
      <c r="I1864"/>
      <c r="J1864"/>
      <c r="K1864"/>
      <c r="L1864"/>
      <c r="M1864" s="17"/>
      <c r="N1864" s="5">
        <v>1859</v>
      </c>
      <c r="O1864" s="5" t="str">
        <f t="shared" si="236"/>
        <v>NA</v>
      </c>
      <c r="P1864" s="5" t="e">
        <f t="shared" si="232"/>
        <v>#VALUE!</v>
      </c>
      <c r="Q1864" s="5" t="e">
        <f t="shared" si="233"/>
        <v>#VALUE!</v>
      </c>
      <c r="R1864" s="5">
        <f t="shared" si="234"/>
        <v>6.1257422745431001E-17</v>
      </c>
      <c r="S1864" s="5">
        <f t="shared" si="235"/>
        <v>1</v>
      </c>
      <c r="T1864" s="17"/>
      <c r="U1864" s="2"/>
      <c r="V1864" s="2"/>
      <c r="W1864" s="2"/>
      <c r="X1864" s="2"/>
      <c r="Y1864" s="2"/>
      <c r="Z1864" s="2"/>
      <c r="AA1864" s="2"/>
      <c r="AB1864" s="2"/>
      <c r="AC1864" s="2"/>
      <c r="AD1864" s="2"/>
      <c r="AE1864" s="17"/>
      <c r="AF1864" s="17"/>
      <c r="AG1864" s="17"/>
      <c r="AH1864" s="17"/>
      <c r="AI1864" s="17"/>
      <c r="AJ1864" s="17"/>
      <c r="AK1864" s="17"/>
      <c r="AL1864" s="17"/>
      <c r="AM1864" s="17"/>
      <c r="AN1864" s="17"/>
      <c r="AO1864" s="17"/>
      <c r="AP1864" s="17"/>
      <c r="AQ1864" s="17"/>
      <c r="AR1864" s="17"/>
      <c r="AS1864" s="17"/>
      <c r="AT1864" s="17"/>
      <c r="AU1864" s="17"/>
      <c r="AV1864" s="17"/>
      <c r="AW1864" s="17"/>
      <c r="AX1864" s="17"/>
      <c r="AY1864" s="17"/>
      <c r="AZ1864" s="17"/>
      <c r="BA1864" s="17"/>
      <c r="BB1864" s="17"/>
      <c r="BC1864" s="17"/>
      <c r="BD1864" s="17"/>
      <c r="BE1864" s="17"/>
      <c r="BF1864" s="17"/>
      <c r="BG1864" s="17"/>
    </row>
    <row r="1865" spans="1:59" s="7" customFormat="1" x14ac:dyDescent="0.2">
      <c r="A1865"/>
      <c r="B1865"/>
      <c r="C1865"/>
      <c r="D1865"/>
      <c r="E1865"/>
      <c r="F1865"/>
      <c r="G1865"/>
      <c r="H1865"/>
      <c r="I1865"/>
      <c r="J1865"/>
      <c r="K1865"/>
      <c r="L1865"/>
      <c r="M1865" s="17"/>
      <c r="N1865" s="5">
        <v>1860</v>
      </c>
      <c r="O1865" s="5" t="str">
        <f t="shared" si="236"/>
        <v>NA</v>
      </c>
      <c r="P1865" s="5" t="e">
        <f t="shared" si="232"/>
        <v>#VALUE!</v>
      </c>
      <c r="Q1865" s="5" t="e">
        <f t="shared" si="233"/>
        <v>#VALUE!</v>
      </c>
      <c r="R1865" s="5">
        <f t="shared" si="234"/>
        <v>9.4242188839124628E-18</v>
      </c>
      <c r="S1865" s="5">
        <f t="shared" si="235"/>
        <v>0.15384615384615385</v>
      </c>
      <c r="T1865" s="17"/>
      <c r="U1865" s="2"/>
      <c r="V1865" s="2"/>
      <c r="W1865" s="2"/>
      <c r="X1865" s="2"/>
      <c r="Y1865" s="2"/>
      <c r="Z1865" s="2"/>
      <c r="AA1865" s="2"/>
      <c r="AB1865" s="2"/>
      <c r="AC1865" s="2"/>
      <c r="AD1865" s="2"/>
      <c r="AE1865" s="17"/>
      <c r="AF1865" s="17"/>
      <c r="AG1865" s="17"/>
      <c r="AH1865" s="17"/>
      <c r="AI1865" s="17"/>
      <c r="AJ1865" s="17"/>
      <c r="AK1865" s="17"/>
      <c r="AL1865" s="17"/>
      <c r="AM1865" s="17"/>
      <c r="AN1865" s="17"/>
      <c r="AO1865" s="17"/>
      <c r="AP1865" s="17"/>
      <c r="AQ1865" s="17"/>
      <c r="AR1865" s="17"/>
      <c r="AS1865" s="17"/>
      <c r="AT1865" s="17"/>
      <c r="AU1865" s="17"/>
      <c r="AV1865" s="17"/>
      <c r="AW1865" s="17"/>
      <c r="AX1865" s="17"/>
      <c r="AY1865" s="17"/>
      <c r="AZ1865" s="17"/>
      <c r="BA1865" s="17"/>
      <c r="BB1865" s="17"/>
      <c r="BC1865" s="17"/>
      <c r="BD1865" s="17"/>
      <c r="BE1865" s="17"/>
      <c r="BF1865" s="17"/>
      <c r="BG1865" s="17"/>
    </row>
    <row r="1866" spans="1:59" s="7" customFormat="1" x14ac:dyDescent="0.2">
      <c r="A1866"/>
      <c r="B1866"/>
      <c r="C1866"/>
      <c r="D1866"/>
      <c r="E1866"/>
      <c r="F1866"/>
      <c r="G1866"/>
      <c r="H1866"/>
      <c r="I1866"/>
      <c r="J1866"/>
      <c r="K1866"/>
      <c r="L1866"/>
      <c r="M1866" s="17"/>
      <c r="N1866" s="5">
        <v>1861</v>
      </c>
      <c r="O1866" s="5" t="str">
        <f t="shared" si="236"/>
        <v>NA</v>
      </c>
      <c r="P1866" s="5" t="e">
        <f t="shared" si="232"/>
        <v>#VALUE!</v>
      </c>
      <c r="Q1866" s="5" t="e">
        <f t="shared" si="233"/>
        <v>#VALUE!</v>
      </c>
      <c r="R1866" s="5">
        <f t="shared" si="234"/>
        <v>4.2408984977606075E-17</v>
      </c>
      <c r="S1866" s="5">
        <f t="shared" si="235"/>
        <v>0.69230769230769229</v>
      </c>
      <c r="T1866" s="17"/>
      <c r="U1866" s="2"/>
      <c r="V1866" s="2"/>
      <c r="W1866" s="2"/>
      <c r="X1866" s="2"/>
      <c r="Y1866" s="2"/>
      <c r="Z1866" s="2"/>
      <c r="AA1866" s="2"/>
      <c r="AB1866" s="2"/>
      <c r="AC1866" s="2"/>
      <c r="AD1866" s="2"/>
      <c r="AE1866" s="17"/>
      <c r="AF1866" s="17"/>
      <c r="AG1866" s="17"/>
      <c r="AH1866" s="17"/>
      <c r="AI1866" s="17"/>
      <c r="AJ1866" s="17"/>
      <c r="AK1866" s="17"/>
      <c r="AL1866" s="17"/>
      <c r="AM1866" s="17"/>
      <c r="AN1866" s="17"/>
      <c r="AO1866" s="17"/>
      <c r="AP1866" s="17"/>
      <c r="AQ1866" s="17"/>
      <c r="AR1866" s="17"/>
      <c r="AS1866" s="17"/>
      <c r="AT1866" s="17"/>
      <c r="AU1866" s="17"/>
      <c r="AV1866" s="17"/>
      <c r="AW1866" s="17"/>
      <c r="AX1866" s="17"/>
      <c r="AY1866" s="17"/>
      <c r="AZ1866" s="17"/>
      <c r="BA1866" s="17"/>
      <c r="BB1866" s="17"/>
      <c r="BC1866" s="17"/>
      <c r="BD1866" s="17"/>
      <c r="BE1866" s="17"/>
      <c r="BF1866" s="17"/>
      <c r="BG1866" s="17"/>
    </row>
    <row r="1867" spans="1:59" s="7" customFormat="1" x14ac:dyDescent="0.2">
      <c r="A1867"/>
      <c r="B1867"/>
      <c r="C1867"/>
      <c r="D1867"/>
      <c r="E1867"/>
      <c r="F1867"/>
      <c r="G1867"/>
      <c r="H1867"/>
      <c r="I1867"/>
      <c r="J1867"/>
      <c r="K1867"/>
      <c r="L1867"/>
      <c r="M1867" s="17"/>
      <c r="N1867" s="5">
        <v>1862</v>
      </c>
      <c r="O1867" s="5" t="str">
        <f t="shared" si="236"/>
        <v>NA</v>
      </c>
      <c r="P1867" s="5" t="e">
        <f t="shared" si="232"/>
        <v>#VALUE!</v>
      </c>
      <c r="Q1867" s="5" t="e">
        <f t="shared" si="233"/>
        <v>#VALUE!</v>
      </c>
      <c r="R1867" s="5">
        <f t="shared" si="234"/>
        <v>0.46632137126854395</v>
      </c>
      <c r="S1867" s="5">
        <f t="shared" si="235"/>
        <v>0.19230769230769246</v>
      </c>
      <c r="T1867" s="17"/>
      <c r="U1867" s="2"/>
      <c r="V1867" s="2"/>
      <c r="W1867" s="2"/>
      <c r="X1867" s="2"/>
      <c r="Y1867" s="2"/>
      <c r="Z1867" s="2"/>
      <c r="AA1867" s="2"/>
      <c r="AB1867" s="2"/>
      <c r="AC1867" s="2"/>
      <c r="AD1867" s="2"/>
      <c r="AE1867" s="17"/>
      <c r="AF1867" s="17"/>
      <c r="AG1867" s="17"/>
      <c r="AH1867" s="17"/>
      <c r="AI1867" s="17"/>
      <c r="AJ1867" s="17"/>
      <c r="AK1867" s="17"/>
      <c r="AL1867" s="17"/>
      <c r="AM1867" s="17"/>
      <c r="AN1867" s="17"/>
      <c r="AO1867" s="17"/>
      <c r="AP1867" s="17"/>
      <c r="AQ1867" s="17"/>
      <c r="AR1867" s="17"/>
      <c r="AS1867" s="17"/>
      <c r="AT1867" s="17"/>
      <c r="AU1867" s="17"/>
      <c r="AV1867" s="17"/>
      <c r="AW1867" s="17"/>
      <c r="AX1867" s="17"/>
      <c r="AY1867" s="17"/>
      <c r="AZ1867" s="17"/>
      <c r="BA1867" s="17"/>
      <c r="BB1867" s="17"/>
      <c r="BC1867" s="17"/>
      <c r="BD1867" s="17"/>
      <c r="BE1867" s="17"/>
      <c r="BF1867" s="17"/>
      <c r="BG1867" s="17"/>
    </row>
    <row r="1868" spans="1:59" s="7" customFormat="1" x14ac:dyDescent="0.2">
      <c r="A1868"/>
      <c r="B1868"/>
      <c r="C1868"/>
      <c r="D1868"/>
      <c r="E1868"/>
      <c r="F1868"/>
      <c r="G1868"/>
      <c r="H1868"/>
      <c r="I1868"/>
      <c r="J1868"/>
      <c r="K1868"/>
      <c r="L1868"/>
      <c r="M1868" s="17"/>
      <c r="N1868" s="5">
        <v>1863</v>
      </c>
      <c r="O1868" s="5" t="str">
        <f t="shared" si="236"/>
        <v>NA</v>
      </c>
      <c r="P1868" s="5" t="e">
        <f t="shared" si="232"/>
        <v>#VALUE!</v>
      </c>
      <c r="Q1868" s="5" t="e">
        <f t="shared" si="233"/>
        <v>#VALUE!</v>
      </c>
      <c r="R1868" s="5">
        <f t="shared" si="234"/>
        <v>0.53293871002119308</v>
      </c>
      <c r="S1868" s="5">
        <f t="shared" si="235"/>
        <v>-0.3076923076923076</v>
      </c>
      <c r="T1868" s="17"/>
      <c r="U1868" s="2"/>
      <c r="V1868" s="2"/>
      <c r="W1868" s="2"/>
      <c r="X1868" s="2"/>
      <c r="Y1868" s="2"/>
      <c r="Z1868" s="2"/>
      <c r="AA1868" s="2"/>
      <c r="AB1868" s="2"/>
      <c r="AC1868" s="2"/>
      <c r="AD1868" s="2"/>
      <c r="AE1868" s="17"/>
      <c r="AF1868" s="17"/>
      <c r="AG1868" s="17"/>
      <c r="AH1868" s="17"/>
      <c r="AI1868" s="17"/>
      <c r="AJ1868" s="17"/>
      <c r="AK1868" s="17"/>
      <c r="AL1868" s="17"/>
      <c r="AM1868" s="17"/>
      <c r="AN1868" s="17"/>
      <c r="AO1868" s="17"/>
      <c r="AP1868" s="17"/>
      <c r="AQ1868" s="17"/>
      <c r="AR1868" s="17"/>
      <c r="AS1868" s="17"/>
      <c r="AT1868" s="17"/>
      <c r="AU1868" s="17"/>
      <c r="AV1868" s="17"/>
      <c r="AW1868" s="17"/>
      <c r="AX1868" s="17"/>
      <c r="AY1868" s="17"/>
      <c r="AZ1868" s="17"/>
      <c r="BA1868" s="17"/>
      <c r="BB1868" s="17"/>
      <c r="BC1868" s="17"/>
      <c r="BD1868" s="17"/>
      <c r="BE1868" s="17"/>
      <c r="BF1868" s="17"/>
      <c r="BG1868" s="17"/>
    </row>
    <row r="1869" spans="1:59" s="7" customFormat="1" x14ac:dyDescent="0.2">
      <c r="A1869"/>
      <c r="B1869"/>
      <c r="C1869"/>
      <c r="D1869"/>
      <c r="E1869"/>
      <c r="F1869"/>
      <c r="G1869"/>
      <c r="H1869"/>
      <c r="I1869"/>
      <c r="J1869"/>
      <c r="K1869"/>
      <c r="L1869"/>
      <c r="M1869" s="17"/>
      <c r="N1869" s="5">
        <v>1864</v>
      </c>
      <c r="O1869" s="5" t="str">
        <f t="shared" si="236"/>
        <v>NA</v>
      </c>
      <c r="P1869" s="5" t="e">
        <f t="shared" si="232"/>
        <v>#VALUE!</v>
      </c>
      <c r="Q1869" s="5" t="e">
        <f t="shared" si="233"/>
        <v>#VALUE!</v>
      </c>
      <c r="R1869" s="5">
        <f t="shared" si="234"/>
        <v>0.19985201625794741</v>
      </c>
      <c r="S1869" s="5">
        <f t="shared" si="235"/>
        <v>-0.11538461538461535</v>
      </c>
      <c r="T1869" s="17"/>
      <c r="U1869" s="2"/>
      <c r="V1869" s="2"/>
      <c r="W1869" s="2"/>
      <c r="X1869" s="2"/>
      <c r="Y1869" s="2"/>
      <c r="Z1869" s="2"/>
      <c r="AA1869" s="2"/>
      <c r="AB1869" s="2"/>
      <c r="AC1869" s="2"/>
      <c r="AD1869" s="2"/>
      <c r="AE1869" s="17"/>
      <c r="AF1869" s="17"/>
      <c r="AG1869" s="17"/>
      <c r="AH1869" s="17"/>
      <c r="AI1869" s="17"/>
      <c r="AJ1869" s="17"/>
      <c r="AK1869" s="17"/>
      <c r="AL1869" s="17"/>
      <c r="AM1869" s="17"/>
      <c r="AN1869" s="17"/>
      <c r="AO1869" s="17"/>
      <c r="AP1869" s="17"/>
      <c r="AQ1869" s="17"/>
      <c r="AR1869" s="17"/>
      <c r="AS1869" s="17"/>
      <c r="AT1869" s="17"/>
      <c r="AU1869" s="17"/>
      <c r="AV1869" s="17"/>
      <c r="AW1869" s="17"/>
      <c r="AX1869" s="17"/>
      <c r="AY1869" s="17"/>
      <c r="AZ1869" s="17"/>
      <c r="BA1869" s="17"/>
      <c r="BB1869" s="17"/>
      <c r="BC1869" s="17"/>
      <c r="BD1869" s="17"/>
      <c r="BE1869" s="17"/>
      <c r="BF1869" s="17"/>
      <c r="BG1869" s="17"/>
    </row>
    <row r="1870" spans="1:59" s="7" customFormat="1" x14ac:dyDescent="0.2">
      <c r="A1870"/>
      <c r="B1870"/>
      <c r="C1870"/>
      <c r="D1870"/>
      <c r="E1870"/>
      <c r="F1870"/>
      <c r="G1870"/>
      <c r="H1870"/>
      <c r="I1870"/>
      <c r="J1870"/>
      <c r="K1870"/>
      <c r="L1870"/>
      <c r="M1870" s="17"/>
      <c r="N1870" s="5">
        <v>1865</v>
      </c>
      <c r="O1870" s="5" t="str">
        <f t="shared" si="236"/>
        <v>NA</v>
      </c>
      <c r="P1870" s="5" t="e">
        <f t="shared" si="232"/>
        <v>#VALUE!</v>
      </c>
      <c r="Q1870" s="5" t="e">
        <f t="shared" si="233"/>
        <v>#VALUE!</v>
      </c>
      <c r="R1870" s="5">
        <f t="shared" si="234"/>
        <v>0.73279072627914055</v>
      </c>
      <c r="S1870" s="5">
        <f t="shared" si="235"/>
        <v>-0.49999999999999989</v>
      </c>
      <c r="T1870" s="17"/>
      <c r="U1870" s="2"/>
      <c r="V1870" s="2"/>
      <c r="W1870" s="2"/>
      <c r="X1870" s="2"/>
      <c r="Y1870" s="2"/>
      <c r="Z1870" s="2"/>
      <c r="AA1870" s="2"/>
      <c r="AB1870" s="2"/>
      <c r="AC1870" s="2"/>
      <c r="AD1870" s="2"/>
      <c r="AE1870" s="17"/>
      <c r="AF1870" s="17"/>
      <c r="AG1870" s="17"/>
      <c r="AH1870" s="17"/>
      <c r="AI1870" s="17"/>
      <c r="AJ1870" s="17"/>
      <c r="AK1870" s="17"/>
      <c r="AL1870" s="17"/>
      <c r="AM1870" s="17"/>
      <c r="AN1870" s="17"/>
      <c r="AO1870" s="17"/>
      <c r="AP1870" s="17"/>
      <c r="AQ1870" s="17"/>
      <c r="AR1870" s="17"/>
      <c r="AS1870" s="17"/>
      <c r="AT1870" s="17"/>
      <c r="AU1870" s="17"/>
      <c r="AV1870" s="17"/>
      <c r="AW1870" s="17"/>
      <c r="AX1870" s="17"/>
      <c r="AY1870" s="17"/>
      <c r="AZ1870" s="17"/>
      <c r="BA1870" s="17"/>
      <c r="BB1870" s="17"/>
      <c r="BC1870" s="17"/>
      <c r="BD1870" s="17"/>
      <c r="BE1870" s="17"/>
      <c r="BF1870" s="17"/>
      <c r="BG1870" s="17"/>
    </row>
    <row r="1871" spans="1:59" s="7" customFormat="1" x14ac:dyDescent="0.2">
      <c r="A1871"/>
      <c r="B1871"/>
      <c r="C1871"/>
      <c r="D1871"/>
      <c r="E1871"/>
      <c r="F1871"/>
      <c r="G1871"/>
      <c r="H1871"/>
      <c r="I1871"/>
      <c r="J1871"/>
      <c r="K1871"/>
      <c r="L1871"/>
      <c r="M1871" s="17"/>
      <c r="N1871" s="5">
        <v>1866</v>
      </c>
      <c r="O1871" s="5" t="str">
        <f t="shared" si="236"/>
        <v>NA</v>
      </c>
      <c r="P1871" s="5" t="e">
        <f t="shared" si="232"/>
        <v>#VALUE!</v>
      </c>
      <c r="Q1871" s="5" t="e">
        <f t="shared" si="233"/>
        <v>#VALUE!</v>
      </c>
      <c r="R1871" s="5">
        <f t="shared" si="234"/>
        <v>-0.73279072627914033</v>
      </c>
      <c r="S1871" s="5">
        <f t="shared" si="235"/>
        <v>-0.50000000000000033</v>
      </c>
      <c r="T1871" s="17"/>
      <c r="U1871" s="2"/>
      <c r="V1871" s="2"/>
      <c r="W1871" s="2"/>
      <c r="X1871" s="2"/>
      <c r="Y1871" s="2"/>
      <c r="Z1871" s="2"/>
      <c r="AA1871" s="2"/>
      <c r="AB1871" s="2"/>
      <c r="AC1871" s="2"/>
      <c r="AD1871" s="2"/>
      <c r="AE1871" s="17"/>
      <c r="AF1871" s="17"/>
      <c r="AG1871" s="17"/>
      <c r="AH1871" s="17"/>
      <c r="AI1871" s="17"/>
      <c r="AJ1871" s="17"/>
      <c r="AK1871" s="17"/>
      <c r="AL1871" s="17"/>
      <c r="AM1871" s="17"/>
      <c r="AN1871" s="17"/>
      <c r="AO1871" s="17"/>
      <c r="AP1871" s="17"/>
      <c r="AQ1871" s="17"/>
      <c r="AR1871" s="17"/>
      <c r="AS1871" s="17"/>
      <c r="AT1871" s="17"/>
      <c r="AU1871" s="17"/>
      <c r="AV1871" s="17"/>
      <c r="AW1871" s="17"/>
      <c r="AX1871" s="17"/>
      <c r="AY1871" s="17"/>
      <c r="AZ1871" s="17"/>
      <c r="BA1871" s="17"/>
      <c r="BB1871" s="17"/>
      <c r="BC1871" s="17"/>
      <c r="BD1871" s="17"/>
      <c r="BE1871" s="17"/>
      <c r="BF1871" s="17"/>
      <c r="BG1871" s="17"/>
    </row>
    <row r="1872" spans="1:59" s="7" customFormat="1" x14ac:dyDescent="0.2">
      <c r="A1872"/>
      <c r="B1872"/>
      <c r="C1872"/>
      <c r="D1872"/>
      <c r="E1872"/>
      <c r="F1872"/>
      <c r="G1872"/>
      <c r="H1872"/>
      <c r="I1872"/>
      <c r="J1872"/>
      <c r="K1872"/>
      <c r="L1872"/>
      <c r="M1872" s="17"/>
      <c r="N1872" s="5">
        <v>1867</v>
      </c>
      <c r="O1872" s="5" t="str">
        <f t="shared" si="236"/>
        <v>NA</v>
      </c>
      <c r="P1872" s="5" t="e">
        <f t="shared" si="232"/>
        <v>#VALUE!</v>
      </c>
      <c r="Q1872" s="5" t="e">
        <f t="shared" si="233"/>
        <v>#VALUE!</v>
      </c>
      <c r="R1872" s="5">
        <f t="shared" si="234"/>
        <v>-0.1998520162579473</v>
      </c>
      <c r="S1872" s="5">
        <f t="shared" si="235"/>
        <v>-0.11538461538461545</v>
      </c>
      <c r="T1872" s="17"/>
      <c r="U1872" s="2"/>
      <c r="V1872" s="2"/>
      <c r="W1872" s="2"/>
      <c r="X1872" s="2"/>
      <c r="Y1872" s="2"/>
      <c r="Z1872" s="2"/>
      <c r="AA1872" s="2"/>
      <c r="AB1872" s="2"/>
      <c r="AC1872" s="2"/>
      <c r="AD1872" s="2"/>
      <c r="AE1872" s="17"/>
      <c r="AF1872" s="17"/>
      <c r="AG1872" s="17"/>
      <c r="AH1872" s="17"/>
      <c r="AI1872" s="17"/>
      <c r="AJ1872" s="17"/>
      <c r="AK1872" s="17"/>
      <c r="AL1872" s="17"/>
      <c r="AM1872" s="17"/>
      <c r="AN1872" s="17"/>
      <c r="AO1872" s="17"/>
      <c r="AP1872" s="17"/>
      <c r="AQ1872" s="17"/>
      <c r="AR1872" s="17"/>
      <c r="AS1872" s="17"/>
      <c r="AT1872" s="17"/>
      <c r="AU1872" s="17"/>
      <c r="AV1872" s="17"/>
      <c r="AW1872" s="17"/>
      <c r="AX1872" s="17"/>
      <c r="AY1872" s="17"/>
      <c r="AZ1872" s="17"/>
      <c r="BA1872" s="17"/>
      <c r="BB1872" s="17"/>
      <c r="BC1872" s="17"/>
      <c r="BD1872" s="17"/>
      <c r="BE1872" s="17"/>
      <c r="BF1872" s="17"/>
      <c r="BG1872" s="17"/>
    </row>
    <row r="1873" spans="1:59" s="7" customFormat="1" x14ac:dyDescent="0.2">
      <c r="A1873"/>
      <c r="B1873"/>
      <c r="C1873"/>
      <c r="D1873"/>
      <c r="E1873"/>
      <c r="F1873"/>
      <c r="G1873"/>
      <c r="H1873"/>
      <c r="I1873"/>
      <c r="J1873"/>
      <c r="K1873"/>
      <c r="L1873"/>
      <c r="M1873" s="17"/>
      <c r="N1873" s="5">
        <v>1868</v>
      </c>
      <c r="O1873" s="5" t="str">
        <f t="shared" si="236"/>
        <v>NA</v>
      </c>
      <c r="P1873" s="5" t="e">
        <f t="shared" si="232"/>
        <v>#VALUE!</v>
      </c>
      <c r="Q1873" s="5" t="e">
        <f t="shared" si="233"/>
        <v>#VALUE!</v>
      </c>
      <c r="R1873" s="5">
        <f t="shared" si="234"/>
        <v>-0.53293871002119297</v>
      </c>
      <c r="S1873" s="5">
        <f t="shared" si="235"/>
        <v>-0.30769230769230793</v>
      </c>
      <c r="T1873" s="17"/>
      <c r="U1873" s="2"/>
      <c r="V1873" s="2"/>
      <c r="W1873" s="2"/>
      <c r="X1873" s="2"/>
      <c r="Y1873" s="2"/>
      <c r="Z1873" s="2"/>
      <c r="AA1873" s="2"/>
      <c r="AB1873" s="2"/>
      <c r="AC1873" s="2"/>
      <c r="AD1873" s="2"/>
      <c r="AE1873" s="17"/>
      <c r="AF1873" s="17"/>
      <c r="AG1873" s="17"/>
      <c r="AH1873" s="17"/>
      <c r="AI1873" s="17"/>
      <c r="AJ1873" s="17"/>
      <c r="AK1873" s="17"/>
      <c r="AL1873" s="17"/>
      <c r="AM1873" s="17"/>
      <c r="AN1873" s="17"/>
      <c r="AO1873" s="17"/>
      <c r="AP1873" s="17"/>
      <c r="AQ1873" s="17"/>
      <c r="AR1873" s="17"/>
      <c r="AS1873" s="17"/>
      <c r="AT1873" s="17"/>
      <c r="AU1873" s="17"/>
      <c r="AV1873" s="17"/>
      <c r="AW1873" s="17"/>
      <c r="AX1873" s="17"/>
      <c r="AY1873" s="17"/>
      <c r="AZ1873" s="17"/>
      <c r="BA1873" s="17"/>
      <c r="BB1873" s="17"/>
      <c r="BC1873" s="17"/>
      <c r="BD1873" s="17"/>
      <c r="BE1873" s="17"/>
      <c r="BF1873" s="17"/>
      <c r="BG1873" s="17"/>
    </row>
    <row r="1874" spans="1:59" s="7" customFormat="1" x14ac:dyDescent="0.2">
      <c r="A1874"/>
      <c r="B1874"/>
      <c r="C1874"/>
      <c r="D1874"/>
      <c r="E1874"/>
      <c r="F1874"/>
      <c r="G1874"/>
      <c r="H1874"/>
      <c r="I1874"/>
      <c r="J1874"/>
      <c r="K1874"/>
      <c r="L1874"/>
      <c r="M1874" s="17"/>
      <c r="N1874" s="5">
        <v>1869</v>
      </c>
      <c r="O1874" s="5" t="str">
        <f t="shared" si="236"/>
        <v>NA</v>
      </c>
      <c r="P1874" s="5" t="e">
        <f t="shared" si="232"/>
        <v>#VALUE!</v>
      </c>
      <c r="Q1874" s="5" t="e">
        <f t="shared" si="233"/>
        <v>#VALUE!</v>
      </c>
      <c r="R1874" s="5">
        <f t="shared" si="234"/>
        <v>-0.46632137126854373</v>
      </c>
      <c r="S1874" s="5">
        <f t="shared" si="235"/>
        <v>0.19230769230769218</v>
      </c>
      <c r="T1874" s="17"/>
      <c r="U1874" s="2"/>
      <c r="V1874" s="2"/>
      <c r="W1874" s="2"/>
      <c r="X1874" s="2"/>
      <c r="Y1874" s="2"/>
      <c r="Z1874" s="2"/>
      <c r="AA1874" s="2"/>
      <c r="AB1874" s="2"/>
      <c r="AC1874" s="2"/>
      <c r="AD1874" s="2"/>
      <c r="AE1874" s="17"/>
      <c r="AF1874" s="17"/>
      <c r="AG1874" s="17"/>
      <c r="AH1874" s="17"/>
      <c r="AI1874" s="17"/>
      <c r="AJ1874" s="17"/>
      <c r="AK1874" s="17"/>
      <c r="AL1874" s="17"/>
      <c r="AM1874" s="17"/>
      <c r="AN1874" s="17"/>
      <c r="AO1874" s="17"/>
      <c r="AP1874" s="17"/>
      <c r="AQ1874" s="17"/>
      <c r="AR1874" s="17"/>
      <c r="AS1874" s="17"/>
      <c r="AT1874" s="17"/>
      <c r="AU1874" s="17"/>
      <c r="AV1874" s="17"/>
      <c r="AW1874" s="17"/>
      <c r="AX1874" s="17"/>
      <c r="AY1874" s="17"/>
      <c r="AZ1874" s="17"/>
      <c r="BA1874" s="17"/>
      <c r="BB1874" s="17"/>
      <c r="BC1874" s="17"/>
      <c r="BD1874" s="17"/>
      <c r="BE1874" s="17"/>
      <c r="BF1874" s="17"/>
      <c r="BG1874" s="17"/>
    </row>
    <row r="1875" spans="1:59" s="7" customFormat="1" x14ac:dyDescent="0.2">
      <c r="A1875"/>
      <c r="B1875"/>
      <c r="C1875"/>
      <c r="D1875"/>
      <c r="E1875"/>
      <c r="F1875"/>
      <c r="G1875"/>
      <c r="H1875"/>
      <c r="I1875"/>
      <c r="J1875"/>
      <c r="K1875"/>
      <c r="L1875"/>
      <c r="M1875" s="17"/>
      <c r="N1875" s="5">
        <v>1870</v>
      </c>
      <c r="O1875" s="5" t="str">
        <f t="shared" si="236"/>
        <v>NA</v>
      </c>
      <c r="P1875" s="5" t="e">
        <f t="shared" si="232"/>
        <v>#VALUE!</v>
      </c>
      <c r="Q1875" s="5" t="e">
        <f t="shared" si="233"/>
        <v>#VALUE!</v>
      </c>
      <c r="R1875" s="5">
        <f t="shared" si="234"/>
        <v>4.2408984977606075E-17</v>
      </c>
      <c r="S1875" s="5">
        <f t="shared" si="235"/>
        <v>0.69230769230769229</v>
      </c>
      <c r="T1875" s="17"/>
      <c r="U1875" s="2"/>
      <c r="V1875" s="2"/>
      <c r="W1875" s="2"/>
      <c r="X1875" s="2"/>
      <c r="Y1875" s="2"/>
      <c r="Z1875" s="2"/>
      <c r="AA1875" s="2"/>
      <c r="AB1875" s="2"/>
      <c r="AC1875" s="2"/>
      <c r="AD1875" s="2"/>
      <c r="AE1875" s="17"/>
      <c r="AF1875" s="17"/>
      <c r="AG1875" s="17"/>
      <c r="AH1875" s="17"/>
      <c r="AI1875" s="17"/>
      <c r="AJ1875" s="17"/>
      <c r="AK1875" s="17"/>
      <c r="AL1875" s="17"/>
      <c r="AM1875" s="17"/>
      <c r="AN1875" s="17"/>
      <c r="AO1875" s="17"/>
      <c r="AP1875" s="17"/>
      <c r="AQ1875" s="17"/>
      <c r="AR1875" s="17"/>
      <c r="AS1875" s="17"/>
      <c r="AT1875" s="17"/>
      <c r="AU1875" s="17"/>
      <c r="AV1875" s="17"/>
      <c r="AW1875" s="17"/>
      <c r="AX1875" s="17"/>
      <c r="AY1875" s="17"/>
      <c r="AZ1875" s="17"/>
      <c r="BA1875" s="17"/>
      <c r="BB1875" s="17"/>
      <c r="BC1875" s="17"/>
      <c r="BD1875" s="17"/>
      <c r="BE1875" s="17"/>
      <c r="BF1875" s="17"/>
      <c r="BG1875" s="17"/>
    </row>
    <row r="1876" spans="1:59" s="7" customFormat="1" x14ac:dyDescent="0.2">
      <c r="A1876"/>
      <c r="B1876"/>
      <c r="C1876"/>
      <c r="D1876"/>
      <c r="E1876"/>
      <c r="F1876"/>
      <c r="G1876"/>
      <c r="H1876"/>
      <c r="I1876"/>
      <c r="J1876"/>
      <c r="K1876"/>
      <c r="L1876"/>
      <c r="M1876" s="17"/>
      <c r="N1876" s="5">
        <v>1871</v>
      </c>
      <c r="O1876" s="5" t="str">
        <f t="shared" si="236"/>
        <v>NA</v>
      </c>
      <c r="P1876" s="5" t="e">
        <f t="shared" si="232"/>
        <v>#VALUE!</v>
      </c>
      <c r="Q1876" s="5" t="e">
        <f t="shared" si="233"/>
        <v>#VALUE!</v>
      </c>
      <c r="R1876" s="5">
        <f t="shared" si="234"/>
        <v>9.4242188839124628E-18</v>
      </c>
      <c r="S1876" s="5">
        <f t="shared" si="235"/>
        <v>0.15384615384615385</v>
      </c>
      <c r="T1876" s="17"/>
      <c r="U1876" s="2"/>
      <c r="V1876" s="2"/>
      <c r="W1876" s="2"/>
      <c r="X1876" s="2"/>
      <c r="Y1876" s="2"/>
      <c r="Z1876" s="2"/>
      <c r="AA1876" s="2"/>
      <c r="AB1876" s="2"/>
      <c r="AC1876" s="2"/>
      <c r="AD1876" s="2"/>
      <c r="AE1876" s="17"/>
      <c r="AF1876" s="17"/>
      <c r="AG1876" s="17"/>
      <c r="AH1876" s="17"/>
      <c r="AI1876" s="17"/>
      <c r="AJ1876" s="17"/>
      <c r="AK1876" s="17"/>
      <c r="AL1876" s="17"/>
      <c r="AM1876" s="17"/>
      <c r="AN1876" s="17"/>
      <c r="AO1876" s="17"/>
      <c r="AP1876" s="17"/>
      <c r="AQ1876" s="17"/>
      <c r="AR1876" s="17"/>
      <c r="AS1876" s="17"/>
      <c r="AT1876" s="17"/>
      <c r="AU1876" s="17"/>
      <c r="AV1876" s="17"/>
      <c r="AW1876" s="17"/>
      <c r="AX1876" s="17"/>
      <c r="AY1876" s="17"/>
      <c r="AZ1876" s="17"/>
      <c r="BA1876" s="17"/>
      <c r="BB1876" s="17"/>
      <c r="BC1876" s="17"/>
      <c r="BD1876" s="17"/>
      <c r="BE1876" s="17"/>
      <c r="BF1876" s="17"/>
      <c r="BG1876" s="17"/>
    </row>
    <row r="1877" spans="1:59" s="7" customFormat="1" x14ac:dyDescent="0.2">
      <c r="A1877"/>
      <c r="B1877"/>
      <c r="C1877"/>
      <c r="D1877"/>
      <c r="E1877"/>
      <c r="F1877"/>
      <c r="G1877"/>
      <c r="H1877"/>
      <c r="I1877"/>
      <c r="J1877"/>
      <c r="K1877"/>
      <c r="L1877"/>
      <c r="M1877" s="17"/>
      <c r="N1877" s="5">
        <v>1872</v>
      </c>
      <c r="O1877" s="5" t="str">
        <f t="shared" si="236"/>
        <v>NA</v>
      </c>
      <c r="P1877" s="5" t="e">
        <f t="shared" si="232"/>
        <v>#VALUE!</v>
      </c>
      <c r="Q1877" s="5" t="e">
        <f t="shared" si="233"/>
        <v>#VALUE!</v>
      </c>
      <c r="R1877" s="5">
        <f t="shared" si="234"/>
        <v>6.1257422745431001E-17</v>
      </c>
      <c r="S1877" s="5">
        <f t="shared" si="235"/>
        <v>1</v>
      </c>
      <c r="T1877" s="17"/>
      <c r="U1877" s="2"/>
      <c r="V1877" s="2"/>
      <c r="W1877" s="2"/>
      <c r="X1877" s="2"/>
      <c r="Y1877" s="2"/>
      <c r="Z1877" s="2"/>
      <c r="AA1877" s="2"/>
      <c r="AB1877" s="2"/>
      <c r="AC1877" s="2"/>
      <c r="AD1877" s="2"/>
      <c r="AE1877" s="17"/>
      <c r="AF1877" s="17"/>
      <c r="AG1877" s="17"/>
      <c r="AH1877" s="17"/>
      <c r="AI1877" s="17"/>
      <c r="AJ1877" s="17"/>
      <c r="AK1877" s="17"/>
      <c r="AL1877" s="17"/>
      <c r="AM1877" s="17"/>
      <c r="AN1877" s="17"/>
      <c r="AO1877" s="17"/>
      <c r="AP1877" s="17"/>
      <c r="AQ1877" s="17"/>
      <c r="AR1877" s="17"/>
      <c r="AS1877" s="17"/>
      <c r="AT1877" s="17"/>
      <c r="AU1877" s="17"/>
      <c r="AV1877" s="17"/>
      <c r="AW1877" s="17"/>
      <c r="AX1877" s="17"/>
      <c r="AY1877" s="17"/>
      <c r="AZ1877" s="17"/>
      <c r="BA1877" s="17"/>
      <c r="BB1877" s="17"/>
      <c r="BC1877" s="17"/>
      <c r="BD1877" s="17"/>
      <c r="BE1877" s="17"/>
      <c r="BF1877" s="17"/>
      <c r="BG1877" s="17"/>
    </row>
    <row r="1878" spans="1:59" s="7" customFormat="1" x14ac:dyDescent="0.2">
      <c r="A1878"/>
      <c r="B1878"/>
      <c r="C1878"/>
      <c r="D1878"/>
      <c r="E1878"/>
      <c r="F1878"/>
      <c r="G1878"/>
      <c r="H1878"/>
      <c r="I1878"/>
      <c r="J1878"/>
      <c r="K1878"/>
      <c r="L1878"/>
      <c r="M1878" s="17"/>
      <c r="N1878" s="5">
        <v>1873</v>
      </c>
      <c r="O1878" s="5" t="str">
        <f t="shared" si="236"/>
        <v>NA</v>
      </c>
      <c r="P1878" s="5" t="e">
        <f t="shared" si="232"/>
        <v>#VALUE!</v>
      </c>
      <c r="Q1878" s="5" t="e">
        <f t="shared" si="233"/>
        <v>#VALUE!</v>
      </c>
      <c r="R1878" s="5">
        <f t="shared" si="234"/>
        <v>0.73279072627914044</v>
      </c>
      <c r="S1878" s="5">
        <f t="shared" si="235"/>
        <v>-0.26923076923076905</v>
      </c>
      <c r="T1878" s="17"/>
      <c r="U1878" s="2"/>
      <c r="V1878" s="2"/>
      <c r="W1878" s="2"/>
      <c r="X1878" s="2"/>
      <c r="Y1878" s="2"/>
      <c r="Z1878" s="2"/>
      <c r="AA1878" s="2"/>
      <c r="AB1878" s="2"/>
      <c r="AC1878" s="2"/>
      <c r="AD1878" s="2"/>
      <c r="AE1878" s="17"/>
      <c r="AF1878" s="17"/>
      <c r="AG1878" s="17"/>
      <c r="AH1878" s="17"/>
      <c r="AI1878" s="17"/>
      <c r="AJ1878" s="17"/>
      <c r="AK1878" s="17"/>
      <c r="AL1878" s="17"/>
      <c r="AM1878" s="17"/>
      <c r="AN1878" s="17"/>
      <c r="AO1878" s="17"/>
      <c r="AP1878" s="17"/>
      <c r="AQ1878" s="17"/>
      <c r="AR1878" s="17"/>
      <c r="AS1878" s="17"/>
      <c r="AT1878" s="17"/>
      <c r="AU1878" s="17"/>
      <c r="AV1878" s="17"/>
      <c r="AW1878" s="17"/>
      <c r="AX1878" s="17"/>
      <c r="AY1878" s="17"/>
      <c r="AZ1878" s="17"/>
      <c r="BA1878" s="17"/>
      <c r="BB1878" s="17"/>
      <c r="BC1878" s="17"/>
      <c r="BD1878" s="17"/>
      <c r="BE1878" s="17"/>
      <c r="BF1878" s="17"/>
      <c r="BG1878" s="17"/>
    </row>
    <row r="1879" spans="1:59" s="7" customFormat="1" x14ac:dyDescent="0.2">
      <c r="A1879"/>
      <c r="B1879"/>
      <c r="C1879"/>
      <c r="D1879"/>
      <c r="E1879"/>
      <c r="F1879"/>
      <c r="G1879"/>
      <c r="H1879"/>
      <c r="I1879"/>
      <c r="J1879"/>
      <c r="K1879"/>
      <c r="L1879"/>
      <c r="M1879" s="17"/>
      <c r="N1879" s="5">
        <v>1874</v>
      </c>
      <c r="O1879" s="5" t="str">
        <f t="shared" si="236"/>
        <v>NA</v>
      </c>
      <c r="P1879" s="5" t="e">
        <f t="shared" si="232"/>
        <v>#VALUE!</v>
      </c>
      <c r="Q1879" s="5" t="e">
        <f t="shared" si="233"/>
        <v>#VALUE!</v>
      </c>
      <c r="R1879" s="5">
        <f t="shared" si="234"/>
        <v>0.26646935501059654</v>
      </c>
      <c r="S1879" s="5">
        <f t="shared" si="235"/>
        <v>-0.1538461538461538</v>
      </c>
      <c r="T1879" s="17"/>
      <c r="U1879" s="2"/>
      <c r="V1879" s="2"/>
      <c r="W1879" s="2"/>
      <c r="X1879" s="2"/>
      <c r="Y1879" s="2"/>
      <c r="Z1879" s="2"/>
      <c r="AA1879" s="2"/>
      <c r="AB1879" s="2"/>
      <c r="AC1879" s="2"/>
      <c r="AD1879" s="2"/>
      <c r="AE1879" s="17"/>
      <c r="AF1879" s="17"/>
      <c r="AG1879" s="17"/>
      <c r="AH1879" s="17"/>
      <c r="AI1879" s="17"/>
      <c r="AJ1879" s="17"/>
      <c r="AK1879" s="17"/>
      <c r="AL1879" s="17"/>
      <c r="AM1879" s="17"/>
      <c r="AN1879" s="17"/>
      <c r="AO1879" s="17"/>
      <c r="AP1879" s="17"/>
      <c r="AQ1879" s="17"/>
      <c r="AR1879" s="17"/>
      <c r="AS1879" s="17"/>
      <c r="AT1879" s="17"/>
      <c r="AU1879" s="17"/>
      <c r="AV1879" s="17"/>
      <c r="AW1879" s="17"/>
      <c r="AX1879" s="17"/>
      <c r="AY1879" s="17"/>
      <c r="AZ1879" s="17"/>
      <c r="BA1879" s="17"/>
      <c r="BB1879" s="17"/>
      <c r="BC1879" s="17"/>
      <c r="BD1879" s="17"/>
      <c r="BE1879" s="17"/>
      <c r="BF1879" s="17"/>
      <c r="BG1879" s="17"/>
    </row>
    <row r="1880" spans="1:59" s="7" customFormat="1" x14ac:dyDescent="0.2">
      <c r="A1880"/>
      <c r="B1880"/>
      <c r="C1880"/>
      <c r="D1880"/>
      <c r="E1880"/>
      <c r="F1880"/>
      <c r="G1880"/>
      <c r="H1880"/>
      <c r="I1880"/>
      <c r="J1880"/>
      <c r="K1880"/>
      <c r="L1880"/>
      <c r="M1880" s="17"/>
      <c r="N1880" s="5">
        <v>1875</v>
      </c>
      <c r="O1880" s="5" t="str">
        <f t="shared" si="236"/>
        <v>NA</v>
      </c>
      <c r="P1880" s="5" t="e">
        <f t="shared" si="232"/>
        <v>#VALUE!</v>
      </c>
      <c r="Q1880" s="5" t="e">
        <f t="shared" si="233"/>
        <v>#VALUE!</v>
      </c>
      <c r="R1880" s="5">
        <f t="shared" si="234"/>
        <v>0.46632137126854389</v>
      </c>
      <c r="S1880" s="5">
        <f t="shared" si="235"/>
        <v>-0.26923076923076911</v>
      </c>
      <c r="T1880" s="17"/>
      <c r="U1880" s="2"/>
      <c r="V1880" s="2"/>
      <c r="W1880" s="2"/>
      <c r="X1880" s="2"/>
      <c r="Y1880" s="2"/>
      <c r="Z1880" s="2"/>
      <c r="AA1880" s="2"/>
      <c r="AB1880" s="2"/>
      <c r="AC1880" s="2"/>
      <c r="AD1880" s="2"/>
      <c r="AE1880" s="17"/>
      <c r="AF1880" s="17"/>
      <c r="AG1880" s="17"/>
      <c r="AH1880" s="17"/>
      <c r="AI1880" s="17"/>
      <c r="AJ1880" s="17"/>
      <c r="AK1880" s="17"/>
      <c r="AL1880" s="17"/>
      <c r="AM1880" s="17"/>
      <c r="AN1880" s="17"/>
      <c r="AO1880" s="17"/>
      <c r="AP1880" s="17"/>
      <c r="AQ1880" s="17"/>
      <c r="AR1880" s="17"/>
      <c r="AS1880" s="17"/>
      <c r="AT1880" s="17"/>
      <c r="AU1880" s="17"/>
      <c r="AV1880" s="17"/>
      <c r="AW1880" s="17"/>
      <c r="AX1880" s="17"/>
      <c r="AY1880" s="17"/>
      <c r="AZ1880" s="17"/>
      <c r="BA1880" s="17"/>
      <c r="BB1880" s="17"/>
      <c r="BC1880" s="17"/>
      <c r="BD1880" s="17"/>
      <c r="BE1880" s="17"/>
      <c r="BF1880" s="17"/>
      <c r="BG1880" s="17"/>
    </row>
    <row r="1881" spans="1:59" s="7" customFormat="1" x14ac:dyDescent="0.2">
      <c r="A1881"/>
      <c r="B1881"/>
      <c r="C1881"/>
      <c r="D1881"/>
      <c r="E1881"/>
      <c r="F1881"/>
      <c r="G1881"/>
      <c r="H1881"/>
      <c r="I1881"/>
      <c r="J1881"/>
      <c r="K1881"/>
      <c r="L1881"/>
      <c r="M1881" s="17"/>
      <c r="N1881" s="5">
        <v>1876</v>
      </c>
      <c r="O1881" s="5" t="str">
        <f t="shared" si="236"/>
        <v>NA</v>
      </c>
      <c r="P1881" s="5" t="e">
        <f t="shared" si="232"/>
        <v>#VALUE!</v>
      </c>
      <c r="Q1881" s="5" t="e">
        <f t="shared" si="233"/>
        <v>#VALUE!</v>
      </c>
      <c r="R1881" s="5">
        <f t="shared" si="234"/>
        <v>0.19985201625794752</v>
      </c>
      <c r="S1881" s="5">
        <f t="shared" si="235"/>
        <v>-0.5</v>
      </c>
      <c r="T1881" s="17"/>
      <c r="U1881" s="2"/>
      <c r="V1881" s="2"/>
      <c r="W1881" s="2"/>
      <c r="X1881" s="2"/>
      <c r="Y1881" s="2"/>
      <c r="Z1881" s="2"/>
      <c r="AA1881" s="2"/>
      <c r="AB1881" s="2"/>
      <c r="AC1881" s="2"/>
      <c r="AD1881" s="2"/>
      <c r="AE1881" s="17"/>
      <c r="AF1881" s="17"/>
      <c r="AG1881" s="17"/>
      <c r="AH1881" s="17"/>
      <c r="AI1881" s="17"/>
      <c r="AJ1881" s="17"/>
      <c r="AK1881" s="17"/>
      <c r="AL1881" s="17"/>
      <c r="AM1881" s="17"/>
      <c r="AN1881" s="17"/>
      <c r="AO1881" s="17"/>
      <c r="AP1881" s="17"/>
      <c r="AQ1881" s="17"/>
      <c r="AR1881" s="17"/>
      <c r="AS1881" s="17"/>
      <c r="AT1881" s="17"/>
      <c r="AU1881" s="17"/>
      <c r="AV1881" s="17"/>
      <c r="AW1881" s="17"/>
      <c r="AX1881" s="17"/>
      <c r="AY1881" s="17"/>
      <c r="AZ1881" s="17"/>
      <c r="BA1881" s="17"/>
      <c r="BB1881" s="17"/>
      <c r="BC1881" s="17"/>
      <c r="BD1881" s="17"/>
      <c r="BE1881" s="17"/>
      <c r="BF1881" s="17"/>
      <c r="BG1881" s="17"/>
    </row>
    <row r="1882" spans="1:59" s="7" customFormat="1" x14ac:dyDescent="0.2">
      <c r="A1882"/>
      <c r="B1882"/>
      <c r="C1882"/>
      <c r="D1882"/>
      <c r="E1882"/>
      <c r="F1882"/>
      <c r="G1882"/>
      <c r="H1882"/>
      <c r="I1882"/>
      <c r="J1882"/>
      <c r="K1882"/>
      <c r="L1882"/>
      <c r="M1882" s="17"/>
      <c r="N1882" s="5">
        <v>1877</v>
      </c>
      <c r="O1882" s="5" t="str">
        <f t="shared" si="236"/>
        <v>NA</v>
      </c>
      <c r="P1882" s="5" t="e">
        <f t="shared" si="232"/>
        <v>#VALUE!</v>
      </c>
      <c r="Q1882" s="5" t="e">
        <f t="shared" si="233"/>
        <v>#VALUE!</v>
      </c>
      <c r="R1882" s="5">
        <f t="shared" si="234"/>
        <v>-0.66617338752649113</v>
      </c>
      <c r="S1882" s="5">
        <f t="shared" si="235"/>
        <v>-0.38461538461538486</v>
      </c>
      <c r="T1882" s="17"/>
      <c r="U1882" s="2"/>
      <c r="V1882" s="2"/>
      <c r="W1882" s="2"/>
      <c r="X1882" s="2"/>
      <c r="Y1882" s="2"/>
      <c r="Z1882" s="2"/>
      <c r="AA1882" s="2"/>
      <c r="AB1882" s="2"/>
      <c r="AC1882" s="2"/>
      <c r="AD1882" s="2"/>
      <c r="AE1882" s="17"/>
      <c r="AF1882" s="17"/>
      <c r="AG1882" s="17"/>
      <c r="AH1882" s="17"/>
      <c r="AI1882" s="17"/>
      <c r="AJ1882" s="17"/>
      <c r="AK1882" s="17"/>
      <c r="AL1882" s="17"/>
      <c r="AM1882" s="17"/>
      <c r="AN1882" s="17"/>
      <c r="AO1882" s="17"/>
      <c r="AP1882" s="17"/>
      <c r="AQ1882" s="17"/>
      <c r="AR1882" s="17"/>
      <c r="AS1882" s="17"/>
      <c r="AT1882" s="17"/>
      <c r="AU1882" s="17"/>
      <c r="AV1882" s="17"/>
      <c r="AW1882" s="17"/>
      <c r="AX1882" s="17"/>
      <c r="AY1882" s="17"/>
      <c r="AZ1882" s="17"/>
      <c r="BA1882" s="17"/>
      <c r="BB1882" s="17"/>
      <c r="BC1882" s="17"/>
      <c r="BD1882" s="17"/>
      <c r="BE1882" s="17"/>
      <c r="BF1882" s="17"/>
      <c r="BG1882" s="17"/>
    </row>
    <row r="1883" spans="1:59" s="7" customFormat="1" x14ac:dyDescent="0.2">
      <c r="A1883"/>
      <c r="B1883"/>
      <c r="C1883"/>
      <c r="D1883"/>
      <c r="E1883"/>
      <c r="F1883"/>
      <c r="G1883"/>
      <c r="H1883"/>
      <c r="I1883"/>
      <c r="J1883"/>
      <c r="K1883"/>
      <c r="L1883"/>
      <c r="M1883" s="17"/>
      <c r="N1883" s="5">
        <v>1878</v>
      </c>
      <c r="O1883" s="5" t="str">
        <f t="shared" si="236"/>
        <v>NA</v>
      </c>
      <c r="P1883" s="5" t="e">
        <f t="shared" si="232"/>
        <v>#VALUE!</v>
      </c>
      <c r="Q1883" s="5" t="e">
        <f t="shared" si="233"/>
        <v>#VALUE!</v>
      </c>
      <c r="R1883" s="5">
        <f t="shared" si="234"/>
        <v>-6.6617338752649122E-2</v>
      </c>
      <c r="S1883" s="5">
        <f t="shared" si="235"/>
        <v>-3.8461538461538491E-2</v>
      </c>
      <c r="T1883" s="17"/>
      <c r="U1883" s="2"/>
      <c r="V1883" s="2"/>
      <c r="W1883" s="2"/>
      <c r="X1883" s="2"/>
      <c r="Y1883" s="2"/>
      <c r="Z1883" s="2"/>
      <c r="AA1883" s="2"/>
      <c r="AB1883" s="2"/>
      <c r="AC1883" s="2"/>
      <c r="AD1883" s="2"/>
      <c r="AE1883" s="17"/>
      <c r="AF1883" s="17"/>
      <c r="AG1883" s="17"/>
      <c r="AH1883" s="17"/>
      <c r="AI1883" s="17"/>
      <c r="AJ1883" s="17"/>
      <c r="AK1883" s="17"/>
      <c r="AL1883" s="17"/>
      <c r="AM1883" s="17"/>
      <c r="AN1883" s="17"/>
      <c r="AO1883" s="17"/>
      <c r="AP1883" s="17"/>
      <c r="AQ1883" s="17"/>
      <c r="AR1883" s="17"/>
      <c r="AS1883" s="17"/>
      <c r="AT1883" s="17"/>
      <c r="AU1883" s="17"/>
      <c r="AV1883" s="17"/>
      <c r="AW1883" s="17"/>
      <c r="AX1883" s="17"/>
      <c r="AY1883" s="17"/>
      <c r="AZ1883" s="17"/>
      <c r="BA1883" s="17"/>
      <c r="BB1883" s="17"/>
      <c r="BC1883" s="17"/>
      <c r="BD1883" s="17"/>
      <c r="BE1883" s="17"/>
      <c r="BF1883" s="17"/>
      <c r="BG1883" s="17"/>
    </row>
    <row r="1884" spans="1:59" s="7" customFormat="1" x14ac:dyDescent="0.2">
      <c r="A1884"/>
      <c r="B1884"/>
      <c r="C1884"/>
      <c r="D1884"/>
      <c r="E1884"/>
      <c r="F1884"/>
      <c r="G1884"/>
      <c r="H1884"/>
      <c r="I1884"/>
      <c r="J1884"/>
      <c r="K1884"/>
      <c r="L1884"/>
      <c r="M1884" s="17"/>
      <c r="N1884" s="5">
        <v>1879</v>
      </c>
      <c r="O1884" s="5" t="str">
        <f t="shared" si="236"/>
        <v>NA</v>
      </c>
      <c r="P1884" s="5" t="e">
        <f t="shared" si="232"/>
        <v>#VALUE!</v>
      </c>
      <c r="Q1884" s="5" t="e">
        <f t="shared" si="233"/>
        <v>#VALUE!</v>
      </c>
      <c r="R1884" s="5">
        <f t="shared" si="234"/>
        <v>-0.79940806503178941</v>
      </c>
      <c r="S1884" s="5">
        <f t="shared" si="235"/>
        <v>-0.4615384615384619</v>
      </c>
      <c r="T1884" s="17"/>
      <c r="U1884" s="2"/>
      <c r="V1884" s="2"/>
      <c r="W1884" s="2"/>
      <c r="X1884" s="2"/>
      <c r="Y1884" s="2"/>
      <c r="Z1884" s="2"/>
      <c r="AA1884" s="2"/>
      <c r="AB1884" s="2"/>
      <c r="AC1884" s="2"/>
      <c r="AD1884" s="2"/>
      <c r="AE1884" s="17"/>
      <c r="AF1884" s="17"/>
      <c r="AG1884" s="17"/>
      <c r="AH1884" s="17"/>
      <c r="AI1884" s="17"/>
      <c r="AJ1884" s="17"/>
      <c r="AK1884" s="17"/>
      <c r="AL1884" s="17"/>
      <c r="AM1884" s="17"/>
      <c r="AN1884" s="17"/>
      <c r="AO1884" s="17"/>
      <c r="AP1884" s="17"/>
      <c r="AQ1884" s="17"/>
      <c r="AR1884" s="17"/>
      <c r="AS1884" s="17"/>
      <c r="AT1884" s="17"/>
      <c r="AU1884" s="17"/>
      <c r="AV1884" s="17"/>
      <c r="AW1884" s="17"/>
      <c r="AX1884" s="17"/>
      <c r="AY1884" s="17"/>
      <c r="AZ1884" s="17"/>
      <c r="BA1884" s="17"/>
      <c r="BB1884" s="17"/>
      <c r="BC1884" s="17"/>
      <c r="BD1884" s="17"/>
      <c r="BE1884" s="17"/>
      <c r="BF1884" s="17"/>
      <c r="BG1884" s="17"/>
    </row>
    <row r="1885" spans="1:59" s="7" customFormat="1" x14ac:dyDescent="0.2">
      <c r="A1885"/>
      <c r="B1885"/>
      <c r="C1885"/>
      <c r="D1885"/>
      <c r="E1885"/>
      <c r="F1885"/>
      <c r="G1885"/>
      <c r="H1885"/>
      <c r="I1885"/>
      <c r="J1885"/>
      <c r="K1885"/>
      <c r="L1885"/>
      <c r="M1885" s="17"/>
      <c r="N1885" s="5">
        <v>1880</v>
      </c>
      <c r="O1885" s="5" t="str">
        <f t="shared" si="236"/>
        <v>NA</v>
      </c>
      <c r="P1885" s="5" t="e">
        <f t="shared" si="232"/>
        <v>#VALUE!</v>
      </c>
      <c r="Q1885" s="5" t="e">
        <f t="shared" si="233"/>
        <v>#VALUE!</v>
      </c>
      <c r="R1885" s="5">
        <f t="shared" si="234"/>
        <v>-0.19985201625794724</v>
      </c>
      <c r="S1885" s="5">
        <f t="shared" si="235"/>
        <v>0.65384615384615385</v>
      </c>
      <c r="T1885" s="17"/>
      <c r="U1885" s="2"/>
      <c r="V1885" s="2"/>
      <c r="W1885" s="2"/>
      <c r="X1885" s="2"/>
      <c r="Y1885" s="2"/>
      <c r="Z1885" s="2"/>
      <c r="AA1885" s="2"/>
      <c r="AB1885" s="2"/>
      <c r="AC1885" s="2"/>
      <c r="AD1885" s="2"/>
      <c r="AE1885" s="17"/>
      <c r="AF1885" s="17"/>
      <c r="AG1885" s="17"/>
      <c r="AH1885" s="17"/>
      <c r="AI1885" s="17"/>
      <c r="AJ1885" s="17"/>
      <c r="AK1885" s="17"/>
      <c r="AL1885" s="17"/>
      <c r="AM1885" s="17"/>
      <c r="AN1885" s="17"/>
      <c r="AO1885" s="17"/>
      <c r="AP1885" s="17"/>
      <c r="AQ1885" s="17"/>
      <c r="AR1885" s="17"/>
      <c r="AS1885" s="17"/>
      <c r="AT1885" s="17"/>
      <c r="AU1885" s="17"/>
      <c r="AV1885" s="17"/>
      <c r="AW1885" s="17"/>
      <c r="AX1885" s="17"/>
      <c r="AY1885" s="17"/>
      <c r="AZ1885" s="17"/>
      <c r="BA1885" s="17"/>
      <c r="BB1885" s="17"/>
      <c r="BC1885" s="17"/>
      <c r="BD1885" s="17"/>
      <c r="BE1885" s="17"/>
      <c r="BF1885" s="17"/>
      <c r="BG1885" s="17"/>
    </row>
    <row r="1886" spans="1:59" s="7" customFormat="1" x14ac:dyDescent="0.2">
      <c r="A1886"/>
      <c r="B1886"/>
      <c r="C1886"/>
      <c r="D1886"/>
      <c r="E1886"/>
      <c r="F1886"/>
      <c r="G1886"/>
      <c r="H1886"/>
      <c r="I1886"/>
      <c r="J1886"/>
      <c r="K1886"/>
      <c r="L1886"/>
      <c r="M1886" s="17"/>
      <c r="N1886" s="5">
        <v>1881</v>
      </c>
      <c r="O1886" s="5" t="str">
        <f t="shared" si="236"/>
        <v>NA</v>
      </c>
      <c r="P1886" s="5" t="e">
        <f t="shared" si="232"/>
        <v>#VALUE!</v>
      </c>
      <c r="Q1886" s="5" t="e">
        <f t="shared" si="233"/>
        <v>#VALUE!</v>
      </c>
      <c r="R1886" s="5">
        <f t="shared" si="234"/>
        <v>2.3560547209781152E-17</v>
      </c>
      <c r="S1886" s="5">
        <f t="shared" si="235"/>
        <v>0.38461538461538458</v>
      </c>
      <c r="T1886" s="17"/>
      <c r="U1886" s="2"/>
      <c r="V1886" s="2"/>
      <c r="W1886" s="2"/>
      <c r="X1886" s="2"/>
      <c r="Y1886" s="2"/>
      <c r="Z1886" s="2"/>
      <c r="AA1886" s="2"/>
      <c r="AB1886" s="2"/>
      <c r="AC1886" s="2"/>
      <c r="AD1886" s="2"/>
      <c r="AE1886" s="17"/>
      <c r="AF1886" s="17"/>
      <c r="AG1886" s="17"/>
      <c r="AH1886" s="17"/>
      <c r="AI1886" s="17"/>
      <c r="AJ1886" s="17"/>
      <c r="AK1886" s="17"/>
      <c r="AL1886" s="17"/>
      <c r="AM1886" s="17"/>
      <c r="AN1886" s="17"/>
      <c r="AO1886" s="17"/>
      <c r="AP1886" s="17"/>
      <c r="AQ1886" s="17"/>
      <c r="AR1886" s="17"/>
      <c r="AS1886" s="17"/>
      <c r="AT1886" s="17"/>
      <c r="AU1886" s="17"/>
      <c r="AV1886" s="17"/>
      <c r="AW1886" s="17"/>
      <c r="AX1886" s="17"/>
      <c r="AY1886" s="17"/>
      <c r="AZ1886" s="17"/>
      <c r="BA1886" s="17"/>
      <c r="BB1886" s="17"/>
      <c r="BC1886" s="17"/>
      <c r="BD1886" s="17"/>
      <c r="BE1886" s="17"/>
      <c r="BF1886" s="17"/>
      <c r="BG1886" s="17"/>
    </row>
    <row r="1887" spans="1:59" s="7" customFormat="1" x14ac:dyDescent="0.2">
      <c r="A1887"/>
      <c r="B1887"/>
      <c r="C1887"/>
      <c r="D1887"/>
      <c r="E1887"/>
      <c r="F1887"/>
      <c r="G1887"/>
      <c r="H1887"/>
      <c r="I1887"/>
      <c r="J1887"/>
      <c r="K1887"/>
      <c r="L1887"/>
      <c r="M1887" s="17"/>
      <c r="N1887" s="5">
        <v>1882</v>
      </c>
      <c r="O1887" s="5" t="str">
        <f t="shared" si="236"/>
        <v>NA</v>
      </c>
      <c r="P1887" s="5" t="e">
        <f t="shared" si="232"/>
        <v>#VALUE!</v>
      </c>
      <c r="Q1887" s="5" t="e">
        <f t="shared" si="233"/>
        <v>#VALUE!</v>
      </c>
      <c r="R1887" s="5">
        <f t="shared" si="234"/>
        <v>2.8272656651737385E-17</v>
      </c>
      <c r="S1887" s="5">
        <f t="shared" si="235"/>
        <v>0.46153846153846156</v>
      </c>
      <c r="T1887" s="17"/>
      <c r="U1887" s="2"/>
      <c r="V1887" s="2"/>
      <c r="W1887" s="2"/>
      <c r="X1887" s="2"/>
      <c r="Y1887" s="2"/>
      <c r="Z1887" s="2"/>
      <c r="AA1887" s="2"/>
      <c r="AB1887" s="2"/>
      <c r="AC1887" s="2"/>
      <c r="AD1887" s="2"/>
      <c r="AE1887" s="17"/>
      <c r="AF1887" s="17"/>
      <c r="AG1887" s="17"/>
      <c r="AH1887" s="17"/>
      <c r="AI1887" s="17"/>
      <c r="AJ1887" s="17"/>
      <c r="AK1887" s="17"/>
      <c r="AL1887" s="17"/>
      <c r="AM1887" s="17"/>
      <c r="AN1887" s="17"/>
      <c r="AO1887" s="17"/>
      <c r="AP1887" s="17"/>
      <c r="AQ1887" s="17"/>
      <c r="AR1887" s="17"/>
      <c r="AS1887" s="17"/>
      <c r="AT1887" s="17"/>
      <c r="AU1887" s="17"/>
      <c r="AV1887" s="17"/>
      <c r="AW1887" s="17"/>
      <c r="AX1887" s="17"/>
      <c r="AY1887" s="17"/>
      <c r="AZ1887" s="17"/>
      <c r="BA1887" s="17"/>
      <c r="BB1887" s="17"/>
      <c r="BC1887" s="17"/>
      <c r="BD1887" s="17"/>
      <c r="BE1887" s="17"/>
      <c r="BF1887" s="17"/>
      <c r="BG1887" s="17"/>
    </row>
    <row r="1888" spans="1:59" s="7" customFormat="1" x14ac:dyDescent="0.2">
      <c r="A1888"/>
      <c r="B1888"/>
      <c r="C1888"/>
      <c r="D1888"/>
      <c r="E1888"/>
      <c r="F1888"/>
      <c r="G1888"/>
      <c r="H1888"/>
      <c r="I1888"/>
      <c r="J1888"/>
      <c r="K1888"/>
      <c r="L1888"/>
      <c r="M1888" s="17"/>
      <c r="N1888" s="5">
        <v>1883</v>
      </c>
      <c r="O1888" s="5" t="str">
        <f t="shared" si="236"/>
        <v>NA</v>
      </c>
      <c r="P1888" s="5" t="e">
        <f t="shared" si="232"/>
        <v>#VALUE!</v>
      </c>
      <c r="Q1888" s="5" t="e">
        <f t="shared" si="233"/>
        <v>#VALUE!</v>
      </c>
      <c r="R1888" s="5">
        <f t="shared" si="234"/>
        <v>0.2664693550105966</v>
      </c>
      <c r="S1888" s="5">
        <f t="shared" si="235"/>
        <v>0.53846153846153855</v>
      </c>
      <c r="T1888" s="17"/>
      <c r="U1888" s="2"/>
      <c r="V1888" s="2"/>
      <c r="W1888" s="2"/>
      <c r="X1888" s="2"/>
      <c r="Y1888" s="2"/>
      <c r="Z1888" s="2"/>
      <c r="AA1888" s="2"/>
      <c r="AB1888" s="2"/>
      <c r="AC1888" s="2"/>
      <c r="AD1888" s="2"/>
      <c r="AE1888" s="17"/>
      <c r="AF1888" s="17"/>
      <c r="AG1888" s="17"/>
      <c r="AH1888" s="17"/>
      <c r="AI1888" s="17"/>
      <c r="AJ1888" s="17"/>
      <c r="AK1888" s="17"/>
      <c r="AL1888" s="17"/>
      <c r="AM1888" s="17"/>
      <c r="AN1888" s="17"/>
      <c r="AO1888" s="17"/>
      <c r="AP1888" s="17"/>
      <c r="AQ1888" s="17"/>
      <c r="AR1888" s="17"/>
      <c r="AS1888" s="17"/>
      <c r="AT1888" s="17"/>
      <c r="AU1888" s="17"/>
      <c r="AV1888" s="17"/>
      <c r="AW1888" s="17"/>
      <c r="AX1888" s="17"/>
      <c r="AY1888" s="17"/>
      <c r="AZ1888" s="17"/>
      <c r="BA1888" s="17"/>
      <c r="BB1888" s="17"/>
      <c r="BC1888" s="17"/>
      <c r="BD1888" s="17"/>
      <c r="BE1888" s="17"/>
      <c r="BF1888" s="17"/>
      <c r="BG1888" s="17"/>
    </row>
    <row r="1889" spans="1:59" s="7" customFormat="1" x14ac:dyDescent="0.2">
      <c r="A1889"/>
      <c r="B1889"/>
      <c r="C1889"/>
      <c r="D1889"/>
      <c r="E1889"/>
      <c r="F1889"/>
      <c r="G1889"/>
      <c r="H1889"/>
      <c r="I1889"/>
      <c r="J1889"/>
      <c r="K1889"/>
      <c r="L1889"/>
      <c r="M1889" s="17"/>
      <c r="N1889" s="5">
        <v>1884</v>
      </c>
      <c r="O1889" s="5" t="str">
        <f t="shared" si="236"/>
        <v>NA</v>
      </c>
      <c r="P1889" s="5" t="e">
        <f t="shared" si="232"/>
        <v>#VALUE!</v>
      </c>
      <c r="Q1889" s="5" t="e">
        <f t="shared" si="233"/>
        <v>#VALUE!</v>
      </c>
      <c r="R1889" s="5">
        <f t="shared" si="234"/>
        <v>0.73279072627914044</v>
      </c>
      <c r="S1889" s="5">
        <f t="shared" si="235"/>
        <v>-0.42307692307692291</v>
      </c>
      <c r="T1889" s="17"/>
      <c r="U1889" s="2"/>
      <c r="V1889" s="2"/>
      <c r="W1889" s="2"/>
      <c r="X1889" s="2"/>
      <c r="Y1889" s="2"/>
      <c r="Z1889" s="2"/>
      <c r="AA1889" s="2"/>
      <c r="AB1889" s="2"/>
      <c r="AC1889" s="2"/>
      <c r="AD1889" s="2"/>
      <c r="AE1889" s="17"/>
      <c r="AF1889" s="17"/>
      <c r="AG1889" s="17"/>
      <c r="AH1889" s="17"/>
      <c r="AI1889" s="17"/>
      <c r="AJ1889" s="17"/>
      <c r="AK1889" s="17"/>
      <c r="AL1889" s="17"/>
      <c r="AM1889" s="17"/>
      <c r="AN1889" s="17"/>
      <c r="AO1889" s="17"/>
      <c r="AP1889" s="17"/>
      <c r="AQ1889" s="17"/>
      <c r="AR1889" s="17"/>
      <c r="AS1889" s="17"/>
      <c r="AT1889" s="17"/>
      <c r="AU1889" s="17"/>
      <c r="AV1889" s="17"/>
      <c r="AW1889" s="17"/>
      <c r="AX1889" s="17"/>
      <c r="AY1889" s="17"/>
      <c r="AZ1889" s="17"/>
      <c r="BA1889" s="17"/>
      <c r="BB1889" s="17"/>
      <c r="BC1889" s="17"/>
      <c r="BD1889" s="17"/>
      <c r="BE1889" s="17"/>
      <c r="BF1889" s="17"/>
      <c r="BG1889" s="17"/>
    </row>
    <row r="1890" spans="1:59" s="7" customFormat="1" x14ac:dyDescent="0.2">
      <c r="A1890"/>
      <c r="B1890"/>
      <c r="C1890"/>
      <c r="D1890"/>
      <c r="E1890"/>
      <c r="F1890"/>
      <c r="G1890"/>
      <c r="H1890"/>
      <c r="I1890"/>
      <c r="J1890"/>
      <c r="K1890"/>
      <c r="L1890"/>
      <c r="M1890" s="17"/>
      <c r="N1890" s="5">
        <v>1885</v>
      </c>
      <c r="O1890" s="5" t="str">
        <f t="shared" si="236"/>
        <v>NA</v>
      </c>
      <c r="P1890" s="5" t="e">
        <f t="shared" si="232"/>
        <v>#VALUE!</v>
      </c>
      <c r="Q1890" s="5" t="e">
        <f t="shared" si="233"/>
        <v>#VALUE!</v>
      </c>
      <c r="R1890" s="5">
        <f t="shared" si="234"/>
        <v>0</v>
      </c>
      <c r="S1890" s="5">
        <f t="shared" si="235"/>
        <v>0</v>
      </c>
      <c r="T1890" s="17"/>
      <c r="U1890" s="2"/>
      <c r="V1890" s="2"/>
      <c r="W1890" s="2"/>
      <c r="X1890" s="2"/>
      <c r="Y1890" s="2"/>
      <c r="Z1890" s="2"/>
      <c r="AA1890" s="2"/>
      <c r="AB1890" s="2"/>
      <c r="AC1890" s="2"/>
      <c r="AD1890" s="2"/>
      <c r="AE1890" s="17"/>
      <c r="AF1890" s="17"/>
      <c r="AG1890" s="17"/>
      <c r="AH1890" s="17"/>
      <c r="AI1890" s="17"/>
      <c r="AJ1890" s="17"/>
      <c r="AK1890" s="17"/>
      <c r="AL1890" s="17"/>
      <c r="AM1890" s="17"/>
      <c r="AN1890" s="17"/>
      <c r="AO1890" s="17"/>
      <c r="AP1890" s="17"/>
      <c r="AQ1890" s="17"/>
      <c r="AR1890" s="17"/>
      <c r="AS1890" s="17"/>
      <c r="AT1890" s="17"/>
      <c r="AU1890" s="17"/>
      <c r="AV1890" s="17"/>
      <c r="AW1890" s="17"/>
      <c r="AX1890" s="17"/>
      <c r="AY1890" s="17"/>
      <c r="AZ1890" s="17"/>
      <c r="BA1890" s="17"/>
      <c r="BB1890" s="17"/>
      <c r="BC1890" s="17"/>
      <c r="BD1890" s="17"/>
      <c r="BE1890" s="17"/>
      <c r="BF1890" s="17"/>
      <c r="BG1890" s="17"/>
    </row>
    <row r="1891" spans="1:59" s="7" customFormat="1" x14ac:dyDescent="0.2">
      <c r="A1891"/>
      <c r="B1891"/>
      <c r="C1891"/>
      <c r="D1891"/>
      <c r="E1891"/>
      <c r="F1891"/>
      <c r="G1891"/>
      <c r="H1891"/>
      <c r="I1891"/>
      <c r="J1891"/>
      <c r="K1891"/>
      <c r="L1891"/>
      <c r="M1891" s="17"/>
      <c r="N1891" s="5">
        <v>1886</v>
      </c>
      <c r="O1891" s="5" t="str">
        <f t="shared" si="236"/>
        <v>NA</v>
      </c>
      <c r="P1891" s="5" t="e">
        <f t="shared" si="232"/>
        <v>#VALUE!</v>
      </c>
      <c r="Q1891" s="5" t="e">
        <f t="shared" si="233"/>
        <v>#VALUE!</v>
      </c>
      <c r="R1891" s="5">
        <f t="shared" si="234"/>
        <v>0.73279072627914044</v>
      </c>
      <c r="S1891" s="5">
        <f t="shared" si="235"/>
        <v>-0.42307692307692291</v>
      </c>
      <c r="T1891" s="17"/>
      <c r="U1891" s="2"/>
      <c r="V1891" s="2"/>
      <c r="W1891" s="2"/>
      <c r="X1891" s="2"/>
      <c r="Y1891" s="2"/>
      <c r="Z1891" s="2"/>
      <c r="AA1891" s="2"/>
      <c r="AB1891" s="2"/>
      <c r="AC1891" s="2"/>
      <c r="AD1891" s="2"/>
      <c r="AE1891" s="17"/>
      <c r="AF1891" s="17"/>
      <c r="AG1891" s="17"/>
      <c r="AH1891" s="17"/>
      <c r="AI1891" s="17"/>
      <c r="AJ1891" s="17"/>
      <c r="AK1891" s="17"/>
      <c r="AL1891" s="17"/>
      <c r="AM1891" s="17"/>
      <c r="AN1891" s="17"/>
      <c r="AO1891" s="17"/>
      <c r="AP1891" s="17"/>
      <c r="AQ1891" s="17"/>
      <c r="AR1891" s="17"/>
      <c r="AS1891" s="17"/>
      <c r="AT1891" s="17"/>
      <c r="AU1891" s="17"/>
      <c r="AV1891" s="17"/>
      <c r="AW1891" s="17"/>
      <c r="AX1891" s="17"/>
      <c r="AY1891" s="17"/>
      <c r="AZ1891" s="17"/>
      <c r="BA1891" s="17"/>
      <c r="BB1891" s="17"/>
      <c r="BC1891" s="17"/>
      <c r="BD1891" s="17"/>
      <c r="BE1891" s="17"/>
      <c r="BF1891" s="17"/>
      <c r="BG1891" s="17"/>
    </row>
    <row r="1892" spans="1:59" s="7" customFormat="1" x14ac:dyDescent="0.2">
      <c r="A1892"/>
      <c r="B1892"/>
      <c r="C1892"/>
      <c r="D1892"/>
      <c r="E1892"/>
      <c r="F1892"/>
      <c r="G1892"/>
      <c r="H1892"/>
      <c r="I1892"/>
      <c r="J1892"/>
      <c r="K1892"/>
      <c r="L1892"/>
      <c r="M1892" s="17"/>
      <c r="N1892" s="5">
        <v>1887</v>
      </c>
      <c r="O1892" s="5" t="str">
        <f t="shared" si="236"/>
        <v>NA</v>
      </c>
      <c r="P1892" s="5" t="e">
        <f t="shared" si="232"/>
        <v>#VALUE!</v>
      </c>
      <c r="Q1892" s="5" t="e">
        <f t="shared" si="233"/>
        <v>#VALUE!</v>
      </c>
      <c r="R1892" s="5">
        <f t="shared" si="234"/>
        <v>-0.33308669376324551</v>
      </c>
      <c r="S1892" s="5">
        <f t="shared" si="235"/>
        <v>-0.50000000000000022</v>
      </c>
      <c r="T1892" s="17"/>
      <c r="U1892" s="2"/>
      <c r="V1892" s="2"/>
      <c r="W1892" s="2"/>
      <c r="X1892" s="2"/>
      <c r="Y1892" s="2"/>
      <c r="Z1892" s="2"/>
      <c r="AA1892" s="2"/>
      <c r="AB1892" s="2"/>
      <c r="AC1892" s="2"/>
      <c r="AD1892" s="2"/>
      <c r="AE1892" s="17"/>
      <c r="AF1892" s="17"/>
      <c r="AG1892" s="17"/>
      <c r="AH1892" s="17"/>
      <c r="AI1892" s="17"/>
      <c r="AJ1892" s="17"/>
      <c r="AK1892" s="17"/>
      <c r="AL1892" s="17"/>
      <c r="AM1892" s="17"/>
      <c r="AN1892" s="17"/>
      <c r="AO1892" s="17"/>
      <c r="AP1892" s="17"/>
      <c r="AQ1892" s="17"/>
      <c r="AR1892" s="17"/>
      <c r="AS1892" s="17"/>
      <c r="AT1892" s="17"/>
      <c r="AU1892" s="17"/>
      <c r="AV1892" s="17"/>
      <c r="AW1892" s="17"/>
      <c r="AX1892" s="17"/>
      <c r="AY1892" s="17"/>
      <c r="AZ1892" s="17"/>
      <c r="BA1892" s="17"/>
      <c r="BB1892" s="17"/>
      <c r="BC1892" s="17"/>
      <c r="BD1892" s="17"/>
      <c r="BE1892" s="17"/>
      <c r="BF1892" s="17"/>
      <c r="BG1892" s="17"/>
    </row>
    <row r="1893" spans="1:59" s="7" customFormat="1" x14ac:dyDescent="0.2">
      <c r="A1893"/>
      <c r="B1893"/>
      <c r="C1893"/>
      <c r="D1893"/>
      <c r="E1893"/>
      <c r="F1893"/>
      <c r="G1893"/>
      <c r="H1893"/>
      <c r="I1893"/>
      <c r="J1893"/>
      <c r="K1893"/>
      <c r="L1893"/>
      <c r="M1893" s="17"/>
      <c r="N1893" s="5">
        <v>1888</v>
      </c>
      <c r="O1893" s="5" t="str">
        <f t="shared" si="236"/>
        <v>NA</v>
      </c>
      <c r="P1893" s="5" t="e">
        <f t="shared" si="232"/>
        <v>#VALUE!</v>
      </c>
      <c r="Q1893" s="5" t="e">
        <f t="shared" si="233"/>
        <v>#VALUE!</v>
      </c>
      <c r="R1893" s="5">
        <f t="shared" si="234"/>
        <v>-0.3997040325158947</v>
      </c>
      <c r="S1893" s="5">
        <f t="shared" si="235"/>
        <v>-0.23076923076923095</v>
      </c>
      <c r="T1893" s="17"/>
      <c r="U1893" s="2"/>
      <c r="V1893" s="2"/>
      <c r="W1893" s="2"/>
      <c r="X1893" s="2"/>
      <c r="Y1893" s="2"/>
      <c r="Z1893" s="2"/>
      <c r="AA1893" s="2"/>
      <c r="AB1893" s="2"/>
      <c r="AC1893" s="2"/>
      <c r="AD1893" s="2"/>
      <c r="AE1893" s="17"/>
      <c r="AF1893" s="17"/>
      <c r="AG1893" s="17"/>
      <c r="AH1893" s="17"/>
      <c r="AI1893" s="17"/>
      <c r="AJ1893" s="17"/>
      <c r="AK1893" s="17"/>
      <c r="AL1893" s="17"/>
      <c r="AM1893" s="17"/>
      <c r="AN1893" s="17"/>
      <c r="AO1893" s="17"/>
      <c r="AP1893" s="17"/>
      <c r="AQ1893" s="17"/>
      <c r="AR1893" s="17"/>
      <c r="AS1893" s="17"/>
      <c r="AT1893" s="17"/>
      <c r="AU1893" s="17"/>
      <c r="AV1893" s="17"/>
      <c r="AW1893" s="17"/>
      <c r="AX1893" s="17"/>
      <c r="AY1893" s="17"/>
      <c r="AZ1893" s="17"/>
      <c r="BA1893" s="17"/>
      <c r="BB1893" s="17"/>
      <c r="BC1893" s="17"/>
      <c r="BD1893" s="17"/>
      <c r="BE1893" s="17"/>
      <c r="BF1893" s="17"/>
      <c r="BG1893" s="17"/>
    </row>
    <row r="1894" spans="1:59" s="7" customFormat="1" x14ac:dyDescent="0.2">
      <c r="A1894"/>
      <c r="B1894"/>
      <c r="C1894"/>
      <c r="D1894"/>
      <c r="E1894"/>
      <c r="F1894"/>
      <c r="G1894"/>
      <c r="H1894"/>
      <c r="I1894"/>
      <c r="J1894"/>
      <c r="K1894"/>
      <c r="L1894"/>
      <c r="M1894" s="17"/>
      <c r="N1894" s="5">
        <v>1889</v>
      </c>
      <c r="O1894" s="5" t="str">
        <f t="shared" si="236"/>
        <v>NA</v>
      </c>
      <c r="P1894" s="5" t="e">
        <f t="shared" si="232"/>
        <v>#VALUE!</v>
      </c>
      <c r="Q1894" s="5" t="e">
        <f t="shared" si="233"/>
        <v>#VALUE!</v>
      </c>
      <c r="R1894" s="5">
        <f t="shared" si="234"/>
        <v>-0.33308669376324557</v>
      </c>
      <c r="S1894" s="5">
        <f t="shared" si="235"/>
        <v>-0.19230769230769246</v>
      </c>
      <c r="T1894" s="17"/>
      <c r="U1894" s="2"/>
      <c r="V1894" s="2"/>
      <c r="W1894" s="2"/>
      <c r="X1894" s="2"/>
      <c r="Y1894" s="2"/>
      <c r="Z1894" s="2"/>
      <c r="AA1894" s="2"/>
      <c r="AB1894" s="2"/>
      <c r="AC1894" s="2"/>
      <c r="AD1894" s="2"/>
      <c r="AE1894" s="17"/>
      <c r="AF1894" s="17"/>
      <c r="AG1894" s="17"/>
      <c r="AH1894" s="17"/>
      <c r="AI1894" s="17"/>
      <c r="AJ1894" s="17"/>
      <c r="AK1894" s="17"/>
      <c r="AL1894" s="17"/>
      <c r="AM1894" s="17"/>
      <c r="AN1894" s="17"/>
      <c r="AO1894" s="17"/>
      <c r="AP1894" s="17"/>
      <c r="AQ1894" s="17"/>
      <c r="AR1894" s="17"/>
      <c r="AS1894" s="17"/>
      <c r="AT1894" s="17"/>
      <c r="AU1894" s="17"/>
      <c r="AV1894" s="17"/>
      <c r="AW1894" s="17"/>
      <c r="AX1894" s="17"/>
      <c r="AY1894" s="17"/>
      <c r="AZ1894" s="17"/>
      <c r="BA1894" s="17"/>
      <c r="BB1894" s="17"/>
      <c r="BC1894" s="17"/>
      <c r="BD1894" s="17"/>
      <c r="BE1894" s="17"/>
      <c r="BF1894" s="17"/>
      <c r="BG1894" s="17"/>
    </row>
    <row r="1895" spans="1:59" s="7" customFormat="1" x14ac:dyDescent="0.2">
      <c r="A1895"/>
      <c r="B1895"/>
      <c r="C1895"/>
      <c r="D1895"/>
      <c r="E1895"/>
      <c r="F1895"/>
      <c r="G1895"/>
      <c r="H1895"/>
      <c r="I1895"/>
      <c r="J1895"/>
      <c r="K1895"/>
      <c r="L1895"/>
      <c r="M1895" s="17"/>
      <c r="N1895" s="5">
        <v>1890</v>
      </c>
      <c r="O1895" s="5" t="str">
        <f t="shared" si="236"/>
        <v>NA</v>
      </c>
      <c r="P1895" s="5" t="e">
        <f t="shared" si="232"/>
        <v>#VALUE!</v>
      </c>
      <c r="Q1895" s="5" t="e">
        <f t="shared" si="233"/>
        <v>#VALUE!</v>
      </c>
      <c r="R1895" s="5">
        <f t="shared" si="234"/>
        <v>-0.66617338752649113</v>
      </c>
      <c r="S1895" s="5">
        <f t="shared" si="235"/>
        <v>-0.15384615384615408</v>
      </c>
      <c r="T1895" s="17"/>
      <c r="U1895" s="2"/>
      <c r="V1895" s="2"/>
      <c r="W1895" s="2"/>
      <c r="X1895" s="2"/>
      <c r="Y1895" s="2"/>
      <c r="Z1895" s="2"/>
      <c r="AA1895" s="2"/>
      <c r="AB1895" s="2"/>
      <c r="AC1895" s="2"/>
      <c r="AD1895" s="2"/>
      <c r="AE1895" s="17"/>
      <c r="AF1895" s="17"/>
      <c r="AG1895" s="17"/>
      <c r="AH1895" s="17"/>
      <c r="AI1895" s="17"/>
      <c r="AJ1895" s="17"/>
      <c r="AK1895" s="17"/>
      <c r="AL1895" s="17"/>
      <c r="AM1895" s="17"/>
      <c r="AN1895" s="17"/>
      <c r="AO1895" s="17"/>
      <c r="AP1895" s="17"/>
      <c r="AQ1895" s="17"/>
      <c r="AR1895" s="17"/>
      <c r="AS1895" s="17"/>
      <c r="AT1895" s="17"/>
      <c r="AU1895" s="17"/>
      <c r="AV1895" s="17"/>
      <c r="AW1895" s="17"/>
      <c r="AX1895" s="17"/>
      <c r="AY1895" s="17"/>
      <c r="AZ1895" s="17"/>
      <c r="BA1895" s="17"/>
      <c r="BB1895" s="17"/>
      <c r="BC1895" s="17"/>
      <c r="BD1895" s="17"/>
      <c r="BE1895" s="17"/>
      <c r="BF1895" s="17"/>
      <c r="BG1895" s="17"/>
    </row>
    <row r="1896" spans="1:59" s="7" customFormat="1" x14ac:dyDescent="0.2">
      <c r="A1896"/>
      <c r="B1896"/>
      <c r="C1896"/>
      <c r="D1896"/>
      <c r="E1896"/>
      <c r="F1896"/>
      <c r="G1896"/>
      <c r="H1896"/>
      <c r="I1896"/>
      <c r="J1896"/>
      <c r="K1896"/>
      <c r="L1896"/>
      <c r="M1896" s="17"/>
      <c r="N1896" s="5">
        <v>1891</v>
      </c>
      <c r="O1896" s="5" t="str">
        <f t="shared" si="236"/>
        <v>NA</v>
      </c>
      <c r="P1896" s="5" t="e">
        <f t="shared" si="232"/>
        <v>#VALUE!</v>
      </c>
      <c r="Q1896" s="5" t="e">
        <f t="shared" si="233"/>
        <v>#VALUE!</v>
      </c>
      <c r="R1896" s="5">
        <f t="shared" si="234"/>
        <v>5.6545313303474771E-17</v>
      </c>
      <c r="S1896" s="5">
        <f t="shared" si="235"/>
        <v>0.92307692307692313</v>
      </c>
      <c r="T1896" s="17"/>
      <c r="U1896" s="2"/>
      <c r="V1896" s="2"/>
      <c r="W1896" s="2"/>
      <c r="X1896" s="2"/>
      <c r="Y1896" s="2"/>
      <c r="Z1896" s="2"/>
      <c r="AA1896" s="2"/>
      <c r="AB1896" s="2"/>
      <c r="AC1896" s="2"/>
      <c r="AD1896" s="2"/>
      <c r="AE1896" s="17"/>
      <c r="AF1896" s="17"/>
      <c r="AG1896" s="17"/>
      <c r="AH1896" s="17"/>
      <c r="AI1896" s="17"/>
      <c r="AJ1896" s="17"/>
      <c r="AK1896" s="17"/>
      <c r="AL1896" s="17"/>
      <c r="AM1896" s="17"/>
      <c r="AN1896" s="17"/>
      <c r="AO1896" s="17"/>
      <c r="AP1896" s="17"/>
      <c r="AQ1896" s="17"/>
      <c r="AR1896" s="17"/>
      <c r="AS1896" s="17"/>
      <c r="AT1896" s="17"/>
      <c r="AU1896" s="17"/>
      <c r="AV1896" s="17"/>
      <c r="AW1896" s="17"/>
      <c r="AX1896" s="17"/>
      <c r="AY1896" s="17"/>
      <c r="AZ1896" s="17"/>
      <c r="BA1896" s="17"/>
      <c r="BB1896" s="17"/>
      <c r="BC1896" s="17"/>
      <c r="BD1896" s="17"/>
      <c r="BE1896" s="17"/>
      <c r="BF1896" s="17"/>
      <c r="BG1896" s="17"/>
    </row>
    <row r="1897" spans="1:59" s="7" customFormat="1" x14ac:dyDescent="0.2">
      <c r="A1897"/>
      <c r="B1897"/>
      <c r="C1897"/>
      <c r="D1897"/>
      <c r="E1897"/>
      <c r="F1897"/>
      <c r="G1897"/>
      <c r="H1897"/>
      <c r="I1897"/>
      <c r="J1897"/>
      <c r="K1897"/>
      <c r="L1897"/>
      <c r="M1897" s="17"/>
      <c r="N1897" s="5">
        <v>1892</v>
      </c>
      <c r="O1897" s="5" t="str">
        <f t="shared" si="236"/>
        <v>NA</v>
      </c>
      <c r="P1897" s="5" t="e">
        <f t="shared" si="232"/>
        <v>#VALUE!</v>
      </c>
      <c r="Q1897" s="5" t="e">
        <f t="shared" si="233"/>
        <v>#VALUE!</v>
      </c>
      <c r="R1897" s="5">
        <f t="shared" si="234"/>
        <v>4.7121094419562276E-18</v>
      </c>
      <c r="S1897" s="5">
        <f t="shared" si="235"/>
        <v>7.6923076923076872E-2</v>
      </c>
      <c r="T1897" s="17"/>
      <c r="U1897" s="2"/>
      <c r="V1897" s="2"/>
      <c r="W1897" s="2"/>
      <c r="X1897" s="2"/>
      <c r="Y1897" s="2"/>
      <c r="Z1897" s="2"/>
      <c r="AA1897" s="2"/>
      <c r="AB1897" s="2"/>
      <c r="AC1897" s="2"/>
      <c r="AD1897" s="2"/>
      <c r="AE1897" s="17"/>
      <c r="AF1897" s="17"/>
      <c r="AG1897" s="17"/>
      <c r="AH1897" s="17"/>
      <c r="AI1897" s="17"/>
      <c r="AJ1897" s="17"/>
      <c r="AK1897" s="17"/>
      <c r="AL1897" s="17"/>
      <c r="AM1897" s="17"/>
      <c r="AN1897" s="17"/>
      <c r="AO1897" s="17"/>
      <c r="AP1897" s="17"/>
      <c r="AQ1897" s="17"/>
      <c r="AR1897" s="17"/>
      <c r="AS1897" s="17"/>
      <c r="AT1897" s="17"/>
      <c r="AU1897" s="17"/>
      <c r="AV1897" s="17"/>
      <c r="AW1897" s="17"/>
      <c r="AX1897" s="17"/>
      <c r="AY1897" s="17"/>
      <c r="AZ1897" s="17"/>
      <c r="BA1897" s="17"/>
      <c r="BB1897" s="17"/>
      <c r="BC1897" s="17"/>
      <c r="BD1897" s="17"/>
      <c r="BE1897" s="17"/>
      <c r="BF1897" s="17"/>
      <c r="BG1897" s="17"/>
    </row>
    <row r="1898" spans="1:59" s="7" customFormat="1" x14ac:dyDescent="0.2">
      <c r="A1898"/>
      <c r="B1898"/>
      <c r="C1898"/>
      <c r="D1898"/>
      <c r="E1898"/>
      <c r="F1898"/>
      <c r="G1898"/>
      <c r="H1898"/>
      <c r="I1898"/>
      <c r="J1898"/>
      <c r="K1898"/>
      <c r="L1898"/>
      <c r="M1898" s="17"/>
      <c r="N1898" s="5">
        <v>1893</v>
      </c>
      <c r="O1898" s="5" t="str">
        <f t="shared" si="236"/>
        <v>NA</v>
      </c>
      <c r="P1898" s="5" t="e">
        <f t="shared" si="232"/>
        <v>#VALUE!</v>
      </c>
      <c r="Q1898" s="5" t="e">
        <f t="shared" si="233"/>
        <v>#VALUE!</v>
      </c>
      <c r="R1898" s="5">
        <f t="shared" si="234"/>
        <v>4.7121094419562311E-17</v>
      </c>
      <c r="S1898" s="5">
        <f t="shared" si="235"/>
        <v>0.76923076923076927</v>
      </c>
      <c r="T1898" s="17"/>
      <c r="U1898" s="2"/>
      <c r="V1898" s="2"/>
      <c r="W1898" s="2"/>
      <c r="X1898" s="2"/>
      <c r="Y1898" s="2"/>
      <c r="Z1898" s="2"/>
      <c r="AA1898" s="2"/>
      <c r="AB1898" s="2"/>
      <c r="AC1898" s="2"/>
      <c r="AD1898" s="2"/>
      <c r="AE1898" s="17"/>
      <c r="AF1898" s="17"/>
      <c r="AG1898" s="17"/>
      <c r="AH1898" s="17"/>
      <c r="AI1898" s="17"/>
      <c r="AJ1898" s="17"/>
      <c r="AK1898" s="17"/>
      <c r="AL1898" s="17"/>
      <c r="AM1898" s="17"/>
      <c r="AN1898" s="17"/>
      <c r="AO1898" s="17"/>
      <c r="AP1898" s="17"/>
      <c r="AQ1898" s="17"/>
      <c r="AR1898" s="17"/>
      <c r="AS1898" s="17"/>
      <c r="AT1898" s="17"/>
      <c r="AU1898" s="17"/>
      <c r="AV1898" s="17"/>
      <c r="AW1898" s="17"/>
      <c r="AX1898" s="17"/>
      <c r="AY1898" s="17"/>
      <c r="AZ1898" s="17"/>
      <c r="BA1898" s="17"/>
      <c r="BB1898" s="17"/>
      <c r="BC1898" s="17"/>
      <c r="BD1898" s="17"/>
      <c r="BE1898" s="17"/>
      <c r="BF1898" s="17"/>
      <c r="BG1898" s="17"/>
    </row>
    <row r="1899" spans="1:59" s="7" customFormat="1" x14ac:dyDescent="0.2">
      <c r="A1899"/>
      <c r="B1899"/>
      <c r="C1899"/>
      <c r="D1899"/>
      <c r="E1899"/>
      <c r="F1899"/>
      <c r="G1899"/>
      <c r="H1899"/>
      <c r="I1899"/>
      <c r="J1899"/>
      <c r="K1899"/>
      <c r="L1899"/>
      <c r="M1899" s="17"/>
      <c r="N1899" s="5">
        <v>1894</v>
      </c>
      <c r="O1899" s="5" t="str">
        <f t="shared" si="236"/>
        <v>NA</v>
      </c>
      <c r="P1899" s="5" t="e">
        <f t="shared" si="232"/>
        <v>#VALUE!</v>
      </c>
      <c r="Q1899" s="5" t="e">
        <f t="shared" si="233"/>
        <v>#VALUE!</v>
      </c>
      <c r="R1899" s="5">
        <f t="shared" si="234"/>
        <v>0.53293871002119308</v>
      </c>
      <c r="S1899" s="5">
        <f t="shared" si="235"/>
        <v>7.6923076923076983E-2</v>
      </c>
      <c r="T1899" s="17"/>
      <c r="U1899" s="2"/>
      <c r="V1899" s="2"/>
      <c r="W1899" s="2"/>
      <c r="X1899" s="2"/>
      <c r="Y1899" s="2"/>
      <c r="Z1899" s="2"/>
      <c r="AA1899" s="2"/>
      <c r="AB1899" s="2"/>
      <c r="AC1899" s="2"/>
      <c r="AD1899" s="2"/>
      <c r="AE1899" s="17"/>
      <c r="AF1899" s="17"/>
      <c r="AG1899" s="17"/>
      <c r="AH1899" s="17"/>
      <c r="AI1899" s="17"/>
      <c r="AJ1899" s="17"/>
      <c r="AK1899" s="17"/>
      <c r="AL1899" s="17"/>
      <c r="AM1899" s="17"/>
      <c r="AN1899" s="17"/>
      <c r="AO1899" s="17"/>
      <c r="AP1899" s="17"/>
      <c r="AQ1899" s="17"/>
      <c r="AR1899" s="17"/>
      <c r="AS1899" s="17"/>
      <c r="AT1899" s="17"/>
      <c r="AU1899" s="17"/>
      <c r="AV1899" s="17"/>
      <c r="AW1899" s="17"/>
      <c r="AX1899" s="17"/>
      <c r="AY1899" s="17"/>
      <c r="AZ1899" s="17"/>
      <c r="BA1899" s="17"/>
      <c r="BB1899" s="17"/>
      <c r="BC1899" s="17"/>
      <c r="BD1899" s="17"/>
      <c r="BE1899" s="17"/>
      <c r="BF1899" s="17"/>
      <c r="BG1899" s="17"/>
    </row>
    <row r="1900" spans="1:59" s="7" customFormat="1" x14ac:dyDescent="0.2">
      <c r="A1900"/>
      <c r="B1900"/>
      <c r="C1900"/>
      <c r="D1900"/>
      <c r="E1900"/>
      <c r="F1900"/>
      <c r="G1900"/>
      <c r="H1900"/>
      <c r="I1900"/>
      <c r="J1900"/>
      <c r="K1900"/>
      <c r="L1900"/>
      <c r="M1900" s="17"/>
      <c r="N1900" s="5">
        <v>1895</v>
      </c>
      <c r="O1900" s="5" t="str">
        <f t="shared" si="236"/>
        <v>NA</v>
      </c>
      <c r="P1900" s="5" t="e">
        <f t="shared" si="232"/>
        <v>#VALUE!</v>
      </c>
      <c r="Q1900" s="5" t="e">
        <f t="shared" si="233"/>
        <v>#VALUE!</v>
      </c>
      <c r="R1900" s="5">
        <f t="shared" si="234"/>
        <v>0.46632137126854389</v>
      </c>
      <c r="S1900" s="5">
        <f t="shared" si="235"/>
        <v>-0.26923076923076911</v>
      </c>
      <c r="T1900" s="17"/>
      <c r="U1900" s="2"/>
      <c r="V1900" s="2"/>
      <c r="W1900" s="2"/>
      <c r="X1900" s="2"/>
      <c r="Y1900" s="2"/>
      <c r="Z1900" s="2"/>
      <c r="AA1900" s="2"/>
      <c r="AB1900" s="2"/>
      <c r="AC1900" s="2"/>
      <c r="AD1900" s="2"/>
      <c r="AE1900" s="17"/>
      <c r="AF1900" s="17"/>
      <c r="AG1900" s="17"/>
      <c r="AH1900" s="17"/>
      <c r="AI1900" s="17"/>
      <c r="AJ1900" s="17"/>
      <c r="AK1900" s="17"/>
      <c r="AL1900" s="17"/>
      <c r="AM1900" s="17"/>
      <c r="AN1900" s="17"/>
      <c r="AO1900" s="17"/>
      <c r="AP1900" s="17"/>
      <c r="AQ1900" s="17"/>
      <c r="AR1900" s="17"/>
      <c r="AS1900" s="17"/>
      <c r="AT1900" s="17"/>
      <c r="AU1900" s="17"/>
      <c r="AV1900" s="17"/>
      <c r="AW1900" s="17"/>
      <c r="AX1900" s="17"/>
      <c r="AY1900" s="17"/>
      <c r="AZ1900" s="17"/>
      <c r="BA1900" s="17"/>
      <c r="BB1900" s="17"/>
      <c r="BC1900" s="17"/>
      <c r="BD1900" s="17"/>
      <c r="BE1900" s="17"/>
      <c r="BF1900" s="17"/>
      <c r="BG1900" s="17"/>
    </row>
    <row r="1901" spans="1:59" s="7" customFormat="1" x14ac:dyDescent="0.2">
      <c r="A1901"/>
      <c r="B1901"/>
      <c r="C1901"/>
      <c r="D1901"/>
      <c r="E1901"/>
      <c r="F1901"/>
      <c r="G1901"/>
      <c r="H1901"/>
      <c r="I1901"/>
      <c r="J1901"/>
      <c r="K1901"/>
      <c r="L1901"/>
      <c r="M1901" s="17"/>
      <c r="N1901" s="5">
        <v>1896</v>
      </c>
      <c r="O1901" s="5" t="str">
        <f t="shared" si="236"/>
        <v>NA</v>
      </c>
      <c r="P1901" s="5" t="e">
        <f t="shared" si="232"/>
        <v>#VALUE!</v>
      </c>
      <c r="Q1901" s="5" t="e">
        <f t="shared" si="233"/>
        <v>#VALUE!</v>
      </c>
      <c r="R1901" s="5">
        <f t="shared" si="234"/>
        <v>0.26646935501059654</v>
      </c>
      <c r="S1901" s="5">
        <f t="shared" si="235"/>
        <v>-0.1538461538461538</v>
      </c>
      <c r="T1901" s="17"/>
      <c r="U1901" s="2"/>
      <c r="V1901" s="2"/>
      <c r="W1901" s="2"/>
      <c r="X1901" s="2"/>
      <c r="Y1901" s="2"/>
      <c r="Z1901" s="2"/>
      <c r="AA1901" s="2"/>
      <c r="AB1901" s="2"/>
      <c r="AC1901" s="2"/>
      <c r="AD1901" s="2"/>
      <c r="AE1901" s="17"/>
      <c r="AF1901" s="17"/>
      <c r="AG1901" s="17"/>
      <c r="AH1901" s="17"/>
      <c r="AI1901" s="17"/>
      <c r="AJ1901" s="17"/>
      <c r="AK1901" s="17"/>
      <c r="AL1901" s="17"/>
      <c r="AM1901" s="17"/>
      <c r="AN1901" s="17"/>
      <c r="AO1901" s="17"/>
      <c r="AP1901" s="17"/>
      <c r="AQ1901" s="17"/>
      <c r="AR1901" s="17"/>
      <c r="AS1901" s="17"/>
      <c r="AT1901" s="17"/>
      <c r="AU1901" s="17"/>
      <c r="AV1901" s="17"/>
      <c r="AW1901" s="17"/>
      <c r="AX1901" s="17"/>
      <c r="AY1901" s="17"/>
      <c r="AZ1901" s="17"/>
      <c r="BA1901" s="17"/>
      <c r="BB1901" s="17"/>
      <c r="BC1901" s="17"/>
      <c r="BD1901" s="17"/>
      <c r="BE1901" s="17"/>
      <c r="BF1901" s="17"/>
      <c r="BG1901" s="17"/>
    </row>
    <row r="1902" spans="1:59" s="7" customFormat="1" x14ac:dyDescent="0.2">
      <c r="A1902"/>
      <c r="B1902"/>
      <c r="C1902"/>
      <c r="D1902"/>
      <c r="E1902"/>
      <c r="F1902"/>
      <c r="G1902"/>
      <c r="H1902"/>
      <c r="I1902"/>
      <c r="J1902"/>
      <c r="K1902"/>
      <c r="L1902"/>
      <c r="M1902" s="17"/>
      <c r="N1902" s="5">
        <v>1897</v>
      </c>
      <c r="O1902" s="5" t="str">
        <f t="shared" si="236"/>
        <v>NA</v>
      </c>
      <c r="P1902" s="5" t="e">
        <f t="shared" si="232"/>
        <v>#VALUE!</v>
      </c>
      <c r="Q1902" s="5" t="e">
        <f t="shared" si="233"/>
        <v>#VALUE!</v>
      </c>
      <c r="R1902" s="5">
        <f t="shared" si="234"/>
        <v>0.59955604877384217</v>
      </c>
      <c r="S1902" s="5">
        <f t="shared" si="235"/>
        <v>-0.49999999999999989</v>
      </c>
      <c r="T1902" s="17"/>
      <c r="U1902" s="2"/>
      <c r="V1902" s="2"/>
      <c r="W1902" s="2"/>
      <c r="X1902" s="2"/>
      <c r="Y1902" s="2"/>
      <c r="Z1902" s="2"/>
      <c r="AA1902" s="2"/>
      <c r="AB1902" s="2"/>
      <c r="AC1902" s="2"/>
      <c r="AD1902" s="2"/>
      <c r="AE1902" s="17"/>
      <c r="AF1902" s="17"/>
      <c r="AG1902" s="17"/>
      <c r="AH1902" s="17"/>
      <c r="AI1902" s="17"/>
      <c r="AJ1902" s="17"/>
      <c r="AK1902" s="17"/>
      <c r="AL1902" s="17"/>
      <c r="AM1902" s="17"/>
      <c r="AN1902" s="17"/>
      <c r="AO1902" s="17"/>
      <c r="AP1902" s="17"/>
      <c r="AQ1902" s="17"/>
      <c r="AR1902" s="17"/>
      <c r="AS1902" s="17"/>
      <c r="AT1902" s="17"/>
      <c r="AU1902" s="17"/>
      <c r="AV1902" s="17"/>
      <c r="AW1902" s="17"/>
      <c r="AX1902" s="17"/>
      <c r="AY1902" s="17"/>
      <c r="AZ1902" s="17"/>
      <c r="BA1902" s="17"/>
      <c r="BB1902" s="17"/>
      <c r="BC1902" s="17"/>
      <c r="BD1902" s="17"/>
      <c r="BE1902" s="17"/>
      <c r="BF1902" s="17"/>
      <c r="BG1902" s="17"/>
    </row>
    <row r="1903" spans="1:59" s="7" customFormat="1" x14ac:dyDescent="0.2">
      <c r="A1903"/>
      <c r="B1903"/>
      <c r="C1903"/>
      <c r="D1903"/>
      <c r="E1903"/>
      <c r="F1903"/>
      <c r="G1903"/>
      <c r="H1903"/>
      <c r="I1903"/>
      <c r="J1903"/>
      <c r="K1903"/>
      <c r="L1903"/>
      <c r="M1903" s="17"/>
      <c r="N1903" s="5">
        <v>1898</v>
      </c>
      <c r="O1903" s="5" t="str">
        <f t="shared" si="236"/>
        <v>NA</v>
      </c>
      <c r="P1903" s="5" t="e">
        <f t="shared" si="232"/>
        <v>#VALUE!</v>
      </c>
      <c r="Q1903" s="5" t="e">
        <f t="shared" si="233"/>
        <v>#VALUE!</v>
      </c>
      <c r="R1903" s="5">
        <f t="shared" si="234"/>
        <v>-0.86602540378443849</v>
      </c>
      <c r="S1903" s="5">
        <f t="shared" si="235"/>
        <v>-0.50000000000000033</v>
      </c>
      <c r="T1903" s="17"/>
      <c r="U1903" s="2"/>
      <c r="V1903" s="2"/>
      <c r="W1903" s="2"/>
      <c r="X1903" s="2"/>
      <c r="Y1903" s="2"/>
      <c r="Z1903" s="2"/>
      <c r="AA1903" s="2"/>
      <c r="AB1903" s="2"/>
      <c r="AC1903" s="2"/>
      <c r="AD1903" s="2"/>
      <c r="AE1903" s="17"/>
      <c r="AF1903" s="17"/>
      <c r="AG1903" s="17"/>
      <c r="AH1903" s="17"/>
      <c r="AI1903" s="17"/>
      <c r="AJ1903" s="17"/>
      <c r="AK1903" s="17"/>
      <c r="AL1903" s="17"/>
      <c r="AM1903" s="17"/>
      <c r="AN1903" s="17"/>
      <c r="AO1903" s="17"/>
      <c r="AP1903" s="17"/>
      <c r="AQ1903" s="17"/>
      <c r="AR1903" s="17"/>
      <c r="AS1903" s="17"/>
      <c r="AT1903" s="17"/>
      <c r="AU1903" s="17"/>
      <c r="AV1903" s="17"/>
      <c r="AW1903" s="17"/>
      <c r="AX1903" s="17"/>
      <c r="AY1903" s="17"/>
      <c r="AZ1903" s="17"/>
      <c r="BA1903" s="17"/>
      <c r="BB1903" s="17"/>
      <c r="BC1903" s="17"/>
      <c r="BD1903" s="17"/>
      <c r="BE1903" s="17"/>
      <c r="BF1903" s="17"/>
      <c r="BG1903" s="17"/>
    </row>
    <row r="1904" spans="1:59" s="7" customFormat="1" x14ac:dyDescent="0.2">
      <c r="A1904"/>
      <c r="B1904"/>
      <c r="C1904"/>
      <c r="D1904"/>
      <c r="E1904"/>
      <c r="F1904"/>
      <c r="G1904"/>
      <c r="H1904"/>
      <c r="I1904"/>
      <c r="J1904"/>
      <c r="K1904"/>
      <c r="L1904"/>
      <c r="M1904" s="17"/>
      <c r="N1904" s="5">
        <v>1899</v>
      </c>
      <c r="O1904" s="5" t="str">
        <f t="shared" si="236"/>
        <v>NA</v>
      </c>
      <c r="P1904" s="5" t="e">
        <f t="shared" si="232"/>
        <v>#VALUE!</v>
      </c>
      <c r="Q1904" s="5" t="e">
        <f t="shared" si="233"/>
        <v>#VALUE!</v>
      </c>
      <c r="R1904" s="5">
        <f t="shared" si="234"/>
        <v>-0.13323467750529824</v>
      </c>
      <c r="S1904" s="5">
        <f t="shared" si="235"/>
        <v>-7.6923076923076983E-2</v>
      </c>
      <c r="T1904" s="17"/>
      <c r="U1904" s="2"/>
      <c r="V1904" s="2"/>
      <c r="W1904" s="2"/>
      <c r="X1904" s="2"/>
      <c r="Y1904" s="2"/>
      <c r="Z1904" s="2"/>
      <c r="AA1904" s="2"/>
      <c r="AB1904" s="2"/>
      <c r="AC1904" s="2"/>
      <c r="AD1904" s="2"/>
      <c r="AE1904" s="17"/>
      <c r="AF1904" s="17"/>
      <c r="AG1904" s="17"/>
      <c r="AH1904" s="17"/>
      <c r="AI1904" s="17"/>
      <c r="AJ1904" s="17"/>
      <c r="AK1904" s="17"/>
      <c r="AL1904" s="17"/>
      <c r="AM1904" s="17"/>
      <c r="AN1904" s="17"/>
      <c r="AO1904" s="17"/>
      <c r="AP1904" s="17"/>
      <c r="AQ1904" s="17"/>
      <c r="AR1904" s="17"/>
      <c r="AS1904" s="17"/>
      <c r="AT1904" s="17"/>
      <c r="AU1904" s="17"/>
      <c r="AV1904" s="17"/>
      <c r="AW1904" s="17"/>
      <c r="AX1904" s="17"/>
      <c r="AY1904" s="17"/>
      <c r="AZ1904" s="17"/>
      <c r="BA1904" s="17"/>
      <c r="BB1904" s="17"/>
      <c r="BC1904" s="17"/>
      <c r="BD1904" s="17"/>
      <c r="BE1904" s="17"/>
      <c r="BF1904" s="17"/>
      <c r="BG1904" s="17"/>
    </row>
    <row r="1905" spans="1:59" s="7" customFormat="1" x14ac:dyDescent="0.2">
      <c r="A1905"/>
      <c r="B1905"/>
      <c r="C1905"/>
      <c r="D1905"/>
      <c r="E1905"/>
      <c r="F1905"/>
      <c r="G1905"/>
      <c r="H1905"/>
      <c r="I1905"/>
      <c r="J1905"/>
      <c r="K1905"/>
      <c r="L1905"/>
      <c r="M1905" s="17"/>
      <c r="N1905" s="5">
        <v>1900</v>
      </c>
      <c r="O1905" s="5" t="str">
        <f t="shared" si="236"/>
        <v>NA</v>
      </c>
      <c r="P1905" s="5" t="e">
        <f t="shared" si="232"/>
        <v>#VALUE!</v>
      </c>
      <c r="Q1905" s="5" t="e">
        <f t="shared" si="233"/>
        <v>#VALUE!</v>
      </c>
      <c r="R1905" s="5">
        <f t="shared" si="234"/>
        <v>-0.59955604877384205</v>
      </c>
      <c r="S1905" s="5">
        <f t="shared" si="235"/>
        <v>-0.34615384615384637</v>
      </c>
      <c r="T1905" s="17"/>
      <c r="U1905" s="2"/>
      <c r="V1905" s="2"/>
      <c r="W1905" s="2"/>
      <c r="X1905" s="2"/>
      <c r="Y1905" s="2"/>
      <c r="Z1905" s="2"/>
      <c r="AA1905" s="2"/>
      <c r="AB1905" s="2"/>
      <c r="AC1905" s="2"/>
      <c r="AD1905" s="2"/>
      <c r="AE1905" s="17"/>
      <c r="AF1905" s="17"/>
      <c r="AG1905" s="17"/>
      <c r="AH1905" s="17"/>
      <c r="AI1905" s="17"/>
      <c r="AJ1905" s="17"/>
      <c r="AK1905" s="17"/>
      <c r="AL1905" s="17"/>
      <c r="AM1905" s="17"/>
      <c r="AN1905" s="17"/>
      <c r="AO1905" s="17"/>
      <c r="AP1905" s="17"/>
      <c r="AQ1905" s="17"/>
      <c r="AR1905" s="17"/>
      <c r="AS1905" s="17"/>
      <c r="AT1905" s="17"/>
      <c r="AU1905" s="17"/>
      <c r="AV1905" s="17"/>
      <c r="AW1905" s="17"/>
      <c r="AX1905" s="17"/>
      <c r="AY1905" s="17"/>
      <c r="AZ1905" s="17"/>
      <c r="BA1905" s="17"/>
      <c r="BB1905" s="17"/>
      <c r="BC1905" s="17"/>
      <c r="BD1905" s="17"/>
      <c r="BE1905" s="17"/>
      <c r="BF1905" s="17"/>
      <c r="BG1905" s="17"/>
    </row>
    <row r="1906" spans="1:59" s="7" customFormat="1" x14ac:dyDescent="0.2">
      <c r="A1906"/>
      <c r="B1906"/>
      <c r="C1906"/>
      <c r="D1906"/>
      <c r="E1906"/>
      <c r="F1906"/>
      <c r="G1906"/>
      <c r="H1906"/>
      <c r="I1906"/>
      <c r="J1906"/>
      <c r="K1906"/>
      <c r="L1906"/>
      <c r="M1906" s="17"/>
      <c r="N1906" s="5">
        <v>1901</v>
      </c>
      <c r="O1906" s="5" t="str">
        <f t="shared" si="236"/>
        <v>NA</v>
      </c>
      <c r="P1906" s="5" t="e">
        <f t="shared" si="232"/>
        <v>#VALUE!</v>
      </c>
      <c r="Q1906" s="5" t="e">
        <f t="shared" si="233"/>
        <v>#VALUE!</v>
      </c>
      <c r="R1906" s="5">
        <f t="shared" si="234"/>
        <v>-0.39970403251589465</v>
      </c>
      <c r="S1906" s="5">
        <f t="shared" si="235"/>
        <v>0.30769230769230749</v>
      </c>
      <c r="T1906" s="17"/>
      <c r="U1906" s="2"/>
      <c r="V1906" s="2"/>
      <c r="W1906" s="2"/>
      <c r="X1906" s="2"/>
      <c r="Y1906" s="2"/>
      <c r="Z1906" s="2"/>
      <c r="AA1906" s="2"/>
      <c r="AB1906" s="2"/>
      <c r="AC1906" s="2"/>
      <c r="AD1906" s="2"/>
      <c r="AE1906" s="17"/>
      <c r="AF1906" s="17"/>
      <c r="AG1906" s="17"/>
      <c r="AH1906" s="17"/>
      <c r="AI1906" s="17"/>
      <c r="AJ1906" s="17"/>
      <c r="AK1906" s="17"/>
      <c r="AL1906" s="17"/>
      <c r="AM1906" s="17"/>
      <c r="AN1906" s="17"/>
      <c r="AO1906" s="17"/>
      <c r="AP1906" s="17"/>
      <c r="AQ1906" s="17"/>
      <c r="AR1906" s="17"/>
      <c r="AS1906" s="17"/>
      <c r="AT1906" s="17"/>
      <c r="AU1906" s="17"/>
      <c r="AV1906" s="17"/>
      <c r="AW1906" s="17"/>
      <c r="AX1906" s="17"/>
      <c r="AY1906" s="17"/>
      <c r="AZ1906" s="17"/>
      <c r="BA1906" s="17"/>
      <c r="BB1906" s="17"/>
      <c r="BC1906" s="17"/>
      <c r="BD1906" s="17"/>
      <c r="BE1906" s="17"/>
      <c r="BF1906" s="17"/>
      <c r="BG1906" s="17"/>
    </row>
    <row r="1907" spans="1:59" s="7" customFormat="1" x14ac:dyDescent="0.2">
      <c r="A1907"/>
      <c r="B1907"/>
      <c r="C1907"/>
      <c r="D1907"/>
      <c r="E1907"/>
      <c r="F1907"/>
      <c r="G1907"/>
      <c r="H1907"/>
      <c r="I1907"/>
      <c r="J1907"/>
      <c r="K1907"/>
      <c r="L1907"/>
      <c r="M1907" s="17"/>
      <c r="N1907" s="5">
        <v>1902</v>
      </c>
      <c r="O1907" s="5" t="str">
        <f t="shared" si="236"/>
        <v>NA</v>
      </c>
      <c r="P1907" s="5" t="e">
        <f t="shared" si="232"/>
        <v>#VALUE!</v>
      </c>
      <c r="Q1907" s="5" t="e">
        <f t="shared" si="233"/>
        <v>#VALUE!</v>
      </c>
      <c r="R1907" s="5">
        <f t="shared" si="234"/>
        <v>3.7696875535649851E-17</v>
      </c>
      <c r="S1907" s="5">
        <f t="shared" si="235"/>
        <v>0.61538461538461542</v>
      </c>
      <c r="T1907" s="17"/>
      <c r="U1907" s="2"/>
      <c r="V1907" s="2"/>
      <c r="W1907" s="2"/>
      <c r="X1907" s="2"/>
      <c r="Y1907" s="2"/>
      <c r="Z1907" s="2"/>
      <c r="AA1907" s="2"/>
      <c r="AB1907" s="2"/>
      <c r="AC1907" s="2"/>
      <c r="AD1907" s="2"/>
      <c r="AE1907" s="17"/>
      <c r="AF1907" s="17"/>
      <c r="AG1907" s="17"/>
      <c r="AH1907" s="17"/>
      <c r="AI1907" s="17"/>
      <c r="AJ1907" s="17"/>
      <c r="AK1907" s="17"/>
      <c r="AL1907" s="17"/>
      <c r="AM1907" s="17"/>
      <c r="AN1907" s="17"/>
      <c r="AO1907" s="17"/>
      <c r="AP1907" s="17"/>
      <c r="AQ1907" s="17"/>
      <c r="AR1907" s="17"/>
      <c r="AS1907" s="17"/>
      <c r="AT1907" s="17"/>
      <c r="AU1907" s="17"/>
      <c r="AV1907" s="17"/>
      <c r="AW1907" s="17"/>
      <c r="AX1907" s="17"/>
      <c r="AY1907" s="17"/>
      <c r="AZ1907" s="17"/>
      <c r="BA1907" s="17"/>
      <c r="BB1907" s="17"/>
      <c r="BC1907" s="17"/>
      <c r="BD1907" s="17"/>
      <c r="BE1907" s="17"/>
      <c r="BF1907" s="17"/>
      <c r="BG1907" s="17"/>
    </row>
    <row r="1908" spans="1:59" s="7" customFormat="1" x14ac:dyDescent="0.2">
      <c r="A1908"/>
      <c r="B1908"/>
      <c r="C1908"/>
      <c r="D1908"/>
      <c r="E1908"/>
      <c r="F1908"/>
      <c r="G1908"/>
      <c r="H1908"/>
      <c r="I1908"/>
      <c r="J1908"/>
      <c r="K1908"/>
      <c r="L1908"/>
      <c r="M1908" s="17"/>
      <c r="N1908" s="5">
        <v>1903</v>
      </c>
      <c r="O1908" s="5" t="str">
        <f t="shared" si="236"/>
        <v>NA</v>
      </c>
      <c r="P1908" s="5" t="e">
        <f t="shared" si="232"/>
        <v>#VALUE!</v>
      </c>
      <c r="Q1908" s="5" t="e">
        <f t="shared" si="233"/>
        <v>#VALUE!</v>
      </c>
      <c r="R1908" s="5">
        <f t="shared" si="234"/>
        <v>1.4136328325868693E-17</v>
      </c>
      <c r="S1908" s="5">
        <f t="shared" si="235"/>
        <v>0.23076923076923078</v>
      </c>
      <c r="T1908" s="17"/>
      <c r="U1908" s="2"/>
      <c r="V1908" s="2"/>
      <c r="W1908" s="2"/>
      <c r="X1908" s="2"/>
      <c r="Y1908" s="2"/>
      <c r="Z1908" s="2"/>
      <c r="AA1908" s="2"/>
      <c r="AB1908" s="2"/>
      <c r="AC1908" s="2"/>
      <c r="AD1908" s="2"/>
      <c r="AE1908" s="17"/>
      <c r="AF1908" s="17"/>
      <c r="AG1908" s="17"/>
      <c r="AH1908" s="17"/>
      <c r="AI1908" s="17"/>
      <c r="AJ1908" s="17"/>
      <c r="AK1908" s="17"/>
      <c r="AL1908" s="17"/>
      <c r="AM1908" s="17"/>
      <c r="AN1908" s="17"/>
      <c r="AO1908" s="17"/>
      <c r="AP1908" s="17"/>
      <c r="AQ1908" s="17"/>
      <c r="AR1908" s="17"/>
      <c r="AS1908" s="17"/>
      <c r="AT1908" s="17"/>
      <c r="AU1908" s="17"/>
      <c r="AV1908" s="17"/>
      <c r="AW1908" s="17"/>
      <c r="AX1908" s="17"/>
      <c r="AY1908" s="17"/>
      <c r="AZ1908" s="17"/>
      <c r="BA1908" s="17"/>
      <c r="BB1908" s="17"/>
      <c r="BC1908" s="17"/>
      <c r="BD1908" s="17"/>
      <c r="BE1908" s="17"/>
      <c r="BF1908" s="17"/>
      <c r="BG1908" s="17"/>
    </row>
    <row r="1909" spans="1:59" s="7" customFormat="1" x14ac:dyDescent="0.2">
      <c r="A1909"/>
      <c r="B1909"/>
      <c r="C1909"/>
      <c r="D1909"/>
      <c r="E1909"/>
      <c r="F1909"/>
      <c r="G1909"/>
      <c r="H1909"/>
      <c r="I1909"/>
      <c r="J1909"/>
      <c r="K1909"/>
      <c r="L1909"/>
      <c r="M1909" s="17"/>
      <c r="N1909" s="5">
        <v>1904</v>
      </c>
      <c r="O1909" s="5" t="str">
        <f t="shared" si="236"/>
        <v>NA</v>
      </c>
      <c r="P1909" s="5" t="e">
        <f t="shared" si="232"/>
        <v>#VALUE!</v>
      </c>
      <c r="Q1909" s="5" t="e">
        <f t="shared" si="233"/>
        <v>#VALUE!</v>
      </c>
      <c r="R1909" s="5">
        <f t="shared" si="234"/>
        <v>6.6617338752649191E-2</v>
      </c>
      <c r="S1909" s="5">
        <f t="shared" si="235"/>
        <v>0.88461538461538469</v>
      </c>
      <c r="T1909" s="17"/>
      <c r="U1909" s="2"/>
      <c r="V1909" s="2"/>
      <c r="W1909" s="2"/>
      <c r="X1909" s="2"/>
      <c r="Y1909" s="2"/>
      <c r="Z1909" s="2"/>
      <c r="AA1909" s="2"/>
      <c r="AB1909" s="2"/>
      <c r="AC1909" s="2"/>
      <c r="AD1909" s="2"/>
      <c r="AE1909" s="17"/>
      <c r="AF1909" s="17"/>
      <c r="AG1909" s="17"/>
      <c r="AH1909" s="17"/>
      <c r="AI1909" s="17"/>
      <c r="AJ1909" s="17"/>
      <c r="AK1909" s="17"/>
      <c r="AL1909" s="17"/>
      <c r="AM1909" s="17"/>
      <c r="AN1909" s="17"/>
      <c r="AO1909" s="17"/>
      <c r="AP1909" s="17"/>
      <c r="AQ1909" s="17"/>
      <c r="AR1909" s="17"/>
      <c r="AS1909" s="17"/>
      <c r="AT1909" s="17"/>
      <c r="AU1909" s="17"/>
      <c r="AV1909" s="17"/>
      <c r="AW1909" s="17"/>
      <c r="AX1909" s="17"/>
      <c r="AY1909" s="17"/>
      <c r="AZ1909" s="17"/>
      <c r="BA1909" s="17"/>
      <c r="BB1909" s="17"/>
      <c r="BC1909" s="17"/>
      <c r="BD1909" s="17"/>
      <c r="BE1909" s="17"/>
      <c r="BF1909" s="17"/>
      <c r="BG1909" s="17"/>
    </row>
    <row r="1910" spans="1:59" s="7" customFormat="1" x14ac:dyDescent="0.2">
      <c r="A1910"/>
      <c r="B1910"/>
      <c r="C1910"/>
      <c r="D1910"/>
      <c r="E1910"/>
      <c r="F1910"/>
      <c r="G1910"/>
      <c r="H1910"/>
      <c r="I1910"/>
      <c r="J1910"/>
      <c r="K1910"/>
      <c r="L1910"/>
      <c r="M1910" s="17"/>
      <c r="N1910" s="5">
        <v>1905</v>
      </c>
      <c r="O1910" s="5" t="str">
        <f t="shared" si="236"/>
        <v>NA</v>
      </c>
      <c r="P1910" s="5" t="e">
        <f t="shared" si="232"/>
        <v>#VALUE!</v>
      </c>
      <c r="Q1910" s="5" t="e">
        <f t="shared" si="233"/>
        <v>#VALUE!</v>
      </c>
      <c r="R1910" s="5">
        <f t="shared" si="234"/>
        <v>0.79940806503178963</v>
      </c>
      <c r="S1910" s="5">
        <f t="shared" si="235"/>
        <v>-0.38461538461538453</v>
      </c>
      <c r="T1910" s="17"/>
      <c r="U1910" s="2"/>
      <c r="V1910" s="2"/>
      <c r="W1910" s="2"/>
      <c r="X1910" s="2"/>
      <c r="Y1910" s="2"/>
      <c r="Z1910" s="2"/>
      <c r="AA1910" s="2"/>
      <c r="AB1910" s="2"/>
      <c r="AC1910" s="2"/>
      <c r="AD1910" s="2"/>
      <c r="AE1910" s="17"/>
      <c r="AF1910" s="17"/>
      <c r="AG1910" s="17"/>
      <c r="AH1910" s="17"/>
      <c r="AI1910" s="17"/>
      <c r="AJ1910" s="17"/>
      <c r="AK1910" s="17"/>
      <c r="AL1910" s="17"/>
      <c r="AM1910" s="17"/>
      <c r="AN1910" s="17"/>
      <c r="AO1910" s="17"/>
      <c r="AP1910" s="17"/>
      <c r="AQ1910" s="17"/>
      <c r="AR1910" s="17"/>
      <c r="AS1910" s="17"/>
      <c r="AT1910" s="17"/>
      <c r="AU1910" s="17"/>
      <c r="AV1910" s="17"/>
      <c r="AW1910" s="17"/>
      <c r="AX1910" s="17"/>
      <c r="AY1910" s="17"/>
      <c r="AZ1910" s="17"/>
      <c r="BA1910" s="17"/>
      <c r="BB1910" s="17"/>
      <c r="BC1910" s="17"/>
      <c r="BD1910" s="17"/>
      <c r="BE1910" s="17"/>
      <c r="BF1910" s="17"/>
      <c r="BG1910" s="17"/>
    </row>
    <row r="1911" spans="1:59" s="7" customFormat="1" x14ac:dyDescent="0.2">
      <c r="A1911"/>
      <c r="B1911"/>
      <c r="C1911"/>
      <c r="D1911"/>
      <c r="E1911"/>
      <c r="F1911"/>
      <c r="G1911"/>
      <c r="H1911"/>
      <c r="I1911"/>
      <c r="J1911"/>
      <c r="K1911"/>
      <c r="L1911"/>
      <c r="M1911" s="17"/>
      <c r="N1911" s="5">
        <v>1906</v>
      </c>
      <c r="O1911" s="5" t="str">
        <f t="shared" si="236"/>
        <v>NA</v>
      </c>
      <c r="P1911" s="5" t="e">
        <f t="shared" si="232"/>
        <v>#VALUE!</v>
      </c>
      <c r="Q1911" s="5" t="e">
        <f t="shared" si="233"/>
        <v>#VALUE!</v>
      </c>
      <c r="R1911" s="5">
        <f t="shared" si="234"/>
        <v>0.19985201625794735</v>
      </c>
      <c r="S1911" s="5">
        <f t="shared" si="235"/>
        <v>-0.11538461538461532</v>
      </c>
      <c r="T1911" s="17"/>
      <c r="U1911" s="2"/>
      <c r="V1911" s="2"/>
      <c r="W1911" s="2"/>
      <c r="X1911" s="2"/>
      <c r="Y1911" s="2"/>
      <c r="Z1911" s="2"/>
      <c r="AA1911" s="2"/>
      <c r="AB1911" s="2"/>
      <c r="AC1911" s="2"/>
      <c r="AD1911" s="2"/>
      <c r="AE1911" s="17"/>
      <c r="AF1911" s="17"/>
      <c r="AG1911" s="17"/>
      <c r="AH1911" s="17"/>
      <c r="AI1911" s="17"/>
      <c r="AJ1911" s="17"/>
      <c r="AK1911" s="17"/>
      <c r="AL1911" s="17"/>
      <c r="AM1911" s="17"/>
      <c r="AN1911" s="17"/>
      <c r="AO1911" s="17"/>
      <c r="AP1911" s="17"/>
      <c r="AQ1911" s="17"/>
      <c r="AR1911" s="17"/>
      <c r="AS1911" s="17"/>
      <c r="AT1911" s="17"/>
      <c r="AU1911" s="17"/>
      <c r="AV1911" s="17"/>
      <c r="AW1911" s="17"/>
      <c r="AX1911" s="17"/>
      <c r="AY1911" s="17"/>
      <c r="AZ1911" s="17"/>
      <c r="BA1911" s="17"/>
      <c r="BB1911" s="17"/>
      <c r="BC1911" s="17"/>
      <c r="BD1911" s="17"/>
      <c r="BE1911" s="17"/>
      <c r="BF1911" s="17"/>
      <c r="BG1911" s="17"/>
    </row>
    <row r="1912" spans="1:59" s="7" customFormat="1" x14ac:dyDescent="0.2">
      <c r="A1912"/>
      <c r="B1912"/>
      <c r="C1912"/>
      <c r="D1912"/>
      <c r="E1912"/>
      <c r="F1912"/>
      <c r="G1912"/>
      <c r="H1912"/>
      <c r="I1912"/>
      <c r="J1912"/>
      <c r="K1912"/>
      <c r="L1912"/>
      <c r="M1912" s="17"/>
      <c r="N1912" s="5">
        <v>1907</v>
      </c>
      <c r="O1912" s="5" t="str">
        <f t="shared" si="236"/>
        <v>NA</v>
      </c>
      <c r="P1912" s="5" t="e">
        <f t="shared" si="232"/>
        <v>#VALUE!</v>
      </c>
      <c r="Q1912" s="5" t="e">
        <f t="shared" si="233"/>
        <v>#VALUE!</v>
      </c>
      <c r="R1912" s="5">
        <f t="shared" si="234"/>
        <v>0.53293871002119308</v>
      </c>
      <c r="S1912" s="5">
        <f t="shared" si="235"/>
        <v>-0.3076923076923076</v>
      </c>
      <c r="T1912" s="17"/>
      <c r="U1912" s="2"/>
      <c r="V1912" s="2"/>
      <c r="W1912" s="2"/>
      <c r="X1912" s="2"/>
      <c r="Y1912" s="2"/>
      <c r="Z1912" s="2"/>
      <c r="AA1912" s="2"/>
      <c r="AB1912" s="2"/>
      <c r="AC1912" s="2"/>
      <c r="AD1912" s="2"/>
      <c r="AE1912" s="17"/>
      <c r="AF1912" s="17"/>
      <c r="AG1912" s="17"/>
      <c r="AH1912" s="17"/>
      <c r="AI1912" s="17"/>
      <c r="AJ1912" s="17"/>
      <c r="AK1912" s="17"/>
      <c r="AL1912" s="17"/>
      <c r="AM1912" s="17"/>
      <c r="AN1912" s="17"/>
      <c r="AO1912" s="17"/>
      <c r="AP1912" s="17"/>
      <c r="AQ1912" s="17"/>
      <c r="AR1912" s="17"/>
      <c r="AS1912" s="17"/>
      <c r="AT1912" s="17"/>
      <c r="AU1912" s="17"/>
      <c r="AV1912" s="17"/>
      <c r="AW1912" s="17"/>
      <c r="AX1912" s="17"/>
      <c r="AY1912" s="17"/>
      <c r="AZ1912" s="17"/>
      <c r="BA1912" s="17"/>
      <c r="BB1912" s="17"/>
      <c r="BC1912" s="17"/>
      <c r="BD1912" s="17"/>
      <c r="BE1912" s="17"/>
      <c r="BF1912" s="17"/>
      <c r="BG1912" s="17"/>
    </row>
    <row r="1913" spans="1:59" s="7" customFormat="1" x14ac:dyDescent="0.2">
      <c r="A1913"/>
      <c r="B1913"/>
      <c r="C1913"/>
      <c r="D1913"/>
      <c r="E1913"/>
      <c r="F1913"/>
      <c r="G1913"/>
      <c r="H1913"/>
      <c r="I1913"/>
      <c r="J1913"/>
      <c r="K1913"/>
      <c r="L1913"/>
      <c r="M1913" s="17"/>
      <c r="N1913" s="5">
        <v>1908</v>
      </c>
      <c r="O1913" s="5" t="str">
        <f t="shared" si="236"/>
        <v>NA</v>
      </c>
      <c r="P1913" s="5" t="e">
        <f t="shared" si="232"/>
        <v>#VALUE!</v>
      </c>
      <c r="Q1913" s="5" t="e">
        <f t="shared" si="233"/>
        <v>#VALUE!</v>
      </c>
      <c r="R1913" s="5">
        <f t="shared" si="234"/>
        <v>6.6617338752649191E-2</v>
      </c>
      <c r="S1913" s="5">
        <f t="shared" si="235"/>
        <v>-0.5</v>
      </c>
      <c r="T1913" s="17"/>
      <c r="U1913" s="2"/>
      <c r="V1913" s="2"/>
      <c r="W1913" s="2"/>
      <c r="X1913" s="2"/>
      <c r="Y1913" s="2"/>
      <c r="Z1913" s="2"/>
      <c r="AA1913" s="2"/>
      <c r="AB1913" s="2"/>
      <c r="AC1913" s="2"/>
      <c r="AD1913" s="2"/>
      <c r="AE1913" s="17"/>
      <c r="AF1913" s="17"/>
      <c r="AG1913" s="17"/>
      <c r="AH1913" s="17"/>
      <c r="AI1913" s="17"/>
      <c r="AJ1913" s="17"/>
      <c r="AK1913" s="17"/>
      <c r="AL1913" s="17"/>
      <c r="AM1913" s="17"/>
      <c r="AN1913" s="17"/>
      <c r="AO1913" s="17"/>
      <c r="AP1913" s="17"/>
      <c r="AQ1913" s="17"/>
      <c r="AR1913" s="17"/>
      <c r="AS1913" s="17"/>
      <c r="AT1913" s="17"/>
      <c r="AU1913" s="17"/>
      <c r="AV1913" s="17"/>
      <c r="AW1913" s="17"/>
      <c r="AX1913" s="17"/>
      <c r="AY1913" s="17"/>
      <c r="AZ1913" s="17"/>
      <c r="BA1913" s="17"/>
      <c r="BB1913" s="17"/>
      <c r="BC1913" s="17"/>
      <c r="BD1913" s="17"/>
      <c r="BE1913" s="17"/>
      <c r="BF1913" s="17"/>
      <c r="BG1913" s="17"/>
    </row>
    <row r="1914" spans="1:59" s="7" customFormat="1" x14ac:dyDescent="0.2">
      <c r="A1914"/>
      <c r="B1914"/>
      <c r="C1914"/>
      <c r="D1914"/>
      <c r="E1914"/>
      <c r="F1914"/>
      <c r="G1914"/>
      <c r="H1914"/>
      <c r="I1914"/>
      <c r="J1914"/>
      <c r="K1914"/>
      <c r="L1914"/>
      <c r="M1914" s="17"/>
      <c r="N1914" s="5">
        <v>1909</v>
      </c>
      <c r="O1914" s="5" t="str">
        <f t="shared" si="236"/>
        <v>NA</v>
      </c>
      <c r="P1914" s="5" t="e">
        <f t="shared" si="232"/>
        <v>#VALUE!</v>
      </c>
      <c r="Q1914" s="5" t="e">
        <f t="shared" si="233"/>
        <v>#VALUE!</v>
      </c>
      <c r="R1914" s="5">
        <f t="shared" si="234"/>
        <v>-0.59955604877384205</v>
      </c>
      <c r="S1914" s="5">
        <f t="shared" si="235"/>
        <v>-0.34615384615384637</v>
      </c>
      <c r="T1914" s="17"/>
      <c r="U1914" s="2"/>
      <c r="V1914" s="2"/>
      <c r="W1914" s="2"/>
      <c r="X1914" s="2"/>
      <c r="Y1914" s="2"/>
      <c r="Z1914" s="2"/>
      <c r="AA1914" s="2"/>
      <c r="AB1914" s="2"/>
      <c r="AC1914" s="2"/>
      <c r="AD1914" s="2"/>
      <c r="AE1914" s="17"/>
      <c r="AF1914" s="17"/>
      <c r="AG1914" s="17"/>
      <c r="AH1914" s="17"/>
      <c r="AI1914" s="17"/>
      <c r="AJ1914" s="17"/>
      <c r="AK1914" s="17"/>
      <c r="AL1914" s="17"/>
      <c r="AM1914" s="17"/>
      <c r="AN1914" s="17"/>
      <c r="AO1914" s="17"/>
      <c r="AP1914" s="17"/>
      <c r="AQ1914" s="17"/>
      <c r="AR1914" s="17"/>
      <c r="AS1914" s="17"/>
      <c r="AT1914" s="17"/>
      <c r="AU1914" s="17"/>
      <c r="AV1914" s="17"/>
      <c r="AW1914" s="17"/>
      <c r="AX1914" s="17"/>
      <c r="AY1914" s="17"/>
      <c r="AZ1914" s="17"/>
      <c r="BA1914" s="17"/>
      <c r="BB1914" s="17"/>
      <c r="BC1914" s="17"/>
      <c r="BD1914" s="17"/>
      <c r="BE1914" s="17"/>
      <c r="BF1914" s="17"/>
      <c r="BG1914" s="17"/>
    </row>
    <row r="1915" spans="1:59" s="7" customFormat="1" x14ac:dyDescent="0.2">
      <c r="A1915"/>
      <c r="B1915"/>
      <c r="C1915"/>
      <c r="D1915"/>
      <c r="E1915"/>
      <c r="F1915"/>
      <c r="G1915"/>
      <c r="H1915"/>
      <c r="I1915"/>
      <c r="J1915"/>
      <c r="K1915"/>
      <c r="L1915"/>
      <c r="M1915" s="17"/>
      <c r="N1915" s="5">
        <v>1910</v>
      </c>
      <c r="O1915" s="5" t="str">
        <f t="shared" si="236"/>
        <v>NA</v>
      </c>
      <c r="P1915" s="5" t="e">
        <f t="shared" si="232"/>
        <v>#VALUE!</v>
      </c>
      <c r="Q1915" s="5" t="e">
        <f t="shared" si="233"/>
        <v>#VALUE!</v>
      </c>
      <c r="R1915" s="5">
        <f t="shared" si="234"/>
        <v>-0.13323467750529824</v>
      </c>
      <c r="S1915" s="5">
        <f t="shared" si="235"/>
        <v>-7.6923076923076983E-2</v>
      </c>
      <c r="T1915" s="17"/>
      <c r="U1915" s="2"/>
      <c r="V1915" s="2"/>
      <c r="W1915" s="2"/>
      <c r="X1915" s="2"/>
      <c r="Y1915" s="2"/>
      <c r="Z1915" s="2"/>
      <c r="AA1915" s="2"/>
      <c r="AB1915" s="2"/>
      <c r="AC1915" s="2"/>
      <c r="AD1915" s="2"/>
      <c r="AE1915" s="17"/>
      <c r="AF1915" s="17"/>
      <c r="AG1915" s="17"/>
      <c r="AH1915" s="17"/>
      <c r="AI1915" s="17"/>
      <c r="AJ1915" s="17"/>
      <c r="AK1915" s="17"/>
      <c r="AL1915" s="17"/>
      <c r="AM1915" s="17"/>
      <c r="AN1915" s="17"/>
      <c r="AO1915" s="17"/>
      <c r="AP1915" s="17"/>
      <c r="AQ1915" s="17"/>
      <c r="AR1915" s="17"/>
      <c r="AS1915" s="17"/>
      <c r="AT1915" s="17"/>
      <c r="AU1915" s="17"/>
      <c r="AV1915" s="17"/>
      <c r="AW1915" s="17"/>
      <c r="AX1915" s="17"/>
      <c r="AY1915" s="17"/>
      <c r="AZ1915" s="17"/>
      <c r="BA1915" s="17"/>
      <c r="BB1915" s="17"/>
      <c r="BC1915" s="17"/>
      <c r="BD1915" s="17"/>
      <c r="BE1915" s="17"/>
      <c r="BF1915" s="17"/>
      <c r="BG1915" s="17"/>
    </row>
    <row r="1916" spans="1:59" s="7" customFormat="1" x14ac:dyDescent="0.2">
      <c r="A1916"/>
      <c r="B1916"/>
      <c r="C1916"/>
      <c r="D1916"/>
      <c r="E1916"/>
      <c r="F1916"/>
      <c r="G1916"/>
      <c r="H1916"/>
      <c r="I1916"/>
      <c r="J1916"/>
      <c r="K1916"/>
      <c r="L1916"/>
      <c r="M1916" s="17"/>
      <c r="N1916" s="5">
        <v>1911</v>
      </c>
      <c r="O1916" s="5" t="str">
        <f t="shared" si="236"/>
        <v>NA</v>
      </c>
      <c r="P1916" s="5" t="e">
        <f t="shared" si="232"/>
        <v>#VALUE!</v>
      </c>
      <c r="Q1916" s="5" t="e">
        <f t="shared" si="233"/>
        <v>#VALUE!</v>
      </c>
      <c r="R1916" s="5">
        <f t="shared" si="234"/>
        <v>-0.86602540378443849</v>
      </c>
      <c r="S1916" s="5">
        <f t="shared" si="235"/>
        <v>-0.50000000000000033</v>
      </c>
      <c r="T1916" s="17"/>
      <c r="U1916" s="2"/>
      <c r="V1916" s="2"/>
      <c r="W1916" s="2"/>
      <c r="X1916" s="2"/>
      <c r="Y1916" s="2"/>
      <c r="Z1916" s="2"/>
      <c r="AA1916" s="2"/>
      <c r="AB1916" s="2"/>
      <c r="AC1916" s="2"/>
      <c r="AD1916" s="2"/>
      <c r="AE1916" s="17"/>
      <c r="AF1916" s="17"/>
      <c r="AG1916" s="17"/>
      <c r="AH1916" s="17"/>
      <c r="AI1916" s="17"/>
      <c r="AJ1916" s="17"/>
      <c r="AK1916" s="17"/>
      <c r="AL1916" s="17"/>
      <c r="AM1916" s="17"/>
      <c r="AN1916" s="17"/>
      <c r="AO1916" s="17"/>
      <c r="AP1916" s="17"/>
      <c r="AQ1916" s="17"/>
      <c r="AR1916" s="17"/>
      <c r="AS1916" s="17"/>
      <c r="AT1916" s="17"/>
      <c r="AU1916" s="17"/>
      <c r="AV1916" s="17"/>
      <c r="AW1916" s="17"/>
      <c r="AX1916" s="17"/>
      <c r="AY1916" s="17"/>
      <c r="AZ1916" s="17"/>
      <c r="BA1916" s="17"/>
      <c r="BB1916" s="17"/>
      <c r="BC1916" s="17"/>
      <c r="BD1916" s="17"/>
      <c r="BE1916" s="17"/>
      <c r="BF1916" s="17"/>
      <c r="BG1916" s="17"/>
    </row>
    <row r="1917" spans="1:59" s="7" customFormat="1" x14ac:dyDescent="0.2">
      <c r="A1917"/>
      <c r="B1917"/>
      <c r="C1917"/>
      <c r="D1917"/>
      <c r="E1917"/>
      <c r="F1917"/>
      <c r="G1917"/>
      <c r="H1917"/>
      <c r="I1917"/>
      <c r="J1917"/>
      <c r="K1917"/>
      <c r="L1917"/>
      <c r="M1917" s="17"/>
      <c r="N1917" s="5">
        <v>1912</v>
      </c>
      <c r="O1917" s="5" t="str">
        <f t="shared" si="236"/>
        <v>NA</v>
      </c>
      <c r="P1917" s="5" t="e">
        <f t="shared" si="232"/>
        <v>#VALUE!</v>
      </c>
      <c r="Q1917" s="5" t="e">
        <f t="shared" si="233"/>
        <v>#VALUE!</v>
      </c>
      <c r="R1917" s="5">
        <f t="shared" si="234"/>
        <v>-0.13323467750529819</v>
      </c>
      <c r="S1917" s="5">
        <f t="shared" si="235"/>
        <v>0.76923076923076916</v>
      </c>
      <c r="T1917" s="17"/>
      <c r="U1917" s="2"/>
      <c r="V1917" s="2"/>
      <c r="W1917" s="2"/>
      <c r="X1917" s="2"/>
      <c r="Y1917" s="2"/>
      <c r="Z1917" s="2"/>
      <c r="AA1917" s="2"/>
      <c r="AB1917" s="2"/>
      <c r="AC1917" s="2"/>
      <c r="AD1917" s="2"/>
      <c r="AE1917" s="17"/>
      <c r="AF1917" s="17"/>
      <c r="AG1917" s="17"/>
      <c r="AH1917" s="17"/>
      <c r="AI1917" s="17"/>
      <c r="AJ1917" s="17"/>
      <c r="AK1917" s="17"/>
      <c r="AL1917" s="17"/>
      <c r="AM1917" s="17"/>
      <c r="AN1917" s="17"/>
      <c r="AO1917" s="17"/>
      <c r="AP1917" s="17"/>
      <c r="AQ1917" s="17"/>
      <c r="AR1917" s="17"/>
      <c r="AS1917" s="17"/>
      <c r="AT1917" s="17"/>
      <c r="AU1917" s="17"/>
      <c r="AV1917" s="17"/>
      <c r="AW1917" s="17"/>
      <c r="AX1917" s="17"/>
      <c r="AY1917" s="17"/>
      <c r="AZ1917" s="17"/>
      <c r="BA1917" s="17"/>
      <c r="BB1917" s="17"/>
      <c r="BC1917" s="17"/>
      <c r="BD1917" s="17"/>
      <c r="BE1917" s="17"/>
      <c r="BF1917" s="17"/>
      <c r="BG1917" s="17"/>
    </row>
    <row r="1918" spans="1:59" s="7" customFormat="1" x14ac:dyDescent="0.2">
      <c r="A1918"/>
      <c r="B1918"/>
      <c r="C1918"/>
      <c r="D1918"/>
      <c r="E1918"/>
      <c r="F1918"/>
      <c r="G1918"/>
      <c r="H1918"/>
      <c r="I1918"/>
      <c r="J1918"/>
      <c r="K1918"/>
      <c r="L1918"/>
      <c r="M1918" s="17"/>
      <c r="N1918" s="5">
        <v>1913</v>
      </c>
      <c r="O1918" s="5" t="str">
        <f t="shared" si="236"/>
        <v>NA</v>
      </c>
      <c r="P1918" s="5" t="e">
        <f t="shared" si="232"/>
        <v>#VALUE!</v>
      </c>
      <c r="Q1918" s="5" t="e">
        <f t="shared" si="233"/>
        <v>#VALUE!</v>
      </c>
      <c r="R1918" s="5">
        <f t="shared" si="234"/>
        <v>1.8848437767824926E-17</v>
      </c>
      <c r="S1918" s="5">
        <f t="shared" si="235"/>
        <v>0.30769230769230771</v>
      </c>
      <c r="T1918" s="17"/>
      <c r="U1918" s="2"/>
      <c r="V1918" s="2"/>
      <c r="W1918" s="2"/>
      <c r="X1918" s="2"/>
      <c r="Y1918" s="2"/>
      <c r="Z1918" s="2"/>
      <c r="AA1918" s="2"/>
      <c r="AB1918" s="2"/>
      <c r="AC1918" s="2"/>
      <c r="AD1918" s="2"/>
      <c r="AE1918" s="17"/>
      <c r="AF1918" s="17"/>
      <c r="AG1918" s="17"/>
      <c r="AH1918" s="17"/>
      <c r="AI1918" s="17"/>
      <c r="AJ1918" s="17"/>
      <c r="AK1918" s="17"/>
      <c r="AL1918" s="17"/>
      <c r="AM1918" s="17"/>
      <c r="AN1918" s="17"/>
      <c r="AO1918" s="17"/>
      <c r="AP1918" s="17"/>
      <c r="AQ1918" s="17"/>
      <c r="AR1918" s="17"/>
      <c r="AS1918" s="17"/>
      <c r="AT1918" s="17"/>
      <c r="AU1918" s="17"/>
      <c r="AV1918" s="17"/>
      <c r="AW1918" s="17"/>
      <c r="AX1918" s="17"/>
      <c r="AY1918" s="17"/>
      <c r="AZ1918" s="17"/>
      <c r="BA1918" s="17"/>
      <c r="BB1918" s="17"/>
      <c r="BC1918" s="17"/>
      <c r="BD1918" s="17"/>
      <c r="BE1918" s="17"/>
      <c r="BF1918" s="17"/>
      <c r="BG1918" s="17"/>
    </row>
    <row r="1919" spans="1:59" s="7" customFormat="1" x14ac:dyDescent="0.2">
      <c r="A1919"/>
      <c r="B1919"/>
      <c r="C1919"/>
      <c r="D1919"/>
      <c r="E1919"/>
      <c r="F1919"/>
      <c r="G1919"/>
      <c r="H1919"/>
      <c r="I1919"/>
      <c r="J1919"/>
      <c r="K1919"/>
      <c r="L1919"/>
      <c r="M1919" s="17"/>
      <c r="N1919" s="5">
        <v>1914</v>
      </c>
      <c r="O1919" s="5" t="str">
        <f t="shared" si="236"/>
        <v>NA</v>
      </c>
      <c r="P1919" s="5" t="e">
        <f t="shared" si="232"/>
        <v>#VALUE!</v>
      </c>
      <c r="Q1919" s="5" t="e">
        <f t="shared" si="233"/>
        <v>#VALUE!</v>
      </c>
      <c r="R1919" s="5">
        <f t="shared" si="234"/>
        <v>3.2984766093693615E-17</v>
      </c>
      <c r="S1919" s="5">
        <f t="shared" si="235"/>
        <v>0.53846153846153844</v>
      </c>
      <c r="T1919" s="17"/>
      <c r="U1919" s="2"/>
      <c r="V1919" s="2"/>
      <c r="W1919" s="2"/>
      <c r="X1919" s="2"/>
      <c r="Y1919" s="2"/>
      <c r="Z1919" s="2"/>
      <c r="AA1919" s="2"/>
      <c r="AB1919" s="2"/>
      <c r="AC1919" s="2"/>
      <c r="AD1919" s="2"/>
      <c r="AE1919" s="17"/>
      <c r="AF1919" s="17"/>
      <c r="AG1919" s="17"/>
      <c r="AH1919" s="17"/>
      <c r="AI1919" s="17"/>
      <c r="AJ1919" s="17"/>
      <c r="AK1919" s="17"/>
      <c r="AL1919" s="17"/>
      <c r="AM1919" s="17"/>
      <c r="AN1919" s="17"/>
      <c r="AO1919" s="17"/>
      <c r="AP1919" s="17"/>
      <c r="AQ1919" s="17"/>
      <c r="AR1919" s="17"/>
      <c r="AS1919" s="17"/>
      <c r="AT1919" s="17"/>
      <c r="AU1919" s="17"/>
      <c r="AV1919" s="17"/>
      <c r="AW1919" s="17"/>
      <c r="AX1919" s="17"/>
      <c r="AY1919" s="17"/>
      <c r="AZ1919" s="17"/>
      <c r="BA1919" s="17"/>
      <c r="BB1919" s="17"/>
      <c r="BC1919" s="17"/>
      <c r="BD1919" s="17"/>
      <c r="BE1919" s="17"/>
      <c r="BF1919" s="17"/>
      <c r="BG1919" s="17"/>
    </row>
    <row r="1920" spans="1:59" s="7" customFormat="1" x14ac:dyDescent="0.2">
      <c r="A1920"/>
      <c r="B1920"/>
      <c r="C1920"/>
      <c r="D1920"/>
      <c r="E1920"/>
      <c r="F1920"/>
      <c r="G1920"/>
      <c r="H1920"/>
      <c r="I1920"/>
      <c r="J1920"/>
      <c r="K1920"/>
      <c r="L1920"/>
      <c r="M1920" s="17"/>
      <c r="N1920" s="5">
        <v>1915</v>
      </c>
      <c r="O1920" s="5" t="str">
        <f t="shared" si="236"/>
        <v>NA</v>
      </c>
      <c r="P1920" s="5" t="e">
        <f t="shared" si="232"/>
        <v>#VALUE!</v>
      </c>
      <c r="Q1920" s="5" t="e">
        <f t="shared" si="233"/>
        <v>#VALUE!</v>
      </c>
      <c r="R1920" s="5">
        <f t="shared" si="234"/>
        <v>0.33308669376324573</v>
      </c>
      <c r="S1920" s="5">
        <f t="shared" si="235"/>
        <v>0.42307692307692313</v>
      </c>
      <c r="T1920" s="17"/>
      <c r="U1920" s="2"/>
      <c r="V1920" s="2"/>
      <c r="W1920" s="2"/>
      <c r="X1920" s="2"/>
      <c r="Y1920" s="2"/>
      <c r="Z1920" s="2"/>
      <c r="AA1920" s="2"/>
      <c r="AB1920" s="2"/>
      <c r="AC1920" s="2"/>
      <c r="AD1920" s="2"/>
      <c r="AE1920" s="17"/>
      <c r="AF1920" s="17"/>
      <c r="AG1920" s="17"/>
      <c r="AH1920" s="17"/>
      <c r="AI1920" s="17"/>
      <c r="AJ1920" s="17"/>
      <c r="AK1920" s="17"/>
      <c r="AL1920" s="17"/>
      <c r="AM1920" s="17"/>
      <c r="AN1920" s="17"/>
      <c r="AO1920" s="17"/>
      <c r="AP1920" s="17"/>
      <c r="AQ1920" s="17"/>
      <c r="AR1920" s="17"/>
      <c r="AS1920" s="17"/>
      <c r="AT1920" s="17"/>
      <c r="AU1920" s="17"/>
      <c r="AV1920" s="17"/>
      <c r="AW1920" s="17"/>
      <c r="AX1920" s="17"/>
      <c r="AY1920" s="17"/>
      <c r="AZ1920" s="17"/>
      <c r="BA1920" s="17"/>
      <c r="BB1920" s="17"/>
      <c r="BC1920" s="17"/>
      <c r="BD1920" s="17"/>
      <c r="BE1920" s="17"/>
      <c r="BF1920" s="17"/>
      <c r="BG1920" s="17"/>
    </row>
    <row r="1921" spans="1:59" s="7" customFormat="1" x14ac:dyDescent="0.2">
      <c r="A1921"/>
      <c r="B1921"/>
      <c r="C1921"/>
      <c r="D1921"/>
      <c r="E1921"/>
      <c r="F1921"/>
      <c r="G1921"/>
      <c r="H1921"/>
      <c r="I1921"/>
      <c r="J1921"/>
      <c r="K1921"/>
      <c r="L1921"/>
      <c r="M1921" s="17"/>
      <c r="N1921" s="5">
        <v>1916</v>
      </c>
      <c r="O1921" s="5" t="str">
        <f t="shared" si="236"/>
        <v>NA</v>
      </c>
      <c r="P1921" s="5" t="e">
        <f t="shared" si="232"/>
        <v>#VALUE!</v>
      </c>
      <c r="Q1921" s="5" t="e">
        <f t="shared" si="233"/>
        <v>#VALUE!</v>
      </c>
      <c r="R1921" s="5">
        <f t="shared" si="234"/>
        <v>0.66617338752649125</v>
      </c>
      <c r="S1921" s="5">
        <f t="shared" si="235"/>
        <v>-0.38461538461538447</v>
      </c>
      <c r="T1921" s="17"/>
      <c r="U1921" s="2"/>
      <c r="V1921" s="2"/>
      <c r="W1921" s="2"/>
      <c r="X1921" s="2"/>
      <c r="Y1921" s="2"/>
      <c r="Z1921" s="2"/>
      <c r="AA1921" s="2"/>
      <c r="AB1921" s="2"/>
      <c r="AC1921" s="2"/>
      <c r="AD1921" s="2"/>
      <c r="AE1921" s="17"/>
      <c r="AF1921" s="17"/>
      <c r="AG1921" s="17"/>
      <c r="AH1921" s="17"/>
      <c r="AI1921" s="17"/>
      <c r="AJ1921" s="17"/>
      <c r="AK1921" s="17"/>
      <c r="AL1921" s="17"/>
      <c r="AM1921" s="17"/>
      <c r="AN1921" s="17"/>
      <c r="AO1921" s="17"/>
      <c r="AP1921" s="17"/>
      <c r="AQ1921" s="17"/>
      <c r="AR1921" s="17"/>
      <c r="AS1921" s="17"/>
      <c r="AT1921" s="17"/>
      <c r="AU1921" s="17"/>
      <c r="AV1921" s="17"/>
      <c r="AW1921" s="17"/>
      <c r="AX1921" s="17"/>
      <c r="AY1921" s="17"/>
      <c r="AZ1921" s="17"/>
      <c r="BA1921" s="17"/>
      <c r="BB1921" s="17"/>
      <c r="BC1921" s="17"/>
      <c r="BD1921" s="17"/>
      <c r="BE1921" s="17"/>
      <c r="BF1921" s="17"/>
      <c r="BG1921" s="17"/>
    </row>
    <row r="1922" spans="1:59" s="7" customFormat="1" x14ac:dyDescent="0.2">
      <c r="A1922"/>
      <c r="B1922"/>
      <c r="C1922"/>
      <c r="D1922"/>
      <c r="E1922"/>
      <c r="F1922"/>
      <c r="G1922"/>
      <c r="H1922"/>
      <c r="I1922"/>
      <c r="J1922"/>
      <c r="K1922"/>
      <c r="L1922"/>
      <c r="M1922" s="17"/>
      <c r="N1922" s="5">
        <v>1917</v>
      </c>
      <c r="O1922" s="5" t="str">
        <f t="shared" si="236"/>
        <v>NA</v>
      </c>
      <c r="P1922" s="5" t="e">
        <f t="shared" si="232"/>
        <v>#VALUE!</v>
      </c>
      <c r="Q1922" s="5" t="e">
        <f t="shared" si="233"/>
        <v>#VALUE!</v>
      </c>
      <c r="R1922" s="5">
        <f t="shared" si="234"/>
        <v>6.6617338752649136E-2</v>
      </c>
      <c r="S1922" s="5">
        <f t="shared" si="235"/>
        <v>-3.846153846153845E-2</v>
      </c>
      <c r="T1922" s="17"/>
      <c r="U1922" s="2"/>
      <c r="V1922" s="2"/>
      <c r="W1922" s="2"/>
      <c r="X1922" s="2"/>
      <c r="Y1922" s="2"/>
      <c r="Z1922" s="2"/>
      <c r="AA1922" s="2"/>
      <c r="AB1922" s="2"/>
      <c r="AC1922" s="2"/>
      <c r="AD1922" s="2"/>
      <c r="AE1922" s="17"/>
      <c r="AF1922" s="17"/>
      <c r="AG1922" s="17"/>
      <c r="AH1922" s="17"/>
      <c r="AI1922" s="17"/>
      <c r="AJ1922" s="17"/>
      <c r="AK1922" s="17"/>
      <c r="AL1922" s="17"/>
      <c r="AM1922" s="17"/>
      <c r="AN1922" s="17"/>
      <c r="AO1922" s="17"/>
      <c r="AP1922" s="17"/>
      <c r="AQ1922" s="17"/>
      <c r="AR1922" s="17"/>
      <c r="AS1922" s="17"/>
      <c r="AT1922" s="17"/>
      <c r="AU1922" s="17"/>
      <c r="AV1922" s="17"/>
      <c r="AW1922" s="17"/>
      <c r="AX1922" s="17"/>
      <c r="AY1922" s="17"/>
      <c r="AZ1922" s="17"/>
      <c r="BA1922" s="17"/>
      <c r="BB1922" s="17"/>
      <c r="BC1922" s="17"/>
      <c r="BD1922" s="17"/>
      <c r="BE1922" s="17"/>
      <c r="BF1922" s="17"/>
      <c r="BG1922" s="17"/>
    </row>
    <row r="1923" spans="1:59" s="7" customFormat="1" x14ac:dyDescent="0.2">
      <c r="A1923"/>
      <c r="B1923"/>
      <c r="C1923"/>
      <c r="D1923"/>
      <c r="E1923"/>
      <c r="F1923"/>
      <c r="G1923"/>
      <c r="H1923"/>
      <c r="I1923"/>
      <c r="J1923"/>
      <c r="K1923"/>
      <c r="L1923"/>
      <c r="M1923" s="17"/>
      <c r="N1923" s="5">
        <v>1918</v>
      </c>
      <c r="O1923" s="5" t="str">
        <f t="shared" si="236"/>
        <v>NA</v>
      </c>
      <c r="P1923" s="5" t="e">
        <f t="shared" si="232"/>
        <v>#VALUE!</v>
      </c>
      <c r="Q1923" s="5" t="e">
        <f t="shared" si="233"/>
        <v>#VALUE!</v>
      </c>
      <c r="R1923" s="5">
        <f t="shared" si="234"/>
        <v>0.79940806503178963</v>
      </c>
      <c r="S1923" s="5">
        <f t="shared" si="235"/>
        <v>-0.4615384615384614</v>
      </c>
      <c r="T1923" s="17"/>
      <c r="U1923" s="2"/>
      <c r="V1923" s="2"/>
      <c r="W1923" s="2"/>
      <c r="X1923" s="2"/>
      <c r="Y1923" s="2"/>
      <c r="Z1923" s="2"/>
      <c r="AA1923" s="2"/>
      <c r="AB1923" s="2"/>
      <c r="AC1923" s="2"/>
      <c r="AD1923" s="2"/>
      <c r="AE1923" s="17"/>
      <c r="AF1923" s="17"/>
      <c r="AG1923" s="17"/>
      <c r="AH1923" s="17"/>
      <c r="AI1923" s="17"/>
      <c r="AJ1923" s="17"/>
      <c r="AK1923" s="17"/>
      <c r="AL1923" s="17"/>
      <c r="AM1923" s="17"/>
      <c r="AN1923" s="17"/>
      <c r="AO1923" s="17"/>
      <c r="AP1923" s="17"/>
      <c r="AQ1923" s="17"/>
      <c r="AR1923" s="17"/>
      <c r="AS1923" s="17"/>
      <c r="AT1923" s="17"/>
      <c r="AU1923" s="17"/>
      <c r="AV1923" s="17"/>
      <c r="AW1923" s="17"/>
      <c r="AX1923" s="17"/>
      <c r="AY1923" s="17"/>
      <c r="AZ1923" s="17"/>
      <c r="BA1923" s="17"/>
      <c r="BB1923" s="17"/>
      <c r="BC1923" s="17"/>
      <c r="BD1923" s="17"/>
      <c r="BE1923" s="17"/>
      <c r="BF1923" s="17"/>
      <c r="BG1923" s="17"/>
    </row>
    <row r="1924" spans="1:59" s="7" customFormat="1" x14ac:dyDescent="0.2">
      <c r="A1924"/>
      <c r="B1924"/>
      <c r="C1924"/>
      <c r="D1924"/>
      <c r="E1924"/>
      <c r="F1924"/>
      <c r="G1924"/>
      <c r="H1924"/>
      <c r="I1924"/>
      <c r="J1924"/>
      <c r="K1924"/>
      <c r="L1924"/>
      <c r="M1924" s="17"/>
      <c r="N1924" s="5">
        <v>1919</v>
      </c>
      <c r="O1924" s="5" t="str">
        <f t="shared" si="236"/>
        <v>NA</v>
      </c>
      <c r="P1924" s="5" t="e">
        <f t="shared" si="232"/>
        <v>#VALUE!</v>
      </c>
      <c r="Q1924" s="5" t="e">
        <f t="shared" si="233"/>
        <v>#VALUE!</v>
      </c>
      <c r="R1924" s="5">
        <f t="shared" si="234"/>
        <v>-0.46632137126854378</v>
      </c>
      <c r="S1924" s="5">
        <f t="shared" si="235"/>
        <v>-0.50000000000000022</v>
      </c>
      <c r="T1924" s="17"/>
      <c r="U1924" s="2"/>
      <c r="V1924" s="2"/>
      <c r="W1924" s="2"/>
      <c r="X1924" s="2"/>
      <c r="Y1924" s="2"/>
      <c r="Z1924" s="2"/>
      <c r="AA1924" s="2"/>
      <c r="AB1924" s="2"/>
      <c r="AC1924" s="2"/>
      <c r="AD1924" s="2"/>
      <c r="AE1924" s="17"/>
      <c r="AF1924" s="17"/>
      <c r="AG1924" s="17"/>
      <c r="AH1924" s="17"/>
      <c r="AI1924" s="17"/>
      <c r="AJ1924" s="17"/>
      <c r="AK1924" s="17"/>
      <c r="AL1924" s="17"/>
      <c r="AM1924" s="17"/>
      <c r="AN1924" s="17"/>
      <c r="AO1924" s="17"/>
      <c r="AP1924" s="17"/>
      <c r="AQ1924" s="17"/>
      <c r="AR1924" s="17"/>
      <c r="AS1924" s="17"/>
      <c r="AT1924" s="17"/>
      <c r="AU1924" s="17"/>
      <c r="AV1924" s="17"/>
      <c r="AW1924" s="17"/>
      <c r="AX1924" s="17"/>
      <c r="AY1924" s="17"/>
      <c r="AZ1924" s="17"/>
      <c r="BA1924" s="17"/>
      <c r="BB1924" s="17"/>
      <c r="BC1924" s="17"/>
      <c r="BD1924" s="17"/>
      <c r="BE1924" s="17"/>
      <c r="BF1924" s="17"/>
      <c r="BG1924" s="17"/>
    </row>
    <row r="1925" spans="1:59" s="7" customFormat="1" x14ac:dyDescent="0.2">
      <c r="A1925"/>
      <c r="B1925"/>
      <c r="C1925"/>
      <c r="D1925"/>
      <c r="E1925"/>
      <c r="F1925"/>
      <c r="G1925"/>
      <c r="H1925"/>
      <c r="I1925"/>
      <c r="J1925"/>
      <c r="K1925"/>
      <c r="L1925"/>
      <c r="M1925" s="17"/>
      <c r="N1925" s="5">
        <v>1920</v>
      </c>
      <c r="O1925" s="5" t="str">
        <f t="shared" si="236"/>
        <v>NA</v>
      </c>
      <c r="P1925" s="5" t="e">
        <f t="shared" ref="P1925:P1988" si="237">(1-MOD(O1925-1,$B$1)/$B$1)*VLOOKUP(IF(INT((O1925-1)/$B$1)=$A$1,1,INT((O1925-1)/$B$1)+1),$A$7:$C$57,2)+MOD(O1925-1,$B$1)/$B$1*VLOOKUP(IF(INT((O1925-1)/$B$1)+1=$A$1,1,(INT((O1925-1)/$B$1)+2)),$A$7:$C$57,2)</f>
        <v>#VALUE!</v>
      </c>
      <c r="Q1925" s="5" t="e">
        <f t="shared" ref="Q1925:Q1988" si="238">(1-MOD(O1925-1,$B$1)/$B$1)*VLOOKUP(IF(INT((O1925-1)/$B$1)=$A$1,1,INT((O1925-1)/$B$1)+1),$A$7:$C$57,3)+MOD(O1925-1,$B$1)/$B$1*VLOOKUP(IF(INT((O1925-1)/$B$1)+1=$A$1,1,(INT((O1925-1)/$B$1)+2)),$A$7:$C$57,3)</f>
        <v>#VALUE!</v>
      </c>
      <c r="R1925" s="5">
        <f t="shared" ref="R1925:R1988" si="239">VLOOKUP(MOD(N1925*$C$1,$A$1*$B$1),$N$5:$Q$2019,3)</f>
        <v>-0.33308669376324557</v>
      </c>
      <c r="S1925" s="5">
        <f t="shared" ref="S1925:S1988" si="240">VLOOKUP(MOD(N1925*$C$1,$A$1*$B$1),$N$5:$Q$2019,4)</f>
        <v>-0.19230769230769243</v>
      </c>
      <c r="T1925" s="17"/>
      <c r="U1925" s="2"/>
      <c r="V1925" s="2"/>
      <c r="W1925" s="2"/>
      <c r="X1925" s="2"/>
      <c r="Y1925" s="2"/>
      <c r="Z1925" s="2"/>
      <c r="AA1925" s="2"/>
      <c r="AB1925" s="2"/>
      <c r="AC1925" s="2"/>
      <c r="AD1925" s="2"/>
      <c r="AE1925" s="17"/>
      <c r="AF1925" s="17"/>
      <c r="AG1925" s="17"/>
      <c r="AH1925" s="17"/>
      <c r="AI1925" s="17"/>
      <c r="AJ1925" s="17"/>
      <c r="AK1925" s="17"/>
      <c r="AL1925" s="17"/>
      <c r="AM1925" s="17"/>
      <c r="AN1925" s="17"/>
      <c r="AO1925" s="17"/>
      <c r="AP1925" s="17"/>
      <c r="AQ1925" s="17"/>
      <c r="AR1925" s="17"/>
      <c r="AS1925" s="17"/>
      <c r="AT1925" s="17"/>
      <c r="AU1925" s="17"/>
      <c r="AV1925" s="17"/>
      <c r="AW1925" s="17"/>
      <c r="AX1925" s="17"/>
      <c r="AY1925" s="17"/>
      <c r="AZ1925" s="17"/>
      <c r="BA1925" s="17"/>
      <c r="BB1925" s="17"/>
      <c r="BC1925" s="17"/>
      <c r="BD1925" s="17"/>
      <c r="BE1925" s="17"/>
      <c r="BF1925" s="17"/>
      <c r="BG1925" s="17"/>
    </row>
    <row r="1926" spans="1:59" s="7" customFormat="1" x14ac:dyDescent="0.2">
      <c r="A1926"/>
      <c r="B1926"/>
      <c r="C1926"/>
      <c r="D1926"/>
      <c r="E1926"/>
      <c r="F1926"/>
      <c r="G1926"/>
      <c r="H1926"/>
      <c r="I1926"/>
      <c r="J1926"/>
      <c r="K1926"/>
      <c r="L1926"/>
      <c r="M1926" s="17"/>
      <c r="N1926" s="5">
        <v>1921</v>
      </c>
      <c r="O1926" s="5" t="str">
        <f t="shared" ref="O1926:O1989" si="241">IF($N$4&gt;=O1925,O1925+1,"NA")</f>
        <v>NA</v>
      </c>
      <c r="P1926" s="5" t="e">
        <f t="shared" si="237"/>
        <v>#VALUE!</v>
      </c>
      <c r="Q1926" s="5" t="e">
        <f t="shared" si="238"/>
        <v>#VALUE!</v>
      </c>
      <c r="R1926" s="5">
        <f t="shared" si="239"/>
        <v>-0.3997040325158947</v>
      </c>
      <c r="S1926" s="5">
        <f t="shared" si="240"/>
        <v>-0.23076923076923095</v>
      </c>
      <c r="T1926" s="17"/>
      <c r="U1926" s="2"/>
      <c r="V1926" s="2"/>
      <c r="W1926" s="2"/>
      <c r="X1926" s="2"/>
      <c r="Y1926" s="2"/>
      <c r="Z1926" s="2"/>
      <c r="AA1926" s="2"/>
      <c r="AB1926" s="2"/>
      <c r="AC1926" s="2"/>
      <c r="AD1926" s="2"/>
      <c r="AE1926" s="17"/>
      <c r="AF1926" s="17"/>
      <c r="AG1926" s="17"/>
      <c r="AH1926" s="17"/>
      <c r="AI1926" s="17"/>
      <c r="AJ1926" s="17"/>
      <c r="AK1926" s="17"/>
      <c r="AL1926" s="17"/>
      <c r="AM1926" s="17"/>
      <c r="AN1926" s="17"/>
      <c r="AO1926" s="17"/>
      <c r="AP1926" s="17"/>
      <c r="AQ1926" s="17"/>
      <c r="AR1926" s="17"/>
      <c r="AS1926" s="17"/>
      <c r="AT1926" s="17"/>
      <c r="AU1926" s="17"/>
      <c r="AV1926" s="17"/>
      <c r="AW1926" s="17"/>
      <c r="AX1926" s="17"/>
      <c r="AY1926" s="17"/>
      <c r="AZ1926" s="17"/>
      <c r="BA1926" s="17"/>
      <c r="BB1926" s="17"/>
      <c r="BC1926" s="17"/>
      <c r="BD1926" s="17"/>
      <c r="BE1926" s="17"/>
      <c r="BF1926" s="17"/>
      <c r="BG1926" s="17"/>
    </row>
    <row r="1927" spans="1:59" s="7" customFormat="1" x14ac:dyDescent="0.2">
      <c r="A1927"/>
      <c r="B1927"/>
      <c r="C1927"/>
      <c r="D1927"/>
      <c r="E1927"/>
      <c r="F1927"/>
      <c r="G1927"/>
      <c r="H1927"/>
      <c r="I1927"/>
      <c r="J1927"/>
      <c r="K1927"/>
      <c r="L1927"/>
      <c r="M1927" s="17"/>
      <c r="N1927" s="5">
        <v>1922</v>
      </c>
      <c r="O1927" s="5" t="str">
        <f t="shared" si="241"/>
        <v>NA</v>
      </c>
      <c r="P1927" s="5" t="e">
        <f t="shared" si="237"/>
        <v>#VALUE!</v>
      </c>
      <c r="Q1927" s="5" t="e">
        <f t="shared" si="238"/>
        <v>#VALUE!</v>
      </c>
      <c r="R1927" s="5">
        <f t="shared" si="239"/>
        <v>-0.59955604877384205</v>
      </c>
      <c r="S1927" s="5">
        <f t="shared" si="240"/>
        <v>-3.8461538461538658E-2</v>
      </c>
      <c r="T1927" s="17"/>
      <c r="U1927" s="2"/>
      <c r="V1927" s="2"/>
      <c r="W1927" s="2"/>
      <c r="X1927" s="2"/>
      <c r="Y1927" s="2"/>
      <c r="Z1927" s="2"/>
      <c r="AA1927" s="2"/>
      <c r="AB1927" s="2"/>
      <c r="AC1927" s="2"/>
      <c r="AD1927" s="2"/>
      <c r="AE1927" s="17"/>
      <c r="AF1927" s="17"/>
      <c r="AG1927" s="17"/>
      <c r="AH1927" s="17"/>
      <c r="AI1927" s="17"/>
      <c r="AJ1927" s="17"/>
      <c r="AK1927" s="17"/>
      <c r="AL1927" s="17"/>
      <c r="AM1927" s="17"/>
      <c r="AN1927" s="17"/>
      <c r="AO1927" s="17"/>
      <c r="AP1927" s="17"/>
      <c r="AQ1927" s="17"/>
      <c r="AR1927" s="17"/>
      <c r="AS1927" s="17"/>
      <c r="AT1927" s="17"/>
      <c r="AU1927" s="17"/>
      <c r="AV1927" s="17"/>
      <c r="AW1927" s="17"/>
      <c r="AX1927" s="17"/>
      <c r="AY1927" s="17"/>
      <c r="AZ1927" s="17"/>
      <c r="BA1927" s="17"/>
      <c r="BB1927" s="17"/>
      <c r="BC1927" s="17"/>
      <c r="BD1927" s="17"/>
      <c r="BE1927" s="17"/>
      <c r="BF1927" s="17"/>
      <c r="BG1927" s="17"/>
    </row>
    <row r="1928" spans="1:59" s="7" customFormat="1" x14ac:dyDescent="0.2">
      <c r="A1928"/>
      <c r="B1928"/>
      <c r="C1928"/>
      <c r="D1928"/>
      <c r="E1928"/>
      <c r="F1928"/>
      <c r="G1928"/>
      <c r="H1928"/>
      <c r="I1928"/>
      <c r="J1928"/>
      <c r="K1928"/>
      <c r="L1928"/>
      <c r="M1928" s="17"/>
      <c r="N1928" s="5">
        <v>1923</v>
      </c>
      <c r="O1928" s="5" t="str">
        <f t="shared" si="241"/>
        <v>NA</v>
      </c>
      <c r="P1928" s="5" t="e">
        <f t="shared" si="237"/>
        <v>#VALUE!</v>
      </c>
      <c r="Q1928" s="5" t="e">
        <f t="shared" si="238"/>
        <v>#VALUE!</v>
      </c>
      <c r="R1928" s="5">
        <f t="shared" si="239"/>
        <v>5.1833203861518541E-17</v>
      </c>
      <c r="S1928" s="5">
        <f t="shared" si="240"/>
        <v>0.84615384615384615</v>
      </c>
      <c r="T1928" s="17"/>
      <c r="U1928" s="2"/>
      <c r="V1928" s="2"/>
      <c r="W1928" s="2"/>
      <c r="X1928" s="2"/>
      <c r="Y1928" s="2"/>
      <c r="Z1928" s="2"/>
      <c r="AA1928" s="2"/>
      <c r="AB1928" s="2"/>
      <c r="AC1928" s="2"/>
      <c r="AD1928" s="2"/>
      <c r="AE1928" s="17"/>
      <c r="AF1928" s="17"/>
      <c r="AG1928" s="17"/>
      <c r="AH1928" s="17"/>
      <c r="AI1928" s="17"/>
      <c r="AJ1928" s="17"/>
      <c r="AK1928" s="17"/>
      <c r="AL1928" s="17"/>
      <c r="AM1928" s="17"/>
      <c r="AN1928" s="17"/>
      <c r="AO1928" s="17"/>
      <c r="AP1928" s="17"/>
      <c r="AQ1928" s="17"/>
      <c r="AR1928" s="17"/>
      <c r="AS1928" s="17"/>
      <c r="AT1928" s="17"/>
      <c r="AU1928" s="17"/>
      <c r="AV1928" s="17"/>
      <c r="AW1928" s="17"/>
      <c r="AX1928" s="17"/>
      <c r="AY1928" s="17"/>
      <c r="AZ1928" s="17"/>
      <c r="BA1928" s="17"/>
      <c r="BB1928" s="17"/>
      <c r="BC1928" s="17"/>
      <c r="BD1928" s="17"/>
      <c r="BE1928" s="17"/>
      <c r="BF1928" s="17"/>
      <c r="BG1928" s="17"/>
    </row>
    <row r="1929" spans="1:59" s="7" customFormat="1" x14ac:dyDescent="0.2">
      <c r="A1929"/>
      <c r="B1929"/>
      <c r="C1929"/>
      <c r="D1929"/>
      <c r="E1929"/>
      <c r="F1929"/>
      <c r="G1929"/>
      <c r="H1929"/>
      <c r="I1929"/>
      <c r="J1929"/>
      <c r="K1929"/>
      <c r="L1929"/>
      <c r="M1929" s="17"/>
      <c r="N1929" s="5">
        <v>1924</v>
      </c>
      <c r="O1929" s="5" t="str">
        <f t="shared" si="241"/>
        <v>NA</v>
      </c>
      <c r="P1929" s="5" t="e">
        <f t="shared" si="237"/>
        <v>#VALUE!</v>
      </c>
      <c r="Q1929" s="5" t="e">
        <f t="shared" si="238"/>
        <v>#VALUE!</v>
      </c>
      <c r="R1929" s="5">
        <f t="shared" si="239"/>
        <v>0</v>
      </c>
      <c r="S1929" s="5">
        <f t="shared" si="240"/>
        <v>0</v>
      </c>
      <c r="T1929" s="17"/>
      <c r="U1929" s="2"/>
      <c r="V1929" s="2"/>
      <c r="W1929" s="2"/>
      <c r="X1929" s="2"/>
      <c r="Y1929" s="2"/>
      <c r="Z1929" s="2"/>
      <c r="AA1929" s="2"/>
      <c r="AB1929" s="2"/>
      <c r="AC1929" s="2"/>
      <c r="AD1929" s="2"/>
      <c r="AE1929" s="17"/>
      <c r="AF1929" s="17"/>
      <c r="AG1929" s="17"/>
      <c r="AH1929" s="17"/>
      <c r="AI1929" s="17"/>
      <c r="AJ1929" s="17"/>
      <c r="AK1929" s="17"/>
      <c r="AL1929" s="17"/>
      <c r="AM1929" s="17"/>
      <c r="AN1929" s="17"/>
      <c r="AO1929" s="17"/>
      <c r="AP1929" s="17"/>
      <c r="AQ1929" s="17"/>
      <c r="AR1929" s="17"/>
      <c r="AS1929" s="17"/>
      <c r="AT1929" s="17"/>
      <c r="AU1929" s="17"/>
      <c r="AV1929" s="17"/>
      <c r="AW1929" s="17"/>
      <c r="AX1929" s="17"/>
      <c r="AY1929" s="17"/>
      <c r="AZ1929" s="17"/>
      <c r="BA1929" s="17"/>
      <c r="BB1929" s="17"/>
      <c r="BC1929" s="17"/>
      <c r="BD1929" s="17"/>
      <c r="BE1929" s="17"/>
      <c r="BF1929" s="17"/>
      <c r="BG1929" s="17"/>
    </row>
    <row r="1930" spans="1:59" s="7" customFormat="1" x14ac:dyDescent="0.2">
      <c r="A1930"/>
      <c r="B1930"/>
      <c r="C1930"/>
      <c r="D1930"/>
      <c r="E1930"/>
      <c r="F1930"/>
      <c r="G1930"/>
      <c r="H1930"/>
      <c r="I1930"/>
      <c r="J1930"/>
      <c r="K1930"/>
      <c r="L1930"/>
      <c r="M1930" s="17"/>
      <c r="N1930" s="5">
        <v>1925</v>
      </c>
      <c r="O1930" s="5" t="str">
        <f t="shared" si="241"/>
        <v>NA</v>
      </c>
      <c r="P1930" s="5" t="e">
        <f t="shared" si="237"/>
        <v>#VALUE!</v>
      </c>
      <c r="Q1930" s="5" t="e">
        <f t="shared" si="238"/>
        <v>#VALUE!</v>
      </c>
      <c r="R1930" s="5">
        <f t="shared" si="239"/>
        <v>5.1833203861518541E-17</v>
      </c>
      <c r="S1930" s="5">
        <f t="shared" si="240"/>
        <v>0.84615384615384615</v>
      </c>
      <c r="T1930" s="17"/>
      <c r="U1930" s="2"/>
      <c r="V1930" s="2"/>
      <c r="W1930" s="2"/>
      <c r="X1930" s="2"/>
      <c r="Y1930" s="2"/>
      <c r="Z1930" s="2"/>
      <c r="AA1930" s="2"/>
      <c r="AB1930" s="2"/>
      <c r="AC1930" s="2"/>
      <c r="AD1930" s="2"/>
      <c r="AE1930" s="17"/>
      <c r="AF1930" s="17"/>
      <c r="AG1930" s="17"/>
      <c r="AH1930" s="17"/>
      <c r="AI1930" s="17"/>
      <c r="AJ1930" s="17"/>
      <c r="AK1930" s="17"/>
      <c r="AL1930" s="17"/>
      <c r="AM1930" s="17"/>
      <c r="AN1930" s="17"/>
      <c r="AO1930" s="17"/>
      <c r="AP1930" s="17"/>
      <c r="AQ1930" s="17"/>
      <c r="AR1930" s="17"/>
      <c r="AS1930" s="17"/>
      <c r="AT1930" s="17"/>
      <c r="AU1930" s="17"/>
      <c r="AV1930" s="17"/>
      <c r="AW1930" s="17"/>
      <c r="AX1930" s="17"/>
      <c r="AY1930" s="17"/>
      <c r="AZ1930" s="17"/>
      <c r="BA1930" s="17"/>
      <c r="BB1930" s="17"/>
      <c r="BC1930" s="17"/>
      <c r="BD1930" s="17"/>
      <c r="BE1930" s="17"/>
      <c r="BF1930" s="17"/>
      <c r="BG1930" s="17"/>
    </row>
    <row r="1931" spans="1:59" s="7" customFormat="1" x14ac:dyDescent="0.2">
      <c r="A1931"/>
      <c r="B1931"/>
      <c r="C1931"/>
      <c r="D1931"/>
      <c r="E1931"/>
      <c r="F1931"/>
      <c r="G1931"/>
      <c r="H1931"/>
      <c r="I1931"/>
      <c r="J1931"/>
      <c r="K1931"/>
      <c r="L1931"/>
      <c r="M1931" s="17"/>
      <c r="N1931" s="5">
        <v>1926</v>
      </c>
      <c r="O1931" s="5" t="str">
        <f t="shared" si="241"/>
        <v>NA</v>
      </c>
      <c r="P1931" s="5" t="e">
        <f t="shared" si="237"/>
        <v>#VALUE!</v>
      </c>
      <c r="Q1931" s="5" t="e">
        <f t="shared" si="238"/>
        <v>#VALUE!</v>
      </c>
      <c r="R1931" s="5">
        <f t="shared" si="239"/>
        <v>0.59955604877384217</v>
      </c>
      <c r="S1931" s="5">
        <f t="shared" si="240"/>
        <v>-3.8461538461538325E-2</v>
      </c>
      <c r="T1931" s="17"/>
      <c r="U1931" s="2"/>
      <c r="V1931" s="2"/>
      <c r="W1931" s="2"/>
      <c r="X1931" s="2"/>
      <c r="Y1931" s="2"/>
      <c r="Z1931" s="2"/>
      <c r="AA1931" s="2"/>
      <c r="AB1931" s="2"/>
      <c r="AC1931" s="2"/>
      <c r="AD1931" s="2"/>
      <c r="AE1931" s="17"/>
      <c r="AF1931" s="17"/>
      <c r="AG1931" s="17"/>
      <c r="AH1931" s="17"/>
      <c r="AI1931" s="17"/>
      <c r="AJ1931" s="17"/>
      <c r="AK1931" s="17"/>
      <c r="AL1931" s="17"/>
      <c r="AM1931" s="17"/>
      <c r="AN1931" s="17"/>
      <c r="AO1931" s="17"/>
      <c r="AP1931" s="17"/>
      <c r="AQ1931" s="17"/>
      <c r="AR1931" s="17"/>
      <c r="AS1931" s="17"/>
      <c r="AT1931" s="17"/>
      <c r="AU1931" s="17"/>
      <c r="AV1931" s="17"/>
      <c r="AW1931" s="17"/>
      <c r="AX1931" s="17"/>
      <c r="AY1931" s="17"/>
      <c r="AZ1931" s="17"/>
      <c r="BA1931" s="17"/>
      <c r="BB1931" s="17"/>
      <c r="BC1931" s="17"/>
      <c r="BD1931" s="17"/>
      <c r="BE1931" s="17"/>
      <c r="BF1931" s="17"/>
      <c r="BG1931" s="17"/>
    </row>
    <row r="1932" spans="1:59" s="7" customFormat="1" x14ac:dyDescent="0.2">
      <c r="A1932"/>
      <c r="B1932"/>
      <c r="C1932"/>
      <c r="D1932"/>
      <c r="E1932"/>
      <c r="F1932"/>
      <c r="G1932"/>
      <c r="H1932"/>
      <c r="I1932"/>
      <c r="J1932"/>
      <c r="K1932"/>
      <c r="L1932"/>
      <c r="M1932" s="17"/>
      <c r="N1932" s="5">
        <v>1927</v>
      </c>
      <c r="O1932" s="5" t="str">
        <f t="shared" si="241"/>
        <v>NA</v>
      </c>
      <c r="P1932" s="5" t="e">
        <f t="shared" si="237"/>
        <v>#VALUE!</v>
      </c>
      <c r="Q1932" s="5" t="e">
        <f t="shared" si="238"/>
        <v>#VALUE!</v>
      </c>
      <c r="R1932" s="5">
        <f t="shared" si="239"/>
        <v>0.39970403251589481</v>
      </c>
      <c r="S1932" s="5">
        <f t="shared" si="240"/>
        <v>-0.2307692307692307</v>
      </c>
      <c r="T1932" s="17"/>
      <c r="U1932" s="2"/>
      <c r="V1932" s="2"/>
      <c r="W1932" s="2"/>
      <c r="X1932" s="2"/>
      <c r="Y1932" s="2"/>
      <c r="Z1932" s="2"/>
      <c r="AA1932" s="2"/>
      <c r="AB1932" s="2"/>
      <c r="AC1932" s="2"/>
      <c r="AD1932" s="2"/>
      <c r="AE1932" s="17"/>
      <c r="AF1932" s="17"/>
      <c r="AG1932" s="17"/>
      <c r="AH1932" s="17"/>
      <c r="AI1932" s="17"/>
      <c r="AJ1932" s="17"/>
      <c r="AK1932" s="17"/>
      <c r="AL1932" s="17"/>
      <c r="AM1932" s="17"/>
      <c r="AN1932" s="17"/>
      <c r="AO1932" s="17"/>
      <c r="AP1932" s="17"/>
      <c r="AQ1932" s="17"/>
      <c r="AR1932" s="17"/>
      <c r="AS1932" s="17"/>
      <c r="AT1932" s="17"/>
      <c r="AU1932" s="17"/>
      <c r="AV1932" s="17"/>
      <c r="AW1932" s="17"/>
      <c r="AX1932" s="17"/>
      <c r="AY1932" s="17"/>
      <c r="AZ1932" s="17"/>
      <c r="BA1932" s="17"/>
      <c r="BB1932" s="17"/>
      <c r="BC1932" s="17"/>
      <c r="BD1932" s="17"/>
      <c r="BE1932" s="17"/>
      <c r="BF1932" s="17"/>
      <c r="BG1932" s="17"/>
    </row>
    <row r="1933" spans="1:59" s="7" customFormat="1" x14ac:dyDescent="0.2">
      <c r="A1933"/>
      <c r="B1933"/>
      <c r="C1933"/>
      <c r="D1933"/>
      <c r="E1933"/>
      <c r="F1933"/>
      <c r="G1933"/>
      <c r="H1933"/>
      <c r="I1933"/>
      <c r="J1933"/>
      <c r="K1933"/>
      <c r="L1933"/>
      <c r="M1933" s="17"/>
      <c r="N1933" s="5">
        <v>1928</v>
      </c>
      <c r="O1933" s="5" t="str">
        <f t="shared" si="241"/>
        <v>NA</v>
      </c>
      <c r="P1933" s="5" t="e">
        <f t="shared" si="237"/>
        <v>#VALUE!</v>
      </c>
      <c r="Q1933" s="5" t="e">
        <f t="shared" si="238"/>
        <v>#VALUE!</v>
      </c>
      <c r="R1933" s="5">
        <f t="shared" si="239"/>
        <v>0.33308669376324568</v>
      </c>
      <c r="S1933" s="5">
        <f t="shared" si="240"/>
        <v>-0.19230769230769226</v>
      </c>
      <c r="T1933" s="17"/>
      <c r="U1933" s="2"/>
      <c r="V1933" s="2"/>
      <c r="W1933" s="2"/>
      <c r="X1933" s="2"/>
      <c r="Y1933" s="2"/>
      <c r="Z1933" s="2"/>
      <c r="AA1933" s="2"/>
      <c r="AB1933" s="2"/>
      <c r="AC1933" s="2"/>
      <c r="AD1933" s="2"/>
      <c r="AE1933" s="17"/>
      <c r="AF1933" s="17"/>
      <c r="AG1933" s="17"/>
      <c r="AH1933" s="17"/>
      <c r="AI1933" s="17"/>
      <c r="AJ1933" s="17"/>
      <c r="AK1933" s="17"/>
      <c r="AL1933" s="17"/>
      <c r="AM1933" s="17"/>
      <c r="AN1933" s="17"/>
      <c r="AO1933" s="17"/>
      <c r="AP1933" s="17"/>
      <c r="AQ1933" s="17"/>
      <c r="AR1933" s="17"/>
      <c r="AS1933" s="17"/>
      <c r="AT1933" s="17"/>
      <c r="AU1933" s="17"/>
      <c r="AV1933" s="17"/>
      <c r="AW1933" s="17"/>
      <c r="AX1933" s="17"/>
      <c r="AY1933" s="17"/>
      <c r="AZ1933" s="17"/>
      <c r="BA1933" s="17"/>
      <c r="BB1933" s="17"/>
      <c r="BC1933" s="17"/>
      <c r="BD1933" s="17"/>
      <c r="BE1933" s="17"/>
      <c r="BF1933" s="17"/>
      <c r="BG1933" s="17"/>
    </row>
    <row r="1934" spans="1:59" s="7" customFormat="1" x14ac:dyDescent="0.2">
      <c r="A1934"/>
      <c r="B1934"/>
      <c r="C1934"/>
      <c r="D1934"/>
      <c r="E1934"/>
      <c r="F1934"/>
      <c r="G1934"/>
      <c r="H1934"/>
      <c r="I1934"/>
      <c r="J1934"/>
      <c r="K1934"/>
      <c r="L1934"/>
      <c r="M1934" s="17"/>
      <c r="N1934" s="5">
        <v>1929</v>
      </c>
      <c r="O1934" s="5" t="str">
        <f t="shared" si="241"/>
        <v>NA</v>
      </c>
      <c r="P1934" s="5" t="e">
        <f t="shared" si="237"/>
        <v>#VALUE!</v>
      </c>
      <c r="Q1934" s="5" t="e">
        <f t="shared" si="238"/>
        <v>#VALUE!</v>
      </c>
      <c r="R1934" s="5">
        <f t="shared" si="239"/>
        <v>0.46632137126854389</v>
      </c>
      <c r="S1934" s="5">
        <f t="shared" si="240"/>
        <v>-0.49999999999999994</v>
      </c>
      <c r="T1934" s="17"/>
      <c r="U1934" s="2"/>
      <c r="V1934" s="2"/>
      <c r="W1934" s="2"/>
      <c r="X1934" s="2"/>
      <c r="Y1934" s="2"/>
      <c r="Z1934" s="2"/>
      <c r="AA1934" s="2"/>
      <c r="AB1934" s="2"/>
      <c r="AC1934" s="2"/>
      <c r="AD1934" s="2"/>
      <c r="AE1934" s="17"/>
      <c r="AF1934" s="17"/>
      <c r="AG1934" s="17"/>
      <c r="AH1934" s="17"/>
      <c r="AI1934" s="17"/>
      <c r="AJ1934" s="17"/>
      <c r="AK1934" s="17"/>
      <c r="AL1934" s="17"/>
      <c r="AM1934" s="17"/>
      <c r="AN1934" s="17"/>
      <c r="AO1934" s="17"/>
      <c r="AP1934" s="17"/>
      <c r="AQ1934" s="17"/>
      <c r="AR1934" s="17"/>
      <c r="AS1934" s="17"/>
      <c r="AT1934" s="17"/>
      <c r="AU1934" s="17"/>
      <c r="AV1934" s="17"/>
      <c r="AW1934" s="17"/>
      <c r="AX1934" s="17"/>
      <c r="AY1934" s="17"/>
      <c r="AZ1934" s="17"/>
      <c r="BA1934" s="17"/>
      <c r="BB1934" s="17"/>
      <c r="BC1934" s="17"/>
      <c r="BD1934" s="17"/>
      <c r="BE1934" s="17"/>
      <c r="BF1934" s="17"/>
      <c r="BG1934" s="17"/>
    </row>
    <row r="1935" spans="1:59" s="7" customFormat="1" x14ac:dyDescent="0.2">
      <c r="A1935"/>
      <c r="B1935"/>
      <c r="C1935"/>
      <c r="D1935"/>
      <c r="E1935"/>
      <c r="F1935"/>
      <c r="G1935"/>
      <c r="H1935"/>
      <c r="I1935"/>
      <c r="J1935"/>
      <c r="K1935"/>
      <c r="L1935"/>
      <c r="M1935" s="17"/>
      <c r="N1935" s="5">
        <v>1930</v>
      </c>
      <c r="O1935" s="5" t="str">
        <f t="shared" si="241"/>
        <v>NA</v>
      </c>
      <c r="P1935" s="5" t="e">
        <f t="shared" si="237"/>
        <v>#VALUE!</v>
      </c>
      <c r="Q1935" s="5" t="e">
        <f t="shared" si="238"/>
        <v>#VALUE!</v>
      </c>
      <c r="R1935" s="5">
        <f t="shared" si="239"/>
        <v>-0.79940806503178941</v>
      </c>
      <c r="S1935" s="5">
        <f t="shared" si="240"/>
        <v>-0.4615384615384619</v>
      </c>
      <c r="T1935" s="17"/>
      <c r="U1935" s="2"/>
      <c r="V1935" s="2"/>
      <c r="W1935" s="2"/>
      <c r="X1935" s="2"/>
      <c r="Y1935" s="2"/>
      <c r="Z1935" s="2"/>
      <c r="AA1935" s="2"/>
      <c r="AB1935" s="2"/>
      <c r="AC1935" s="2"/>
      <c r="AD1935" s="2"/>
      <c r="AE1935" s="17"/>
      <c r="AF1935" s="17"/>
      <c r="AG1935" s="17"/>
      <c r="AH1935" s="17"/>
      <c r="AI1935" s="17"/>
      <c r="AJ1935" s="17"/>
      <c r="AK1935" s="17"/>
      <c r="AL1935" s="17"/>
      <c r="AM1935" s="17"/>
      <c r="AN1935" s="17"/>
      <c r="AO1935" s="17"/>
      <c r="AP1935" s="17"/>
      <c r="AQ1935" s="17"/>
      <c r="AR1935" s="17"/>
      <c r="AS1935" s="17"/>
      <c r="AT1935" s="17"/>
      <c r="AU1935" s="17"/>
      <c r="AV1935" s="17"/>
      <c r="AW1935" s="17"/>
      <c r="AX1935" s="17"/>
      <c r="AY1935" s="17"/>
      <c r="AZ1935" s="17"/>
      <c r="BA1935" s="17"/>
      <c r="BB1935" s="17"/>
      <c r="BC1935" s="17"/>
      <c r="BD1935" s="17"/>
      <c r="BE1935" s="17"/>
      <c r="BF1935" s="17"/>
      <c r="BG1935" s="17"/>
    </row>
    <row r="1936" spans="1:59" s="7" customFormat="1" x14ac:dyDescent="0.2">
      <c r="A1936"/>
      <c r="B1936"/>
      <c r="C1936"/>
      <c r="D1936"/>
      <c r="E1936"/>
      <c r="F1936"/>
      <c r="G1936"/>
      <c r="H1936"/>
      <c r="I1936"/>
      <c r="J1936"/>
      <c r="K1936"/>
      <c r="L1936"/>
      <c r="M1936" s="17"/>
      <c r="N1936" s="5">
        <v>1931</v>
      </c>
      <c r="O1936" s="5" t="str">
        <f t="shared" si="241"/>
        <v>NA</v>
      </c>
      <c r="P1936" s="5" t="e">
        <f t="shared" si="237"/>
        <v>#VALUE!</v>
      </c>
      <c r="Q1936" s="5" t="e">
        <f t="shared" si="238"/>
        <v>#VALUE!</v>
      </c>
      <c r="R1936" s="5">
        <f t="shared" si="239"/>
        <v>-6.6617338752649066E-2</v>
      </c>
      <c r="S1936" s="5">
        <f t="shared" si="240"/>
        <v>-3.8461538461538464E-2</v>
      </c>
      <c r="T1936" s="17"/>
      <c r="U1936" s="2"/>
      <c r="V1936" s="2"/>
      <c r="W1936" s="2"/>
      <c r="X1936" s="2"/>
      <c r="Y1936" s="2"/>
      <c r="Z1936" s="2"/>
      <c r="AA1936" s="2"/>
      <c r="AB1936" s="2"/>
      <c r="AC1936" s="2"/>
      <c r="AD1936" s="2"/>
      <c r="AE1936" s="17"/>
      <c r="AF1936" s="17"/>
      <c r="AG1936" s="17"/>
      <c r="AH1936" s="17"/>
      <c r="AI1936" s="17"/>
      <c r="AJ1936" s="17"/>
      <c r="AK1936" s="17"/>
      <c r="AL1936" s="17"/>
      <c r="AM1936" s="17"/>
      <c r="AN1936" s="17"/>
      <c r="AO1936" s="17"/>
      <c r="AP1936" s="17"/>
      <c r="AQ1936" s="17"/>
      <c r="AR1936" s="17"/>
      <c r="AS1936" s="17"/>
      <c r="AT1936" s="17"/>
      <c r="AU1936" s="17"/>
      <c r="AV1936" s="17"/>
      <c r="AW1936" s="17"/>
      <c r="AX1936" s="17"/>
      <c r="AY1936" s="17"/>
      <c r="AZ1936" s="17"/>
      <c r="BA1936" s="17"/>
      <c r="BB1936" s="17"/>
      <c r="BC1936" s="17"/>
      <c r="BD1936" s="17"/>
      <c r="BE1936" s="17"/>
      <c r="BF1936" s="17"/>
      <c r="BG1936" s="17"/>
    </row>
    <row r="1937" spans="1:59" s="7" customFormat="1" x14ac:dyDescent="0.2">
      <c r="A1937"/>
      <c r="B1937"/>
      <c r="C1937"/>
      <c r="D1937"/>
      <c r="E1937"/>
      <c r="F1937"/>
      <c r="G1937"/>
      <c r="H1937"/>
      <c r="I1937"/>
      <c r="J1937"/>
      <c r="K1937"/>
      <c r="L1937"/>
      <c r="M1937" s="17"/>
      <c r="N1937" s="5">
        <v>1932</v>
      </c>
      <c r="O1937" s="5" t="str">
        <f t="shared" si="241"/>
        <v>NA</v>
      </c>
      <c r="P1937" s="5" t="e">
        <f t="shared" si="237"/>
        <v>#VALUE!</v>
      </c>
      <c r="Q1937" s="5" t="e">
        <f t="shared" si="238"/>
        <v>#VALUE!</v>
      </c>
      <c r="R1937" s="5">
        <f t="shared" si="239"/>
        <v>-0.66617338752649113</v>
      </c>
      <c r="S1937" s="5">
        <f t="shared" si="240"/>
        <v>-0.38461538461538491</v>
      </c>
      <c r="T1937" s="17"/>
      <c r="U1937" s="2"/>
      <c r="V1937" s="2"/>
      <c r="W1937" s="2"/>
      <c r="X1937" s="2"/>
      <c r="Y1937" s="2"/>
      <c r="Z1937" s="2"/>
      <c r="AA1937" s="2"/>
      <c r="AB1937" s="2"/>
      <c r="AC1937" s="2"/>
      <c r="AD1937" s="2"/>
      <c r="AE1937" s="17"/>
      <c r="AF1937" s="17"/>
      <c r="AG1937" s="17"/>
      <c r="AH1937" s="17"/>
      <c r="AI1937" s="17"/>
      <c r="AJ1937" s="17"/>
      <c r="AK1937" s="17"/>
      <c r="AL1937" s="17"/>
      <c r="AM1937" s="17"/>
      <c r="AN1937" s="17"/>
      <c r="AO1937" s="17"/>
      <c r="AP1937" s="17"/>
      <c r="AQ1937" s="17"/>
      <c r="AR1937" s="17"/>
      <c r="AS1937" s="17"/>
      <c r="AT1937" s="17"/>
      <c r="AU1937" s="17"/>
      <c r="AV1937" s="17"/>
      <c r="AW1937" s="17"/>
      <c r="AX1937" s="17"/>
      <c r="AY1937" s="17"/>
      <c r="AZ1937" s="17"/>
      <c r="BA1937" s="17"/>
      <c r="BB1937" s="17"/>
      <c r="BC1937" s="17"/>
      <c r="BD1937" s="17"/>
      <c r="BE1937" s="17"/>
      <c r="BF1937" s="17"/>
      <c r="BG1937" s="17"/>
    </row>
    <row r="1938" spans="1:59" s="7" customFormat="1" x14ac:dyDescent="0.2">
      <c r="A1938"/>
      <c r="B1938"/>
      <c r="C1938"/>
      <c r="D1938"/>
      <c r="E1938"/>
      <c r="F1938"/>
      <c r="G1938"/>
      <c r="H1938"/>
      <c r="I1938"/>
      <c r="J1938"/>
      <c r="K1938"/>
      <c r="L1938"/>
      <c r="M1938" s="17"/>
      <c r="N1938" s="5">
        <v>1933</v>
      </c>
      <c r="O1938" s="5" t="str">
        <f t="shared" si="241"/>
        <v>NA</v>
      </c>
      <c r="P1938" s="5" t="e">
        <f t="shared" si="237"/>
        <v>#VALUE!</v>
      </c>
      <c r="Q1938" s="5" t="e">
        <f t="shared" si="238"/>
        <v>#VALUE!</v>
      </c>
      <c r="R1938" s="5">
        <f t="shared" si="239"/>
        <v>-0.33308669376324551</v>
      </c>
      <c r="S1938" s="5">
        <f t="shared" si="240"/>
        <v>0.42307692307692302</v>
      </c>
      <c r="T1938" s="17"/>
      <c r="U1938" s="2"/>
      <c r="V1938" s="2"/>
      <c r="W1938" s="2"/>
      <c r="X1938" s="2"/>
      <c r="Y1938" s="2"/>
      <c r="Z1938" s="2"/>
      <c r="AA1938" s="2"/>
      <c r="AB1938" s="2"/>
      <c r="AC1938" s="2"/>
      <c r="AD1938" s="2"/>
      <c r="AE1938" s="17"/>
      <c r="AF1938" s="17"/>
      <c r="AG1938" s="17"/>
      <c r="AH1938" s="17"/>
      <c r="AI1938" s="17"/>
      <c r="AJ1938" s="17"/>
      <c r="AK1938" s="17"/>
      <c r="AL1938" s="17"/>
      <c r="AM1938" s="17"/>
      <c r="AN1938" s="17"/>
      <c r="AO1938" s="17"/>
      <c r="AP1938" s="17"/>
      <c r="AQ1938" s="17"/>
      <c r="AR1938" s="17"/>
      <c r="AS1938" s="17"/>
      <c r="AT1938" s="17"/>
      <c r="AU1938" s="17"/>
      <c r="AV1938" s="17"/>
      <c r="AW1938" s="17"/>
      <c r="AX1938" s="17"/>
      <c r="AY1938" s="17"/>
      <c r="AZ1938" s="17"/>
      <c r="BA1938" s="17"/>
      <c r="BB1938" s="17"/>
      <c r="BC1938" s="17"/>
      <c r="BD1938" s="17"/>
      <c r="BE1938" s="17"/>
      <c r="BF1938" s="17"/>
      <c r="BG1938" s="17"/>
    </row>
    <row r="1939" spans="1:59" s="7" customFormat="1" x14ac:dyDescent="0.2">
      <c r="A1939"/>
      <c r="B1939"/>
      <c r="C1939"/>
      <c r="D1939"/>
      <c r="E1939"/>
      <c r="F1939"/>
      <c r="G1939"/>
      <c r="H1939"/>
      <c r="I1939"/>
      <c r="J1939"/>
      <c r="K1939"/>
      <c r="L1939"/>
      <c r="M1939" s="17"/>
      <c r="N1939" s="5">
        <v>1934</v>
      </c>
      <c r="O1939" s="5" t="str">
        <f t="shared" si="241"/>
        <v>NA</v>
      </c>
      <c r="P1939" s="5" t="e">
        <f t="shared" si="237"/>
        <v>#VALUE!</v>
      </c>
      <c r="Q1939" s="5" t="e">
        <f t="shared" si="238"/>
        <v>#VALUE!</v>
      </c>
      <c r="R1939" s="5">
        <f t="shared" si="239"/>
        <v>3.2984766093693615E-17</v>
      </c>
      <c r="S1939" s="5">
        <f t="shared" si="240"/>
        <v>0.53846153846153844</v>
      </c>
      <c r="T1939" s="17"/>
      <c r="U1939" s="2"/>
      <c r="V1939" s="2"/>
      <c r="W1939" s="2"/>
      <c r="X1939" s="2"/>
      <c r="Y1939" s="2"/>
      <c r="Z1939" s="2"/>
      <c r="AA1939" s="2"/>
      <c r="AB1939" s="2"/>
      <c r="AC1939" s="2"/>
      <c r="AD1939" s="2"/>
      <c r="AE1939" s="17"/>
      <c r="AF1939" s="17"/>
      <c r="AG1939" s="17"/>
      <c r="AH1939" s="17"/>
      <c r="AI1939" s="17"/>
      <c r="AJ1939" s="17"/>
      <c r="AK1939" s="17"/>
      <c r="AL1939" s="17"/>
      <c r="AM1939" s="17"/>
      <c r="AN1939" s="17"/>
      <c r="AO1939" s="17"/>
      <c r="AP1939" s="17"/>
      <c r="AQ1939" s="17"/>
      <c r="AR1939" s="17"/>
      <c r="AS1939" s="17"/>
      <c r="AT1939" s="17"/>
      <c r="AU1939" s="17"/>
      <c r="AV1939" s="17"/>
      <c r="AW1939" s="17"/>
      <c r="AX1939" s="17"/>
      <c r="AY1939" s="17"/>
      <c r="AZ1939" s="17"/>
      <c r="BA1939" s="17"/>
      <c r="BB1939" s="17"/>
      <c r="BC1939" s="17"/>
      <c r="BD1939" s="17"/>
      <c r="BE1939" s="17"/>
      <c r="BF1939" s="17"/>
      <c r="BG1939" s="17"/>
    </row>
    <row r="1940" spans="1:59" s="7" customFormat="1" x14ac:dyDescent="0.2">
      <c r="A1940"/>
      <c r="B1940"/>
      <c r="C1940"/>
      <c r="D1940"/>
      <c r="E1940"/>
      <c r="F1940"/>
      <c r="G1940"/>
      <c r="H1940"/>
      <c r="I1940"/>
      <c r="J1940"/>
      <c r="K1940"/>
      <c r="L1940"/>
      <c r="M1940" s="17"/>
      <c r="N1940" s="5">
        <v>1935</v>
      </c>
      <c r="O1940" s="5" t="str">
        <f t="shared" si="241"/>
        <v>NA</v>
      </c>
      <c r="P1940" s="5" t="e">
        <f t="shared" si="237"/>
        <v>#VALUE!</v>
      </c>
      <c r="Q1940" s="5" t="e">
        <f t="shared" si="238"/>
        <v>#VALUE!</v>
      </c>
      <c r="R1940" s="5">
        <f t="shared" si="239"/>
        <v>1.8848437767824926E-17</v>
      </c>
      <c r="S1940" s="5">
        <f t="shared" si="240"/>
        <v>0.30769230769230771</v>
      </c>
      <c r="T1940" s="17"/>
      <c r="U1940" s="2"/>
      <c r="V1940" s="2"/>
      <c r="W1940" s="2"/>
      <c r="X1940" s="2"/>
      <c r="Y1940" s="2"/>
      <c r="Z1940" s="2"/>
      <c r="AA1940" s="2"/>
      <c r="AB1940" s="2"/>
      <c r="AC1940" s="2"/>
      <c r="AD1940" s="2"/>
      <c r="AE1940" s="17"/>
      <c r="AF1940" s="17"/>
      <c r="AG1940" s="17"/>
      <c r="AH1940" s="17"/>
      <c r="AI1940" s="17"/>
      <c r="AJ1940" s="17"/>
      <c r="AK1940" s="17"/>
      <c r="AL1940" s="17"/>
      <c r="AM1940" s="17"/>
      <c r="AN1940" s="17"/>
      <c r="AO1940" s="17"/>
      <c r="AP1940" s="17"/>
      <c r="AQ1940" s="17"/>
      <c r="AR1940" s="17"/>
      <c r="AS1940" s="17"/>
      <c r="AT1940" s="17"/>
      <c r="AU1940" s="17"/>
      <c r="AV1940" s="17"/>
      <c r="AW1940" s="17"/>
      <c r="AX1940" s="17"/>
      <c r="AY1940" s="17"/>
      <c r="AZ1940" s="17"/>
      <c r="BA1940" s="17"/>
      <c r="BB1940" s="17"/>
      <c r="BC1940" s="17"/>
      <c r="BD1940" s="17"/>
      <c r="BE1940" s="17"/>
      <c r="BF1940" s="17"/>
      <c r="BG1940" s="17"/>
    </row>
    <row r="1941" spans="1:59" s="7" customFormat="1" x14ac:dyDescent="0.2">
      <c r="A1941"/>
      <c r="B1941"/>
      <c r="C1941"/>
      <c r="D1941"/>
      <c r="E1941"/>
      <c r="F1941"/>
      <c r="G1941"/>
      <c r="H1941"/>
      <c r="I1941"/>
      <c r="J1941"/>
      <c r="K1941"/>
      <c r="L1941"/>
      <c r="M1941" s="17"/>
      <c r="N1941" s="5">
        <v>1936</v>
      </c>
      <c r="O1941" s="5" t="str">
        <f t="shared" si="241"/>
        <v>NA</v>
      </c>
      <c r="P1941" s="5" t="e">
        <f t="shared" si="237"/>
        <v>#VALUE!</v>
      </c>
      <c r="Q1941" s="5" t="e">
        <f t="shared" si="238"/>
        <v>#VALUE!</v>
      </c>
      <c r="R1941" s="5">
        <f t="shared" si="239"/>
        <v>0.13323467750529833</v>
      </c>
      <c r="S1941" s="5">
        <f t="shared" si="240"/>
        <v>0.76923076923076927</v>
      </c>
      <c r="T1941" s="17"/>
      <c r="U1941" s="2"/>
      <c r="V1941" s="2"/>
      <c r="W1941" s="2"/>
      <c r="X1941" s="2"/>
      <c r="Y1941" s="2"/>
      <c r="Z1941" s="2"/>
      <c r="AA1941" s="2"/>
      <c r="AB1941" s="2"/>
      <c r="AC1941" s="2"/>
      <c r="AD1941" s="2"/>
      <c r="AE1941" s="17"/>
      <c r="AF1941" s="17"/>
      <c r="AG1941" s="17"/>
      <c r="AH1941" s="17"/>
      <c r="AI1941" s="17"/>
      <c r="AJ1941" s="17"/>
      <c r="AK1941" s="17"/>
      <c r="AL1941" s="17"/>
      <c r="AM1941" s="17"/>
      <c r="AN1941" s="17"/>
      <c r="AO1941" s="17"/>
      <c r="AP1941" s="17"/>
      <c r="AQ1941" s="17"/>
      <c r="AR1941" s="17"/>
      <c r="AS1941" s="17"/>
      <c r="AT1941" s="17"/>
      <c r="AU1941" s="17"/>
      <c r="AV1941" s="17"/>
      <c r="AW1941" s="17"/>
      <c r="AX1941" s="17"/>
      <c r="AY1941" s="17"/>
      <c r="AZ1941" s="17"/>
      <c r="BA1941" s="17"/>
      <c r="BB1941" s="17"/>
      <c r="BC1941" s="17"/>
      <c r="BD1941" s="17"/>
      <c r="BE1941" s="17"/>
      <c r="BF1941" s="17"/>
      <c r="BG1941" s="17"/>
    </row>
    <row r="1942" spans="1:59" s="7" customFormat="1" x14ac:dyDescent="0.2">
      <c r="A1942"/>
      <c r="B1942"/>
      <c r="C1942"/>
      <c r="D1942"/>
      <c r="E1942"/>
      <c r="F1942"/>
      <c r="G1942"/>
      <c r="H1942"/>
      <c r="I1942"/>
      <c r="J1942"/>
      <c r="K1942"/>
      <c r="L1942"/>
      <c r="M1942" s="17"/>
      <c r="N1942" s="5">
        <v>1937</v>
      </c>
      <c r="O1942" s="5" t="str">
        <f t="shared" si="241"/>
        <v>NA</v>
      </c>
      <c r="P1942" s="5" t="e">
        <f t="shared" si="237"/>
        <v>#VALUE!</v>
      </c>
      <c r="Q1942" s="5" t="e">
        <f t="shared" si="238"/>
        <v>#VALUE!</v>
      </c>
      <c r="R1942" s="5">
        <f t="shared" si="239"/>
        <v>0.86602540378443871</v>
      </c>
      <c r="S1942" s="5">
        <f t="shared" si="240"/>
        <v>-0.49999999999999983</v>
      </c>
      <c r="T1942" s="17"/>
      <c r="U1942" s="2"/>
      <c r="V1942" s="2"/>
      <c r="W1942" s="2"/>
      <c r="X1942" s="2"/>
      <c r="Y1942" s="2"/>
      <c r="Z1942" s="2"/>
      <c r="AA1942" s="2"/>
      <c r="AB1942" s="2"/>
      <c r="AC1942" s="2"/>
      <c r="AD1942" s="2"/>
      <c r="AE1942" s="17"/>
      <c r="AF1942" s="17"/>
      <c r="AG1942" s="17"/>
      <c r="AH1942" s="17"/>
      <c r="AI1942" s="17"/>
      <c r="AJ1942" s="17"/>
      <c r="AK1942" s="17"/>
      <c r="AL1942" s="17"/>
      <c r="AM1942" s="17"/>
      <c r="AN1942" s="17"/>
      <c r="AO1942" s="17"/>
      <c r="AP1942" s="17"/>
      <c r="AQ1942" s="17"/>
      <c r="AR1942" s="17"/>
      <c r="AS1942" s="17"/>
      <c r="AT1942" s="17"/>
      <c r="AU1942" s="17"/>
      <c r="AV1942" s="17"/>
      <c r="AW1942" s="17"/>
      <c r="AX1942" s="17"/>
      <c r="AY1942" s="17"/>
      <c r="AZ1942" s="17"/>
      <c r="BA1942" s="17"/>
      <c r="BB1942" s="17"/>
      <c r="BC1942" s="17"/>
      <c r="BD1942" s="17"/>
      <c r="BE1942" s="17"/>
      <c r="BF1942" s="17"/>
      <c r="BG1942" s="17"/>
    </row>
    <row r="1943" spans="1:59" s="7" customFormat="1" x14ac:dyDescent="0.2">
      <c r="A1943"/>
      <c r="B1943"/>
      <c r="C1943"/>
      <c r="D1943"/>
      <c r="E1943"/>
      <c r="F1943"/>
      <c r="G1943"/>
      <c r="H1943"/>
      <c r="I1943"/>
      <c r="J1943"/>
      <c r="K1943"/>
      <c r="L1943"/>
      <c r="M1943" s="17"/>
      <c r="N1943" s="5">
        <v>1938</v>
      </c>
      <c r="O1943" s="5" t="str">
        <f t="shared" si="241"/>
        <v>NA</v>
      </c>
      <c r="P1943" s="5" t="e">
        <f t="shared" si="237"/>
        <v>#VALUE!</v>
      </c>
      <c r="Q1943" s="5" t="e">
        <f t="shared" si="238"/>
        <v>#VALUE!</v>
      </c>
      <c r="R1943" s="5">
        <f t="shared" si="239"/>
        <v>0.13323467750529827</v>
      </c>
      <c r="S1943" s="5">
        <f t="shared" si="240"/>
        <v>-7.69230769230769E-2</v>
      </c>
      <c r="T1943" s="17"/>
      <c r="U1943" s="2"/>
      <c r="V1943" s="2"/>
      <c r="W1943" s="2"/>
      <c r="X1943" s="2"/>
      <c r="Y1943" s="2"/>
      <c r="Z1943" s="2"/>
      <c r="AA1943" s="2"/>
      <c r="AB1943" s="2"/>
      <c r="AC1943" s="2"/>
      <c r="AD1943" s="2"/>
      <c r="AE1943" s="17"/>
      <c r="AF1943" s="17"/>
      <c r="AG1943" s="17"/>
      <c r="AH1943" s="17"/>
      <c r="AI1943" s="17"/>
      <c r="AJ1943" s="17"/>
      <c r="AK1943" s="17"/>
      <c r="AL1943" s="17"/>
      <c r="AM1943" s="17"/>
      <c r="AN1943" s="17"/>
      <c r="AO1943" s="17"/>
      <c r="AP1943" s="17"/>
      <c r="AQ1943" s="17"/>
      <c r="AR1943" s="17"/>
      <c r="AS1943" s="17"/>
      <c r="AT1943" s="17"/>
      <c r="AU1943" s="17"/>
      <c r="AV1943" s="17"/>
      <c r="AW1943" s="17"/>
      <c r="AX1943" s="17"/>
      <c r="AY1943" s="17"/>
      <c r="AZ1943" s="17"/>
      <c r="BA1943" s="17"/>
      <c r="BB1943" s="17"/>
      <c r="BC1943" s="17"/>
      <c r="BD1943" s="17"/>
      <c r="BE1943" s="17"/>
      <c r="BF1943" s="17"/>
      <c r="BG1943" s="17"/>
    </row>
    <row r="1944" spans="1:59" s="7" customFormat="1" x14ac:dyDescent="0.2">
      <c r="A1944"/>
      <c r="B1944"/>
      <c r="C1944"/>
      <c r="D1944"/>
      <c r="E1944"/>
      <c r="F1944"/>
      <c r="G1944"/>
      <c r="H1944"/>
      <c r="I1944"/>
      <c r="J1944"/>
      <c r="K1944"/>
      <c r="L1944"/>
      <c r="M1944" s="17"/>
      <c r="N1944" s="5">
        <v>1939</v>
      </c>
      <c r="O1944" s="5" t="str">
        <f t="shared" si="241"/>
        <v>NA</v>
      </c>
      <c r="P1944" s="5" t="e">
        <f t="shared" si="237"/>
        <v>#VALUE!</v>
      </c>
      <c r="Q1944" s="5" t="e">
        <f t="shared" si="238"/>
        <v>#VALUE!</v>
      </c>
      <c r="R1944" s="5">
        <f t="shared" si="239"/>
        <v>0.59955604877384217</v>
      </c>
      <c r="S1944" s="5">
        <f t="shared" si="240"/>
        <v>-0.34615384615384603</v>
      </c>
      <c r="T1944" s="17"/>
      <c r="U1944" s="2"/>
      <c r="V1944" s="2"/>
      <c r="W1944" s="2"/>
      <c r="X1944" s="2"/>
      <c r="Y1944" s="2"/>
      <c r="Z1944" s="2"/>
      <c r="AA1944" s="2"/>
      <c r="AB1944" s="2"/>
      <c r="AC1944" s="2"/>
      <c r="AD1944" s="2"/>
      <c r="AE1944" s="17"/>
      <c r="AF1944" s="17"/>
      <c r="AG1944" s="17"/>
      <c r="AH1944" s="17"/>
      <c r="AI1944" s="17"/>
      <c r="AJ1944" s="17"/>
      <c r="AK1944" s="17"/>
      <c r="AL1944" s="17"/>
      <c r="AM1944" s="17"/>
      <c r="AN1944" s="17"/>
      <c r="AO1944" s="17"/>
      <c r="AP1944" s="17"/>
      <c r="AQ1944" s="17"/>
      <c r="AR1944" s="17"/>
      <c r="AS1944" s="17"/>
      <c r="AT1944" s="17"/>
      <c r="AU1944" s="17"/>
      <c r="AV1944" s="17"/>
      <c r="AW1944" s="17"/>
      <c r="AX1944" s="17"/>
      <c r="AY1944" s="17"/>
      <c r="AZ1944" s="17"/>
      <c r="BA1944" s="17"/>
      <c r="BB1944" s="17"/>
      <c r="BC1944" s="17"/>
      <c r="BD1944" s="17"/>
      <c r="BE1944" s="17"/>
      <c r="BF1944" s="17"/>
      <c r="BG1944" s="17"/>
    </row>
    <row r="1945" spans="1:59" s="7" customFormat="1" x14ac:dyDescent="0.2">
      <c r="A1945"/>
      <c r="B1945"/>
      <c r="C1945"/>
      <c r="D1945"/>
      <c r="E1945"/>
      <c r="F1945"/>
      <c r="G1945"/>
      <c r="H1945"/>
      <c r="I1945"/>
      <c r="J1945"/>
      <c r="K1945"/>
      <c r="L1945"/>
      <c r="M1945" s="17"/>
      <c r="N1945" s="5">
        <v>1940</v>
      </c>
      <c r="O1945" s="5" t="str">
        <f t="shared" si="241"/>
        <v>NA</v>
      </c>
      <c r="P1945" s="5" t="e">
        <f t="shared" si="237"/>
        <v>#VALUE!</v>
      </c>
      <c r="Q1945" s="5" t="e">
        <f t="shared" si="238"/>
        <v>#VALUE!</v>
      </c>
      <c r="R1945" s="5">
        <f t="shared" si="239"/>
        <v>-6.6617338752648969E-2</v>
      </c>
      <c r="S1945" s="5">
        <f t="shared" si="240"/>
        <v>-0.50000000000000011</v>
      </c>
      <c r="T1945" s="17"/>
      <c r="U1945" s="2"/>
      <c r="V1945" s="2"/>
      <c r="W1945" s="2"/>
      <c r="X1945" s="2"/>
      <c r="Y1945" s="2"/>
      <c r="Z1945" s="2"/>
      <c r="AA1945" s="2"/>
      <c r="AB1945" s="2"/>
      <c r="AC1945" s="2"/>
      <c r="AD1945" s="2"/>
      <c r="AE1945" s="17"/>
      <c r="AF1945" s="17"/>
      <c r="AG1945" s="17"/>
      <c r="AH1945" s="17"/>
      <c r="AI1945" s="17"/>
      <c r="AJ1945" s="17"/>
      <c r="AK1945" s="17"/>
      <c r="AL1945" s="17"/>
      <c r="AM1945" s="17"/>
      <c r="AN1945" s="17"/>
      <c r="AO1945" s="17"/>
      <c r="AP1945" s="17"/>
      <c r="AQ1945" s="17"/>
      <c r="AR1945" s="17"/>
      <c r="AS1945" s="17"/>
      <c r="AT1945" s="17"/>
      <c r="AU1945" s="17"/>
      <c r="AV1945" s="17"/>
      <c r="AW1945" s="17"/>
      <c r="AX1945" s="17"/>
      <c r="AY1945" s="17"/>
      <c r="AZ1945" s="17"/>
      <c r="BA1945" s="17"/>
      <c r="BB1945" s="17"/>
      <c r="BC1945" s="17"/>
      <c r="BD1945" s="17"/>
      <c r="BE1945" s="17"/>
      <c r="BF1945" s="17"/>
      <c r="BG1945" s="17"/>
    </row>
    <row r="1946" spans="1:59" s="7" customFormat="1" x14ac:dyDescent="0.2">
      <c r="A1946"/>
      <c r="B1946"/>
      <c r="C1946"/>
      <c r="D1946"/>
      <c r="E1946"/>
      <c r="F1946"/>
      <c r="G1946"/>
      <c r="H1946"/>
      <c r="I1946"/>
      <c r="J1946"/>
      <c r="K1946"/>
      <c r="L1946"/>
      <c r="M1946" s="17"/>
      <c r="N1946" s="5">
        <v>1941</v>
      </c>
      <c r="O1946" s="5" t="str">
        <f t="shared" si="241"/>
        <v>NA</v>
      </c>
      <c r="P1946" s="5" t="e">
        <f t="shared" si="237"/>
        <v>#VALUE!</v>
      </c>
      <c r="Q1946" s="5" t="e">
        <f t="shared" si="238"/>
        <v>#VALUE!</v>
      </c>
      <c r="R1946" s="5">
        <f t="shared" si="239"/>
        <v>-0.53293871002119297</v>
      </c>
      <c r="S1946" s="5">
        <f t="shared" si="240"/>
        <v>-0.30769230769230793</v>
      </c>
      <c r="T1946" s="17"/>
      <c r="U1946" s="2"/>
      <c r="V1946" s="2"/>
      <c r="W1946" s="2"/>
      <c r="X1946" s="2"/>
      <c r="Y1946" s="2"/>
      <c r="Z1946" s="2"/>
      <c r="AA1946" s="2"/>
      <c r="AB1946" s="2"/>
      <c r="AC1946" s="2"/>
      <c r="AD1946" s="2"/>
      <c r="AE1946" s="17"/>
      <c r="AF1946" s="17"/>
      <c r="AG1946" s="17"/>
      <c r="AH1946" s="17"/>
      <c r="AI1946" s="17"/>
      <c r="AJ1946" s="17"/>
      <c r="AK1946" s="17"/>
      <c r="AL1946" s="17"/>
      <c r="AM1946" s="17"/>
      <c r="AN1946" s="17"/>
      <c r="AO1946" s="17"/>
      <c r="AP1946" s="17"/>
      <c r="AQ1946" s="17"/>
      <c r="AR1946" s="17"/>
      <c r="AS1946" s="17"/>
      <c r="AT1946" s="17"/>
      <c r="AU1946" s="17"/>
      <c r="AV1946" s="17"/>
      <c r="AW1946" s="17"/>
      <c r="AX1946" s="17"/>
      <c r="AY1946" s="17"/>
      <c r="AZ1946" s="17"/>
      <c r="BA1946" s="17"/>
      <c r="BB1946" s="17"/>
      <c r="BC1946" s="17"/>
      <c r="BD1946" s="17"/>
      <c r="BE1946" s="17"/>
      <c r="BF1946" s="17"/>
      <c r="BG1946" s="17"/>
    </row>
    <row r="1947" spans="1:59" s="7" customFormat="1" x14ac:dyDescent="0.2">
      <c r="A1947"/>
      <c r="B1947"/>
      <c r="C1947"/>
      <c r="D1947"/>
      <c r="E1947"/>
      <c r="F1947"/>
      <c r="G1947"/>
      <c r="H1947"/>
      <c r="I1947"/>
      <c r="J1947"/>
      <c r="K1947"/>
      <c r="L1947"/>
      <c r="M1947" s="17"/>
      <c r="N1947" s="5">
        <v>1942</v>
      </c>
      <c r="O1947" s="5" t="str">
        <f t="shared" si="241"/>
        <v>NA</v>
      </c>
      <c r="P1947" s="5" t="e">
        <f t="shared" si="237"/>
        <v>#VALUE!</v>
      </c>
      <c r="Q1947" s="5" t="e">
        <f t="shared" si="238"/>
        <v>#VALUE!</v>
      </c>
      <c r="R1947" s="5">
        <f t="shared" si="239"/>
        <v>-0.19985201625794735</v>
      </c>
      <c r="S1947" s="5">
        <f t="shared" si="240"/>
        <v>-0.11538461538461547</v>
      </c>
      <c r="T1947" s="17"/>
      <c r="U1947" s="2"/>
      <c r="V1947" s="2"/>
      <c r="W1947" s="2"/>
      <c r="X1947" s="2"/>
      <c r="Y1947" s="2"/>
      <c r="Z1947" s="2"/>
      <c r="AA1947" s="2"/>
      <c r="AB1947" s="2"/>
      <c r="AC1947" s="2"/>
      <c r="AD1947" s="2"/>
      <c r="AE1947" s="17"/>
      <c r="AF1947" s="17"/>
      <c r="AG1947" s="17"/>
      <c r="AH1947" s="17"/>
      <c r="AI1947" s="17"/>
      <c r="AJ1947" s="17"/>
      <c r="AK1947" s="17"/>
      <c r="AL1947" s="17"/>
      <c r="AM1947" s="17"/>
      <c r="AN1947" s="17"/>
      <c r="AO1947" s="17"/>
      <c r="AP1947" s="17"/>
      <c r="AQ1947" s="17"/>
      <c r="AR1947" s="17"/>
      <c r="AS1947" s="17"/>
      <c r="AT1947" s="17"/>
      <c r="AU1947" s="17"/>
      <c r="AV1947" s="17"/>
      <c r="AW1947" s="17"/>
      <c r="AX1947" s="17"/>
      <c r="AY1947" s="17"/>
      <c r="AZ1947" s="17"/>
      <c r="BA1947" s="17"/>
      <c r="BB1947" s="17"/>
      <c r="BC1947" s="17"/>
      <c r="BD1947" s="17"/>
      <c r="BE1947" s="17"/>
      <c r="BF1947" s="17"/>
      <c r="BG1947" s="17"/>
    </row>
    <row r="1948" spans="1:59" s="7" customFormat="1" x14ac:dyDescent="0.2">
      <c r="A1948"/>
      <c r="B1948"/>
      <c r="C1948"/>
      <c r="D1948"/>
      <c r="E1948"/>
      <c r="F1948"/>
      <c r="G1948"/>
      <c r="H1948"/>
      <c r="I1948"/>
      <c r="J1948"/>
      <c r="K1948"/>
      <c r="L1948"/>
      <c r="M1948" s="17"/>
      <c r="N1948" s="5">
        <v>1943</v>
      </c>
      <c r="O1948" s="5" t="str">
        <f t="shared" si="241"/>
        <v>NA</v>
      </c>
      <c r="P1948" s="5" t="e">
        <f t="shared" si="237"/>
        <v>#VALUE!</v>
      </c>
      <c r="Q1948" s="5" t="e">
        <f t="shared" si="238"/>
        <v>#VALUE!</v>
      </c>
      <c r="R1948" s="5">
        <f t="shared" si="239"/>
        <v>-0.79940806503178941</v>
      </c>
      <c r="S1948" s="5">
        <f t="shared" si="240"/>
        <v>-0.38461538461538497</v>
      </c>
      <c r="T1948" s="17"/>
      <c r="U1948" s="2"/>
      <c r="V1948" s="2"/>
      <c r="W1948" s="2"/>
      <c r="X1948" s="2"/>
      <c r="Y1948" s="2"/>
      <c r="Z1948" s="2"/>
      <c r="AA1948" s="2"/>
      <c r="AB1948" s="2"/>
      <c r="AC1948" s="2"/>
      <c r="AD1948" s="2"/>
      <c r="AE1948" s="17"/>
      <c r="AF1948" s="17"/>
      <c r="AG1948" s="17"/>
      <c r="AH1948" s="17"/>
      <c r="AI1948" s="17"/>
      <c r="AJ1948" s="17"/>
      <c r="AK1948" s="17"/>
      <c r="AL1948" s="17"/>
      <c r="AM1948" s="17"/>
      <c r="AN1948" s="17"/>
      <c r="AO1948" s="17"/>
      <c r="AP1948" s="17"/>
      <c r="AQ1948" s="17"/>
      <c r="AR1948" s="17"/>
      <c r="AS1948" s="17"/>
      <c r="AT1948" s="17"/>
      <c r="AU1948" s="17"/>
      <c r="AV1948" s="17"/>
      <c r="AW1948" s="17"/>
      <c r="AX1948" s="17"/>
      <c r="AY1948" s="17"/>
      <c r="AZ1948" s="17"/>
      <c r="BA1948" s="17"/>
      <c r="BB1948" s="17"/>
      <c r="BC1948" s="17"/>
      <c r="BD1948" s="17"/>
      <c r="BE1948" s="17"/>
      <c r="BF1948" s="17"/>
      <c r="BG1948" s="17"/>
    </row>
    <row r="1949" spans="1:59" s="7" customFormat="1" x14ac:dyDescent="0.2">
      <c r="A1949"/>
      <c r="B1949"/>
      <c r="C1949"/>
      <c r="D1949"/>
      <c r="E1949"/>
      <c r="F1949"/>
      <c r="G1949"/>
      <c r="H1949"/>
      <c r="I1949"/>
      <c r="J1949"/>
      <c r="K1949"/>
      <c r="L1949"/>
      <c r="M1949" s="17"/>
      <c r="N1949" s="5">
        <v>1944</v>
      </c>
      <c r="O1949" s="5" t="str">
        <f t="shared" si="241"/>
        <v>NA</v>
      </c>
      <c r="P1949" s="5" t="e">
        <f t="shared" si="237"/>
        <v>#VALUE!</v>
      </c>
      <c r="Q1949" s="5" t="e">
        <f t="shared" si="238"/>
        <v>#VALUE!</v>
      </c>
      <c r="R1949" s="5">
        <f t="shared" si="239"/>
        <v>-6.6617338752649011E-2</v>
      </c>
      <c r="S1949" s="5">
        <f t="shared" si="240"/>
        <v>0.88461538461538469</v>
      </c>
      <c r="T1949" s="17"/>
      <c r="U1949" s="2"/>
      <c r="V1949" s="2"/>
      <c r="W1949" s="2"/>
      <c r="X1949" s="2"/>
      <c r="Y1949" s="2"/>
      <c r="Z1949" s="2"/>
      <c r="AA1949" s="2"/>
      <c r="AB1949" s="2"/>
      <c r="AC1949" s="2"/>
      <c r="AD1949" s="2"/>
      <c r="AE1949" s="17"/>
      <c r="AF1949" s="17"/>
      <c r="AG1949" s="17"/>
      <c r="AH1949" s="17"/>
      <c r="AI1949" s="17"/>
      <c r="AJ1949" s="17"/>
      <c r="AK1949" s="17"/>
      <c r="AL1949" s="17"/>
      <c r="AM1949" s="17"/>
      <c r="AN1949" s="17"/>
      <c r="AO1949" s="17"/>
      <c r="AP1949" s="17"/>
      <c r="AQ1949" s="17"/>
      <c r="AR1949" s="17"/>
      <c r="AS1949" s="17"/>
      <c r="AT1949" s="17"/>
      <c r="AU1949" s="17"/>
      <c r="AV1949" s="17"/>
      <c r="AW1949" s="17"/>
      <c r="AX1949" s="17"/>
      <c r="AY1949" s="17"/>
      <c r="AZ1949" s="17"/>
      <c r="BA1949" s="17"/>
      <c r="BB1949" s="17"/>
      <c r="BC1949" s="17"/>
      <c r="BD1949" s="17"/>
      <c r="BE1949" s="17"/>
      <c r="BF1949" s="17"/>
      <c r="BG1949" s="17"/>
    </row>
    <row r="1950" spans="1:59" s="7" customFormat="1" x14ac:dyDescent="0.2">
      <c r="A1950"/>
      <c r="B1950"/>
      <c r="C1950"/>
      <c r="D1950"/>
      <c r="E1950"/>
      <c r="F1950"/>
      <c r="G1950"/>
      <c r="H1950"/>
      <c r="I1950"/>
      <c r="J1950"/>
      <c r="K1950"/>
      <c r="L1950"/>
      <c r="M1950" s="17"/>
      <c r="N1950" s="5">
        <v>1945</v>
      </c>
      <c r="O1950" s="5" t="str">
        <f t="shared" si="241"/>
        <v>NA</v>
      </c>
      <c r="P1950" s="5" t="e">
        <f t="shared" si="237"/>
        <v>#VALUE!</v>
      </c>
      <c r="Q1950" s="5" t="e">
        <f t="shared" si="238"/>
        <v>#VALUE!</v>
      </c>
      <c r="R1950" s="5">
        <f t="shared" si="239"/>
        <v>1.413632832586869E-17</v>
      </c>
      <c r="S1950" s="5">
        <f t="shared" si="240"/>
        <v>0.23076923076923073</v>
      </c>
      <c r="T1950" s="17"/>
      <c r="U1950" s="2"/>
      <c r="V1950" s="2"/>
      <c r="W1950" s="2"/>
      <c r="X1950" s="2"/>
      <c r="Y1950" s="2"/>
      <c r="Z1950" s="2"/>
      <c r="AA1950" s="2"/>
      <c r="AB1950" s="2"/>
      <c r="AC1950" s="2"/>
      <c r="AD1950" s="2"/>
      <c r="AE1950" s="17"/>
      <c r="AF1950" s="17"/>
      <c r="AG1950" s="17"/>
      <c r="AH1950" s="17"/>
      <c r="AI1950" s="17"/>
      <c r="AJ1950" s="17"/>
      <c r="AK1950" s="17"/>
      <c r="AL1950" s="17"/>
      <c r="AM1950" s="17"/>
      <c r="AN1950" s="17"/>
      <c r="AO1950" s="17"/>
      <c r="AP1950" s="17"/>
      <c r="AQ1950" s="17"/>
      <c r="AR1950" s="17"/>
      <c r="AS1950" s="17"/>
      <c r="AT1950" s="17"/>
      <c r="AU1950" s="17"/>
      <c r="AV1950" s="17"/>
      <c r="AW1950" s="17"/>
      <c r="AX1950" s="17"/>
      <c r="AY1950" s="17"/>
      <c r="AZ1950" s="17"/>
      <c r="BA1950" s="17"/>
      <c r="BB1950" s="17"/>
      <c r="BC1950" s="17"/>
      <c r="BD1950" s="17"/>
      <c r="BE1950" s="17"/>
      <c r="BF1950" s="17"/>
      <c r="BG1950" s="17"/>
    </row>
    <row r="1951" spans="1:59" s="7" customFormat="1" x14ac:dyDescent="0.2">
      <c r="A1951"/>
      <c r="B1951"/>
      <c r="C1951"/>
      <c r="D1951"/>
      <c r="E1951"/>
      <c r="F1951"/>
      <c r="G1951"/>
      <c r="H1951"/>
      <c r="I1951"/>
      <c r="J1951"/>
      <c r="K1951"/>
      <c r="L1951"/>
      <c r="M1951" s="17"/>
      <c r="N1951" s="5">
        <v>1946</v>
      </c>
      <c r="O1951" s="5" t="str">
        <f t="shared" si="241"/>
        <v>NA</v>
      </c>
      <c r="P1951" s="5" t="e">
        <f t="shared" si="237"/>
        <v>#VALUE!</v>
      </c>
      <c r="Q1951" s="5" t="e">
        <f t="shared" si="238"/>
        <v>#VALUE!</v>
      </c>
      <c r="R1951" s="5">
        <f t="shared" si="239"/>
        <v>3.7696875535649851E-17</v>
      </c>
      <c r="S1951" s="5">
        <f t="shared" si="240"/>
        <v>0.61538461538461542</v>
      </c>
      <c r="T1951" s="17"/>
      <c r="U1951" s="2"/>
      <c r="V1951" s="2"/>
      <c r="W1951" s="2"/>
      <c r="X1951" s="2"/>
      <c r="Y1951" s="2"/>
      <c r="Z1951" s="2"/>
      <c r="AA1951" s="2"/>
      <c r="AB1951" s="2"/>
      <c r="AC1951" s="2"/>
      <c r="AD1951" s="2"/>
      <c r="AE1951" s="17"/>
      <c r="AF1951" s="17"/>
      <c r="AG1951" s="17"/>
      <c r="AH1951" s="17"/>
      <c r="AI1951" s="17"/>
      <c r="AJ1951" s="17"/>
      <c r="AK1951" s="17"/>
      <c r="AL1951" s="17"/>
      <c r="AM1951" s="17"/>
      <c r="AN1951" s="17"/>
      <c r="AO1951" s="17"/>
      <c r="AP1951" s="17"/>
      <c r="AQ1951" s="17"/>
      <c r="AR1951" s="17"/>
      <c r="AS1951" s="17"/>
      <c r="AT1951" s="17"/>
      <c r="AU1951" s="17"/>
      <c r="AV1951" s="17"/>
      <c r="AW1951" s="17"/>
      <c r="AX1951" s="17"/>
      <c r="AY1951" s="17"/>
      <c r="AZ1951" s="17"/>
      <c r="BA1951" s="17"/>
      <c r="BB1951" s="17"/>
      <c r="BC1951" s="17"/>
      <c r="BD1951" s="17"/>
      <c r="BE1951" s="17"/>
      <c r="BF1951" s="17"/>
      <c r="BG1951" s="17"/>
    </row>
    <row r="1952" spans="1:59" s="7" customFormat="1" x14ac:dyDescent="0.2">
      <c r="A1952"/>
      <c r="B1952"/>
      <c r="C1952"/>
      <c r="D1952"/>
      <c r="E1952"/>
      <c r="F1952"/>
      <c r="G1952"/>
      <c r="H1952"/>
      <c r="I1952"/>
      <c r="J1952"/>
      <c r="K1952"/>
      <c r="L1952"/>
      <c r="M1952" s="17"/>
      <c r="N1952" s="5">
        <v>1947</v>
      </c>
      <c r="O1952" s="5" t="str">
        <f t="shared" si="241"/>
        <v>NA</v>
      </c>
      <c r="P1952" s="5" t="e">
        <f t="shared" si="237"/>
        <v>#VALUE!</v>
      </c>
      <c r="Q1952" s="5" t="e">
        <f t="shared" si="238"/>
        <v>#VALUE!</v>
      </c>
      <c r="R1952" s="5">
        <f t="shared" si="239"/>
        <v>0.39970403251589487</v>
      </c>
      <c r="S1952" s="5">
        <f t="shared" si="240"/>
        <v>0.30769230769230771</v>
      </c>
      <c r="T1952" s="17"/>
      <c r="U1952" s="2"/>
      <c r="V1952" s="2"/>
      <c r="W1952" s="2"/>
      <c r="X1952" s="2"/>
      <c r="Y1952" s="2"/>
      <c r="Z1952" s="2"/>
      <c r="AA1952" s="2"/>
      <c r="AB1952" s="2"/>
      <c r="AC1952" s="2"/>
      <c r="AD1952" s="2"/>
      <c r="AE1952" s="17"/>
      <c r="AF1952" s="17"/>
      <c r="AG1952" s="17"/>
      <c r="AH1952" s="17"/>
      <c r="AI1952" s="17"/>
      <c r="AJ1952" s="17"/>
      <c r="AK1952" s="17"/>
      <c r="AL1952" s="17"/>
      <c r="AM1952" s="17"/>
      <c r="AN1952" s="17"/>
      <c r="AO1952" s="17"/>
      <c r="AP1952" s="17"/>
      <c r="AQ1952" s="17"/>
      <c r="AR1952" s="17"/>
      <c r="AS1952" s="17"/>
      <c r="AT1952" s="17"/>
      <c r="AU1952" s="17"/>
      <c r="AV1952" s="17"/>
      <c r="AW1952" s="17"/>
      <c r="AX1952" s="17"/>
      <c r="AY1952" s="17"/>
      <c r="AZ1952" s="17"/>
      <c r="BA1952" s="17"/>
      <c r="BB1952" s="17"/>
      <c r="BC1952" s="17"/>
      <c r="BD1952" s="17"/>
      <c r="BE1952" s="17"/>
      <c r="BF1952" s="17"/>
      <c r="BG1952" s="17"/>
    </row>
    <row r="1953" spans="1:59" s="7" customFormat="1" x14ac:dyDescent="0.2">
      <c r="A1953"/>
      <c r="B1953"/>
      <c r="C1953"/>
      <c r="D1953"/>
      <c r="E1953"/>
      <c r="F1953"/>
      <c r="G1953"/>
      <c r="H1953"/>
      <c r="I1953"/>
      <c r="J1953"/>
      <c r="K1953"/>
      <c r="L1953"/>
      <c r="M1953" s="17"/>
      <c r="N1953" s="5">
        <v>1948</v>
      </c>
      <c r="O1953" s="5" t="str">
        <f t="shared" si="241"/>
        <v>NA</v>
      </c>
      <c r="P1953" s="5" t="e">
        <f t="shared" si="237"/>
        <v>#VALUE!</v>
      </c>
      <c r="Q1953" s="5" t="e">
        <f t="shared" si="238"/>
        <v>#VALUE!</v>
      </c>
      <c r="R1953" s="5">
        <f t="shared" si="239"/>
        <v>0.59955604877384217</v>
      </c>
      <c r="S1953" s="5">
        <f t="shared" si="240"/>
        <v>-0.34615384615384603</v>
      </c>
      <c r="T1953" s="17"/>
      <c r="U1953" s="2"/>
      <c r="V1953" s="2"/>
      <c r="W1953" s="2"/>
      <c r="X1953" s="2"/>
      <c r="Y1953" s="2"/>
      <c r="Z1953" s="2"/>
      <c r="AA1953" s="2"/>
      <c r="AB1953" s="2"/>
      <c r="AC1953" s="2"/>
      <c r="AD1953" s="2"/>
      <c r="AE1953" s="17"/>
      <c r="AF1953" s="17"/>
      <c r="AG1953" s="17"/>
      <c r="AH1953" s="17"/>
      <c r="AI1953" s="17"/>
      <c r="AJ1953" s="17"/>
      <c r="AK1953" s="17"/>
      <c r="AL1953" s="17"/>
      <c r="AM1953" s="17"/>
      <c r="AN1953" s="17"/>
      <c r="AO1953" s="17"/>
      <c r="AP1953" s="17"/>
      <c r="AQ1953" s="17"/>
      <c r="AR1953" s="17"/>
      <c r="AS1953" s="17"/>
      <c r="AT1953" s="17"/>
      <c r="AU1953" s="17"/>
      <c r="AV1953" s="17"/>
      <c r="AW1953" s="17"/>
      <c r="AX1953" s="17"/>
      <c r="AY1953" s="17"/>
      <c r="AZ1953" s="17"/>
      <c r="BA1953" s="17"/>
      <c r="BB1953" s="17"/>
      <c r="BC1953" s="17"/>
      <c r="BD1953" s="17"/>
      <c r="BE1953" s="17"/>
      <c r="BF1953" s="17"/>
      <c r="BG1953" s="17"/>
    </row>
    <row r="1954" spans="1:59" s="7" customFormat="1" x14ac:dyDescent="0.2">
      <c r="A1954"/>
      <c r="B1954"/>
      <c r="C1954"/>
      <c r="D1954"/>
      <c r="E1954"/>
      <c r="F1954"/>
      <c r="G1954"/>
      <c r="H1954"/>
      <c r="I1954"/>
      <c r="J1954"/>
      <c r="K1954"/>
      <c r="L1954"/>
      <c r="M1954" s="17"/>
      <c r="N1954" s="5">
        <v>1949</v>
      </c>
      <c r="O1954" s="5" t="str">
        <f t="shared" si="241"/>
        <v>NA</v>
      </c>
      <c r="P1954" s="5" t="e">
        <f t="shared" si="237"/>
        <v>#VALUE!</v>
      </c>
      <c r="Q1954" s="5" t="e">
        <f t="shared" si="238"/>
        <v>#VALUE!</v>
      </c>
      <c r="R1954" s="5">
        <f t="shared" si="239"/>
        <v>0.13323467750529827</v>
      </c>
      <c r="S1954" s="5">
        <f t="shared" si="240"/>
        <v>-7.69230769230769E-2</v>
      </c>
      <c r="T1954" s="17"/>
      <c r="U1954" s="2"/>
      <c r="V1954" s="2"/>
      <c r="W1954" s="2"/>
      <c r="X1954" s="2"/>
      <c r="Y1954" s="2"/>
      <c r="Z1954" s="2"/>
      <c r="AA1954" s="2"/>
      <c r="AB1954" s="2"/>
      <c r="AC1954" s="2"/>
      <c r="AD1954" s="2"/>
      <c r="AE1954" s="17"/>
      <c r="AF1954" s="17"/>
      <c r="AG1954" s="17"/>
      <c r="AH1954" s="17"/>
      <c r="AI1954" s="17"/>
      <c r="AJ1954" s="17"/>
      <c r="AK1954" s="17"/>
      <c r="AL1954" s="17"/>
      <c r="AM1954" s="17"/>
      <c r="AN1954" s="17"/>
      <c r="AO1954" s="17"/>
      <c r="AP1954" s="17"/>
      <c r="AQ1954" s="17"/>
      <c r="AR1954" s="17"/>
      <c r="AS1954" s="17"/>
      <c r="AT1954" s="17"/>
      <c r="AU1954" s="17"/>
      <c r="AV1954" s="17"/>
      <c r="AW1954" s="17"/>
      <c r="AX1954" s="17"/>
      <c r="AY1954" s="17"/>
      <c r="AZ1954" s="17"/>
      <c r="BA1954" s="17"/>
      <c r="BB1954" s="17"/>
      <c r="BC1954" s="17"/>
      <c r="BD1954" s="17"/>
      <c r="BE1954" s="17"/>
      <c r="BF1954" s="17"/>
      <c r="BG1954" s="17"/>
    </row>
    <row r="1955" spans="1:59" s="7" customFormat="1" x14ac:dyDescent="0.2">
      <c r="A1955"/>
      <c r="B1955"/>
      <c r="C1955"/>
      <c r="D1955"/>
      <c r="E1955"/>
      <c r="F1955"/>
      <c r="G1955"/>
      <c r="H1955"/>
      <c r="I1955"/>
      <c r="J1955"/>
      <c r="K1955"/>
      <c r="L1955"/>
      <c r="M1955" s="17"/>
      <c r="N1955" s="5">
        <v>1950</v>
      </c>
      <c r="O1955" s="5" t="str">
        <f t="shared" si="241"/>
        <v>NA</v>
      </c>
      <c r="P1955" s="5" t="e">
        <f t="shared" si="237"/>
        <v>#VALUE!</v>
      </c>
      <c r="Q1955" s="5" t="e">
        <f t="shared" si="238"/>
        <v>#VALUE!</v>
      </c>
      <c r="R1955" s="5">
        <f t="shared" si="239"/>
        <v>0.86602540378443871</v>
      </c>
      <c r="S1955" s="5">
        <f t="shared" si="240"/>
        <v>-0.49999999999999983</v>
      </c>
      <c r="T1955" s="17"/>
      <c r="U1955" s="2"/>
      <c r="V1955" s="2"/>
      <c r="W1955" s="2"/>
      <c r="X1955" s="2"/>
      <c r="Y1955" s="2"/>
      <c r="Z1955" s="2"/>
      <c r="AA1955" s="2"/>
      <c r="AB1955" s="2"/>
      <c r="AC1955" s="2"/>
      <c r="AD1955" s="2"/>
      <c r="AE1955" s="17"/>
      <c r="AF1955" s="17"/>
      <c r="AG1955" s="17"/>
      <c r="AH1955" s="17"/>
      <c r="AI1955" s="17"/>
      <c r="AJ1955" s="17"/>
      <c r="AK1955" s="17"/>
      <c r="AL1955" s="17"/>
      <c r="AM1955" s="17"/>
      <c r="AN1955" s="17"/>
      <c r="AO1955" s="17"/>
      <c r="AP1955" s="17"/>
      <c r="AQ1955" s="17"/>
      <c r="AR1955" s="17"/>
      <c r="AS1955" s="17"/>
      <c r="AT1955" s="17"/>
      <c r="AU1955" s="17"/>
      <c r="AV1955" s="17"/>
      <c r="AW1955" s="17"/>
      <c r="AX1955" s="17"/>
      <c r="AY1955" s="17"/>
      <c r="AZ1955" s="17"/>
      <c r="BA1955" s="17"/>
      <c r="BB1955" s="17"/>
      <c r="BC1955" s="17"/>
      <c r="BD1955" s="17"/>
      <c r="BE1955" s="17"/>
      <c r="BF1955" s="17"/>
      <c r="BG1955" s="17"/>
    </row>
    <row r="1956" spans="1:59" s="7" customFormat="1" x14ac:dyDescent="0.2">
      <c r="A1956"/>
      <c r="B1956"/>
      <c r="C1956"/>
      <c r="D1956"/>
      <c r="E1956"/>
      <c r="F1956"/>
      <c r="G1956"/>
      <c r="H1956"/>
      <c r="I1956"/>
      <c r="J1956"/>
      <c r="K1956"/>
      <c r="L1956"/>
      <c r="M1956" s="17"/>
      <c r="N1956" s="5">
        <v>1951</v>
      </c>
      <c r="O1956" s="5" t="str">
        <f t="shared" si="241"/>
        <v>NA</v>
      </c>
      <c r="P1956" s="5" t="e">
        <f t="shared" si="237"/>
        <v>#VALUE!</v>
      </c>
      <c r="Q1956" s="5" t="e">
        <f t="shared" si="238"/>
        <v>#VALUE!</v>
      </c>
      <c r="R1956" s="5">
        <f t="shared" si="239"/>
        <v>-0.59955604877384194</v>
      </c>
      <c r="S1956" s="5">
        <f t="shared" si="240"/>
        <v>-0.50000000000000022</v>
      </c>
      <c r="T1956" s="17"/>
      <c r="U1956" s="2"/>
      <c r="V1956" s="2"/>
      <c r="W1956" s="2"/>
      <c r="X1956" s="2"/>
      <c r="Y1956" s="2"/>
      <c r="Z1956" s="2"/>
      <c r="AA1956" s="2"/>
      <c r="AB1956" s="2"/>
      <c r="AC1956" s="2"/>
      <c r="AD1956" s="2"/>
      <c r="AE1956" s="17"/>
      <c r="AF1956" s="17"/>
      <c r="AG1956" s="17"/>
      <c r="AH1956" s="17"/>
      <c r="AI1956" s="17"/>
      <c r="AJ1956" s="17"/>
      <c r="AK1956" s="17"/>
      <c r="AL1956" s="17"/>
      <c r="AM1956" s="17"/>
      <c r="AN1956" s="17"/>
      <c r="AO1956" s="17"/>
      <c r="AP1956" s="17"/>
      <c r="AQ1956" s="17"/>
      <c r="AR1956" s="17"/>
      <c r="AS1956" s="17"/>
      <c r="AT1956" s="17"/>
      <c r="AU1956" s="17"/>
      <c r="AV1956" s="17"/>
      <c r="AW1956" s="17"/>
      <c r="AX1956" s="17"/>
      <c r="AY1956" s="17"/>
      <c r="AZ1956" s="17"/>
      <c r="BA1956" s="17"/>
      <c r="BB1956" s="17"/>
      <c r="BC1956" s="17"/>
      <c r="BD1956" s="17"/>
      <c r="BE1956" s="17"/>
      <c r="BF1956" s="17"/>
      <c r="BG1956" s="17"/>
    </row>
    <row r="1957" spans="1:59" s="7" customFormat="1" x14ac:dyDescent="0.2">
      <c r="A1957"/>
      <c r="B1957"/>
      <c r="C1957"/>
      <c r="D1957"/>
      <c r="E1957"/>
      <c r="F1957"/>
      <c r="G1957"/>
      <c r="H1957"/>
      <c r="I1957"/>
      <c r="J1957"/>
      <c r="K1957"/>
      <c r="L1957"/>
      <c r="M1957" s="17"/>
      <c r="N1957" s="5">
        <v>1952</v>
      </c>
      <c r="O1957" s="5" t="str">
        <f t="shared" si="241"/>
        <v>NA</v>
      </c>
      <c r="P1957" s="5" t="e">
        <f t="shared" si="237"/>
        <v>#VALUE!</v>
      </c>
      <c r="Q1957" s="5" t="e">
        <f t="shared" si="238"/>
        <v>#VALUE!</v>
      </c>
      <c r="R1957" s="5">
        <f t="shared" si="239"/>
        <v>-0.26646935501059649</v>
      </c>
      <c r="S1957" s="5">
        <f t="shared" si="240"/>
        <v>-0.15384615384615397</v>
      </c>
      <c r="T1957" s="17"/>
      <c r="U1957" s="2"/>
      <c r="V1957" s="2"/>
      <c r="W1957" s="2"/>
      <c r="X1957" s="2"/>
      <c r="Y1957" s="2"/>
      <c r="Z1957" s="2"/>
      <c r="AA1957" s="2"/>
      <c r="AB1957" s="2"/>
      <c r="AC1957" s="2"/>
      <c r="AD1957" s="2"/>
      <c r="AE1957" s="17"/>
      <c r="AF1957" s="17"/>
      <c r="AG1957" s="17"/>
      <c r="AH1957" s="17"/>
      <c r="AI1957" s="17"/>
      <c r="AJ1957" s="17"/>
      <c r="AK1957" s="17"/>
      <c r="AL1957" s="17"/>
      <c r="AM1957" s="17"/>
      <c r="AN1957" s="17"/>
      <c r="AO1957" s="17"/>
      <c r="AP1957" s="17"/>
      <c r="AQ1957" s="17"/>
      <c r="AR1957" s="17"/>
      <c r="AS1957" s="17"/>
      <c r="AT1957" s="17"/>
      <c r="AU1957" s="17"/>
      <c r="AV1957" s="17"/>
      <c r="AW1957" s="17"/>
      <c r="AX1957" s="17"/>
      <c r="AY1957" s="17"/>
      <c r="AZ1957" s="17"/>
      <c r="BA1957" s="17"/>
      <c r="BB1957" s="17"/>
      <c r="BC1957" s="17"/>
      <c r="BD1957" s="17"/>
      <c r="BE1957" s="17"/>
      <c r="BF1957" s="17"/>
      <c r="BG1957" s="17"/>
    </row>
    <row r="1958" spans="1:59" s="7" customFormat="1" x14ac:dyDescent="0.2">
      <c r="A1958"/>
      <c r="B1958"/>
      <c r="C1958"/>
      <c r="D1958"/>
      <c r="E1958"/>
      <c r="F1958"/>
      <c r="G1958"/>
      <c r="H1958"/>
      <c r="I1958"/>
      <c r="J1958"/>
      <c r="K1958"/>
      <c r="L1958"/>
      <c r="M1958" s="17"/>
      <c r="N1958" s="5">
        <v>1953</v>
      </c>
      <c r="O1958" s="5" t="str">
        <f t="shared" si="241"/>
        <v>NA</v>
      </c>
      <c r="P1958" s="5" t="e">
        <f t="shared" si="237"/>
        <v>#VALUE!</v>
      </c>
      <c r="Q1958" s="5" t="e">
        <f t="shared" si="238"/>
        <v>#VALUE!</v>
      </c>
      <c r="R1958" s="5">
        <f t="shared" si="239"/>
        <v>-0.46632137126854378</v>
      </c>
      <c r="S1958" s="5">
        <f t="shared" si="240"/>
        <v>-0.26923076923076938</v>
      </c>
      <c r="T1958" s="17"/>
      <c r="U1958" s="2"/>
      <c r="V1958" s="2"/>
      <c r="W1958" s="2"/>
      <c r="X1958" s="2"/>
      <c r="Y1958" s="2"/>
      <c r="Z1958" s="2"/>
      <c r="AA1958" s="2"/>
      <c r="AB1958" s="2"/>
      <c r="AC1958" s="2"/>
      <c r="AD1958" s="2"/>
      <c r="AE1958" s="17"/>
      <c r="AF1958" s="17"/>
      <c r="AG1958" s="17"/>
      <c r="AH1958" s="17"/>
      <c r="AI1958" s="17"/>
      <c r="AJ1958" s="17"/>
      <c r="AK1958" s="17"/>
      <c r="AL1958" s="17"/>
      <c r="AM1958" s="17"/>
      <c r="AN1958" s="17"/>
      <c r="AO1958" s="17"/>
      <c r="AP1958" s="17"/>
      <c r="AQ1958" s="17"/>
      <c r="AR1958" s="17"/>
      <c r="AS1958" s="17"/>
      <c r="AT1958" s="17"/>
      <c r="AU1958" s="17"/>
      <c r="AV1958" s="17"/>
      <c r="AW1958" s="17"/>
      <c r="AX1958" s="17"/>
      <c r="AY1958" s="17"/>
      <c r="AZ1958" s="17"/>
      <c r="BA1958" s="17"/>
      <c r="BB1958" s="17"/>
      <c r="BC1958" s="17"/>
      <c r="BD1958" s="17"/>
      <c r="BE1958" s="17"/>
      <c r="BF1958" s="17"/>
      <c r="BG1958" s="17"/>
    </row>
    <row r="1959" spans="1:59" s="7" customFormat="1" x14ac:dyDescent="0.2">
      <c r="A1959"/>
      <c r="B1959"/>
      <c r="C1959"/>
      <c r="D1959"/>
      <c r="E1959"/>
      <c r="F1959"/>
      <c r="G1959"/>
      <c r="H1959"/>
      <c r="I1959"/>
      <c r="J1959"/>
      <c r="K1959"/>
      <c r="L1959"/>
      <c r="M1959" s="17"/>
      <c r="N1959" s="5">
        <v>1954</v>
      </c>
      <c r="O1959" s="5" t="str">
        <f t="shared" si="241"/>
        <v>NA</v>
      </c>
      <c r="P1959" s="5" t="e">
        <f t="shared" si="237"/>
        <v>#VALUE!</v>
      </c>
      <c r="Q1959" s="5" t="e">
        <f t="shared" si="238"/>
        <v>#VALUE!</v>
      </c>
      <c r="R1959" s="5">
        <f t="shared" si="239"/>
        <v>-0.53293871002119297</v>
      </c>
      <c r="S1959" s="5">
        <f t="shared" si="240"/>
        <v>7.6923076923076705E-2</v>
      </c>
      <c r="T1959" s="17"/>
      <c r="U1959" s="2"/>
      <c r="V1959" s="2"/>
      <c r="W1959" s="2"/>
      <c r="X1959" s="2"/>
      <c r="Y1959" s="2"/>
      <c r="Z1959" s="2"/>
      <c r="AA1959" s="2"/>
      <c r="AB1959" s="2"/>
      <c r="AC1959" s="2"/>
      <c r="AD1959" s="2"/>
      <c r="AE1959" s="17"/>
      <c r="AF1959" s="17"/>
      <c r="AG1959" s="17"/>
      <c r="AH1959" s="17"/>
      <c r="AI1959" s="17"/>
      <c r="AJ1959" s="17"/>
      <c r="AK1959" s="17"/>
      <c r="AL1959" s="17"/>
      <c r="AM1959" s="17"/>
      <c r="AN1959" s="17"/>
      <c r="AO1959" s="17"/>
      <c r="AP1959" s="17"/>
      <c r="AQ1959" s="17"/>
      <c r="AR1959" s="17"/>
      <c r="AS1959" s="17"/>
      <c r="AT1959" s="17"/>
      <c r="AU1959" s="17"/>
      <c r="AV1959" s="17"/>
      <c r="AW1959" s="17"/>
      <c r="AX1959" s="17"/>
      <c r="AY1959" s="17"/>
      <c r="AZ1959" s="17"/>
      <c r="BA1959" s="17"/>
      <c r="BB1959" s="17"/>
      <c r="BC1959" s="17"/>
      <c r="BD1959" s="17"/>
      <c r="BE1959" s="17"/>
      <c r="BF1959" s="17"/>
      <c r="BG1959" s="17"/>
    </row>
    <row r="1960" spans="1:59" s="7" customFormat="1" x14ac:dyDescent="0.2">
      <c r="A1960"/>
      <c r="B1960"/>
      <c r="C1960"/>
      <c r="D1960"/>
      <c r="E1960"/>
      <c r="F1960"/>
      <c r="G1960"/>
      <c r="H1960"/>
      <c r="I1960"/>
      <c r="J1960"/>
      <c r="K1960"/>
      <c r="L1960"/>
      <c r="M1960" s="17"/>
      <c r="N1960" s="5">
        <v>1955</v>
      </c>
      <c r="O1960" s="5" t="str">
        <f t="shared" si="241"/>
        <v>NA</v>
      </c>
      <c r="P1960" s="5" t="e">
        <f t="shared" si="237"/>
        <v>#VALUE!</v>
      </c>
      <c r="Q1960" s="5" t="e">
        <f t="shared" si="238"/>
        <v>#VALUE!</v>
      </c>
      <c r="R1960" s="5">
        <f t="shared" si="239"/>
        <v>4.7121094419562305E-17</v>
      </c>
      <c r="S1960" s="5">
        <f t="shared" si="240"/>
        <v>0.76923076923076916</v>
      </c>
      <c r="T1960" s="17"/>
      <c r="U1960" s="2"/>
      <c r="V1960" s="2"/>
      <c r="W1960" s="2"/>
      <c r="X1960" s="2"/>
      <c r="Y1960" s="2"/>
      <c r="Z1960" s="2"/>
      <c r="AA1960" s="2"/>
      <c r="AB1960" s="2"/>
      <c r="AC1960" s="2"/>
      <c r="AD1960" s="2"/>
      <c r="AE1960" s="17"/>
      <c r="AF1960" s="17"/>
      <c r="AG1960" s="17"/>
      <c r="AH1960" s="17"/>
      <c r="AI1960" s="17"/>
      <c r="AJ1960" s="17"/>
      <c r="AK1960" s="17"/>
      <c r="AL1960" s="17"/>
      <c r="AM1960" s="17"/>
      <c r="AN1960" s="17"/>
      <c r="AO1960" s="17"/>
      <c r="AP1960" s="17"/>
      <c r="AQ1960" s="17"/>
      <c r="AR1960" s="17"/>
      <c r="AS1960" s="17"/>
      <c r="AT1960" s="17"/>
      <c r="AU1960" s="17"/>
      <c r="AV1960" s="17"/>
      <c r="AW1960" s="17"/>
      <c r="AX1960" s="17"/>
      <c r="AY1960" s="17"/>
      <c r="AZ1960" s="17"/>
      <c r="BA1960" s="17"/>
      <c r="BB1960" s="17"/>
      <c r="BC1960" s="17"/>
      <c r="BD1960" s="17"/>
      <c r="BE1960" s="17"/>
      <c r="BF1960" s="17"/>
      <c r="BG1960" s="17"/>
    </row>
    <row r="1961" spans="1:59" s="7" customFormat="1" x14ac:dyDescent="0.2">
      <c r="A1961"/>
      <c r="B1961"/>
      <c r="C1961"/>
      <c r="D1961"/>
      <c r="E1961"/>
      <c r="F1961"/>
      <c r="G1961"/>
      <c r="H1961"/>
      <c r="I1961"/>
      <c r="J1961"/>
      <c r="K1961"/>
      <c r="L1961"/>
      <c r="M1961" s="17"/>
      <c r="N1961" s="5">
        <v>1956</v>
      </c>
      <c r="O1961" s="5" t="str">
        <f t="shared" si="241"/>
        <v>NA</v>
      </c>
      <c r="P1961" s="5" t="e">
        <f t="shared" si="237"/>
        <v>#VALUE!</v>
      </c>
      <c r="Q1961" s="5" t="e">
        <f t="shared" si="238"/>
        <v>#VALUE!</v>
      </c>
      <c r="R1961" s="5">
        <f t="shared" si="239"/>
        <v>4.7121094419562314E-18</v>
      </c>
      <c r="S1961" s="5">
        <f t="shared" si="240"/>
        <v>7.6923076923076927E-2</v>
      </c>
      <c r="T1961" s="17"/>
      <c r="U1961" s="2"/>
      <c r="V1961" s="2"/>
      <c r="W1961" s="2"/>
      <c r="X1961" s="2"/>
      <c r="Y1961" s="2"/>
      <c r="Z1961" s="2"/>
      <c r="AA1961" s="2"/>
      <c r="AB1961" s="2"/>
      <c r="AC1961" s="2"/>
      <c r="AD1961" s="2"/>
      <c r="AE1961" s="17"/>
      <c r="AF1961" s="17"/>
      <c r="AG1961" s="17"/>
      <c r="AH1961" s="17"/>
      <c r="AI1961" s="17"/>
      <c r="AJ1961" s="17"/>
      <c r="AK1961" s="17"/>
      <c r="AL1961" s="17"/>
      <c r="AM1961" s="17"/>
      <c r="AN1961" s="17"/>
      <c r="AO1961" s="17"/>
      <c r="AP1961" s="17"/>
      <c r="AQ1961" s="17"/>
      <c r="AR1961" s="17"/>
      <c r="AS1961" s="17"/>
      <c r="AT1961" s="17"/>
      <c r="AU1961" s="17"/>
      <c r="AV1961" s="17"/>
      <c r="AW1961" s="17"/>
      <c r="AX1961" s="17"/>
      <c r="AY1961" s="17"/>
      <c r="AZ1961" s="17"/>
      <c r="BA1961" s="17"/>
      <c r="BB1961" s="17"/>
      <c r="BC1961" s="17"/>
      <c r="BD1961" s="17"/>
      <c r="BE1961" s="17"/>
      <c r="BF1961" s="17"/>
      <c r="BG1961" s="17"/>
    </row>
    <row r="1962" spans="1:59" s="7" customFormat="1" x14ac:dyDescent="0.2">
      <c r="A1962"/>
      <c r="B1962"/>
      <c r="C1962"/>
      <c r="D1962"/>
      <c r="E1962"/>
      <c r="F1962"/>
      <c r="G1962"/>
      <c r="H1962"/>
      <c r="I1962"/>
      <c r="J1962"/>
      <c r="K1962"/>
      <c r="L1962"/>
      <c r="M1962" s="17"/>
      <c r="N1962" s="5">
        <v>1957</v>
      </c>
      <c r="O1962" s="5" t="str">
        <f t="shared" si="241"/>
        <v>NA</v>
      </c>
      <c r="P1962" s="5" t="e">
        <f t="shared" si="237"/>
        <v>#VALUE!</v>
      </c>
      <c r="Q1962" s="5" t="e">
        <f t="shared" si="238"/>
        <v>#VALUE!</v>
      </c>
      <c r="R1962" s="5">
        <f t="shared" si="239"/>
        <v>5.6545313303474771E-17</v>
      </c>
      <c r="S1962" s="5">
        <f t="shared" si="240"/>
        <v>0.92307692307692313</v>
      </c>
      <c r="T1962" s="17"/>
      <c r="U1962" s="2"/>
      <c r="V1962" s="2"/>
      <c r="W1962" s="2"/>
      <c r="X1962" s="2"/>
      <c r="Y1962" s="2"/>
      <c r="Z1962" s="2"/>
      <c r="AA1962" s="2"/>
      <c r="AB1962" s="2"/>
      <c r="AC1962" s="2"/>
      <c r="AD1962" s="2"/>
      <c r="AE1962" s="17"/>
      <c r="AF1962" s="17"/>
      <c r="AG1962" s="17"/>
      <c r="AH1962" s="17"/>
      <c r="AI1962" s="17"/>
      <c r="AJ1962" s="17"/>
      <c r="AK1962" s="17"/>
      <c r="AL1962" s="17"/>
      <c r="AM1962" s="17"/>
      <c r="AN1962" s="17"/>
      <c r="AO1962" s="17"/>
      <c r="AP1962" s="17"/>
      <c r="AQ1962" s="17"/>
      <c r="AR1962" s="17"/>
      <c r="AS1962" s="17"/>
      <c r="AT1962" s="17"/>
      <c r="AU1962" s="17"/>
      <c r="AV1962" s="17"/>
      <c r="AW1962" s="17"/>
      <c r="AX1962" s="17"/>
      <c r="AY1962" s="17"/>
      <c r="AZ1962" s="17"/>
      <c r="BA1962" s="17"/>
      <c r="BB1962" s="17"/>
      <c r="BC1962" s="17"/>
      <c r="BD1962" s="17"/>
      <c r="BE1962" s="17"/>
      <c r="BF1962" s="17"/>
      <c r="BG1962" s="17"/>
    </row>
    <row r="1963" spans="1:59" s="7" customFormat="1" x14ac:dyDescent="0.2">
      <c r="A1963"/>
      <c r="B1963"/>
      <c r="C1963"/>
      <c r="D1963"/>
      <c r="E1963"/>
      <c r="F1963"/>
      <c r="G1963"/>
      <c r="H1963"/>
      <c r="I1963"/>
      <c r="J1963"/>
      <c r="K1963"/>
      <c r="L1963"/>
      <c r="M1963" s="17"/>
      <c r="N1963" s="5">
        <v>1958</v>
      </c>
      <c r="O1963" s="5" t="str">
        <f t="shared" si="241"/>
        <v>NA</v>
      </c>
      <c r="P1963" s="5" t="e">
        <f t="shared" si="237"/>
        <v>#VALUE!</v>
      </c>
      <c r="Q1963" s="5" t="e">
        <f t="shared" si="238"/>
        <v>#VALUE!</v>
      </c>
      <c r="R1963" s="5">
        <f t="shared" si="239"/>
        <v>0.66617338752649136</v>
      </c>
      <c r="S1963" s="5">
        <f t="shared" si="240"/>
        <v>-0.1538461538461538</v>
      </c>
      <c r="T1963" s="17"/>
      <c r="U1963" s="2"/>
      <c r="V1963" s="2"/>
      <c r="W1963" s="2"/>
      <c r="X1963" s="2"/>
      <c r="Y1963" s="2"/>
      <c r="Z1963" s="2"/>
      <c r="AA1963" s="2"/>
      <c r="AB1963" s="2"/>
      <c r="AC1963" s="2"/>
      <c r="AD1963" s="2"/>
      <c r="AE1963" s="17"/>
      <c r="AF1963" s="17"/>
      <c r="AG1963" s="17"/>
      <c r="AH1963" s="17"/>
      <c r="AI1963" s="17"/>
      <c r="AJ1963" s="17"/>
      <c r="AK1963" s="17"/>
      <c r="AL1963" s="17"/>
      <c r="AM1963" s="17"/>
      <c r="AN1963" s="17"/>
      <c r="AO1963" s="17"/>
      <c r="AP1963" s="17"/>
      <c r="AQ1963" s="17"/>
      <c r="AR1963" s="17"/>
      <c r="AS1963" s="17"/>
      <c r="AT1963" s="17"/>
      <c r="AU1963" s="17"/>
      <c r="AV1963" s="17"/>
      <c r="AW1963" s="17"/>
      <c r="AX1963" s="17"/>
      <c r="AY1963" s="17"/>
      <c r="AZ1963" s="17"/>
      <c r="BA1963" s="17"/>
      <c r="BB1963" s="17"/>
      <c r="BC1963" s="17"/>
      <c r="BD1963" s="17"/>
      <c r="BE1963" s="17"/>
      <c r="BF1963" s="17"/>
      <c r="BG1963" s="17"/>
    </row>
    <row r="1964" spans="1:59" s="7" customFormat="1" x14ac:dyDescent="0.2">
      <c r="A1964"/>
      <c r="B1964"/>
      <c r="C1964"/>
      <c r="D1964"/>
      <c r="E1964"/>
      <c r="F1964"/>
      <c r="G1964"/>
      <c r="H1964"/>
      <c r="I1964"/>
      <c r="J1964"/>
      <c r="K1964"/>
      <c r="L1964"/>
      <c r="M1964" s="17"/>
      <c r="N1964" s="5">
        <v>1959</v>
      </c>
      <c r="O1964" s="5" t="str">
        <f t="shared" si="241"/>
        <v>NA</v>
      </c>
      <c r="P1964" s="5" t="e">
        <f t="shared" si="237"/>
        <v>#VALUE!</v>
      </c>
      <c r="Q1964" s="5" t="e">
        <f t="shared" si="238"/>
        <v>#VALUE!</v>
      </c>
      <c r="R1964" s="5">
        <f t="shared" si="239"/>
        <v>0.33308669376324562</v>
      </c>
      <c r="S1964" s="5">
        <f t="shared" si="240"/>
        <v>-0.19230769230769224</v>
      </c>
      <c r="T1964" s="17"/>
      <c r="U1964" s="2"/>
      <c r="V1964" s="2"/>
      <c r="W1964" s="2"/>
      <c r="X1964" s="2"/>
      <c r="Y1964" s="2"/>
      <c r="Z1964" s="2"/>
      <c r="AA1964" s="2"/>
      <c r="AB1964" s="2"/>
      <c r="AC1964" s="2"/>
      <c r="AD1964" s="2"/>
      <c r="AE1964" s="17"/>
      <c r="AF1964" s="17"/>
      <c r="AG1964" s="17"/>
      <c r="AH1964" s="17"/>
      <c r="AI1964" s="17"/>
      <c r="AJ1964" s="17"/>
      <c r="AK1964" s="17"/>
      <c r="AL1964" s="17"/>
      <c r="AM1964" s="17"/>
      <c r="AN1964" s="17"/>
      <c r="AO1964" s="17"/>
      <c r="AP1964" s="17"/>
      <c r="AQ1964" s="17"/>
      <c r="AR1964" s="17"/>
      <c r="AS1964" s="17"/>
      <c r="AT1964" s="17"/>
      <c r="AU1964" s="17"/>
      <c r="AV1964" s="17"/>
      <c r="AW1964" s="17"/>
      <c r="AX1964" s="17"/>
      <c r="AY1964" s="17"/>
      <c r="AZ1964" s="17"/>
      <c r="BA1964" s="17"/>
      <c r="BB1964" s="17"/>
      <c r="BC1964" s="17"/>
      <c r="BD1964" s="17"/>
      <c r="BE1964" s="17"/>
      <c r="BF1964" s="17"/>
      <c r="BG1964" s="17"/>
    </row>
    <row r="1965" spans="1:59" s="7" customFormat="1" x14ac:dyDescent="0.2">
      <c r="A1965"/>
      <c r="B1965"/>
      <c r="C1965"/>
      <c r="D1965"/>
      <c r="E1965"/>
      <c r="F1965"/>
      <c r="G1965"/>
      <c r="H1965"/>
      <c r="I1965"/>
      <c r="J1965"/>
      <c r="K1965"/>
      <c r="L1965"/>
      <c r="M1965" s="17"/>
      <c r="N1965" s="5">
        <v>1960</v>
      </c>
      <c r="O1965" s="5" t="str">
        <f t="shared" si="241"/>
        <v>NA</v>
      </c>
      <c r="P1965" s="5" t="e">
        <f t="shared" si="237"/>
        <v>#VALUE!</v>
      </c>
      <c r="Q1965" s="5" t="e">
        <f t="shared" si="238"/>
        <v>#VALUE!</v>
      </c>
      <c r="R1965" s="5">
        <f t="shared" si="239"/>
        <v>0.39970403251589481</v>
      </c>
      <c r="S1965" s="5">
        <f t="shared" si="240"/>
        <v>-0.2307692307692307</v>
      </c>
      <c r="T1965" s="17"/>
      <c r="U1965" s="2"/>
      <c r="V1965" s="2"/>
      <c r="W1965" s="2"/>
      <c r="X1965" s="2"/>
      <c r="Y1965" s="2"/>
      <c r="Z1965" s="2"/>
      <c r="AA1965" s="2"/>
      <c r="AB1965" s="2"/>
      <c r="AC1965" s="2"/>
      <c r="AD1965" s="2"/>
      <c r="AE1965" s="17"/>
      <c r="AF1965" s="17"/>
      <c r="AG1965" s="17"/>
      <c r="AH1965" s="17"/>
      <c r="AI1965" s="17"/>
      <c r="AJ1965" s="17"/>
      <c r="AK1965" s="17"/>
      <c r="AL1965" s="17"/>
      <c r="AM1965" s="17"/>
      <c r="AN1965" s="17"/>
      <c r="AO1965" s="17"/>
      <c r="AP1965" s="17"/>
      <c r="AQ1965" s="17"/>
      <c r="AR1965" s="17"/>
      <c r="AS1965" s="17"/>
      <c r="AT1965" s="17"/>
      <c r="AU1965" s="17"/>
      <c r="AV1965" s="17"/>
      <c r="AW1965" s="17"/>
      <c r="AX1965" s="17"/>
      <c r="AY1965" s="17"/>
      <c r="AZ1965" s="17"/>
      <c r="BA1965" s="17"/>
      <c r="BB1965" s="17"/>
      <c r="BC1965" s="17"/>
      <c r="BD1965" s="17"/>
      <c r="BE1965" s="17"/>
      <c r="BF1965" s="17"/>
      <c r="BG1965" s="17"/>
    </row>
    <row r="1966" spans="1:59" s="7" customFormat="1" x14ac:dyDescent="0.2">
      <c r="A1966"/>
      <c r="B1966"/>
      <c r="C1966"/>
      <c r="D1966"/>
      <c r="E1966"/>
      <c r="F1966"/>
      <c r="G1966"/>
      <c r="H1966"/>
      <c r="I1966"/>
      <c r="J1966"/>
      <c r="K1966"/>
      <c r="L1966"/>
      <c r="M1966" s="17"/>
      <c r="N1966" s="5">
        <v>1961</v>
      </c>
      <c r="O1966" s="5" t="str">
        <f t="shared" si="241"/>
        <v>NA</v>
      </c>
      <c r="P1966" s="5" t="e">
        <f t="shared" si="237"/>
        <v>#VALUE!</v>
      </c>
      <c r="Q1966" s="5" t="e">
        <f t="shared" si="238"/>
        <v>#VALUE!</v>
      </c>
      <c r="R1966" s="5">
        <f t="shared" si="239"/>
        <v>0.33308669376324568</v>
      </c>
      <c r="S1966" s="5">
        <f t="shared" si="240"/>
        <v>-0.5</v>
      </c>
      <c r="T1966" s="17"/>
      <c r="U1966" s="2"/>
      <c r="V1966" s="2"/>
      <c r="W1966" s="2"/>
      <c r="X1966" s="2"/>
      <c r="Y1966" s="2"/>
      <c r="Z1966" s="2"/>
      <c r="AA1966" s="2"/>
      <c r="AB1966" s="2"/>
      <c r="AC1966" s="2"/>
      <c r="AD1966" s="2"/>
      <c r="AE1966" s="17"/>
      <c r="AF1966" s="17"/>
      <c r="AG1966" s="17"/>
      <c r="AH1966" s="17"/>
      <c r="AI1966" s="17"/>
      <c r="AJ1966" s="17"/>
      <c r="AK1966" s="17"/>
      <c r="AL1966" s="17"/>
      <c r="AM1966" s="17"/>
      <c r="AN1966" s="17"/>
      <c r="AO1966" s="17"/>
      <c r="AP1966" s="17"/>
      <c r="AQ1966" s="17"/>
      <c r="AR1966" s="17"/>
      <c r="AS1966" s="17"/>
      <c r="AT1966" s="17"/>
      <c r="AU1966" s="17"/>
      <c r="AV1966" s="17"/>
      <c r="AW1966" s="17"/>
      <c r="AX1966" s="17"/>
      <c r="AY1966" s="17"/>
      <c r="AZ1966" s="17"/>
      <c r="BA1966" s="17"/>
      <c r="BB1966" s="17"/>
      <c r="BC1966" s="17"/>
      <c r="BD1966" s="17"/>
      <c r="BE1966" s="17"/>
      <c r="BF1966" s="17"/>
      <c r="BG1966" s="17"/>
    </row>
    <row r="1967" spans="1:59" s="7" customFormat="1" x14ac:dyDescent="0.2">
      <c r="A1967"/>
      <c r="B1967"/>
      <c r="C1967"/>
      <c r="D1967"/>
      <c r="E1967"/>
      <c r="F1967"/>
      <c r="G1967"/>
      <c r="H1967"/>
      <c r="I1967"/>
      <c r="J1967"/>
      <c r="K1967"/>
      <c r="L1967"/>
      <c r="M1967" s="17"/>
      <c r="N1967" s="5">
        <v>1962</v>
      </c>
      <c r="O1967" s="5" t="str">
        <f t="shared" si="241"/>
        <v>NA</v>
      </c>
      <c r="P1967" s="5" t="e">
        <f t="shared" si="237"/>
        <v>#VALUE!</v>
      </c>
      <c r="Q1967" s="5" t="e">
        <f t="shared" si="238"/>
        <v>#VALUE!</v>
      </c>
      <c r="R1967" s="5">
        <f t="shared" si="239"/>
        <v>-0.73279072627914021</v>
      </c>
      <c r="S1967" s="5">
        <f t="shared" si="240"/>
        <v>-0.42307692307692335</v>
      </c>
      <c r="T1967" s="17"/>
      <c r="U1967" s="2"/>
      <c r="V1967" s="2"/>
      <c r="W1967" s="2"/>
      <c r="X1967" s="2"/>
      <c r="Y1967" s="2"/>
      <c r="Z1967" s="2"/>
      <c r="AA1967" s="2"/>
      <c r="AB1967" s="2"/>
      <c r="AC1967" s="2"/>
      <c r="AD1967" s="2"/>
      <c r="AE1967" s="17"/>
      <c r="AF1967" s="17"/>
      <c r="AG1967" s="17"/>
      <c r="AH1967" s="17"/>
      <c r="AI1967" s="17"/>
      <c r="AJ1967" s="17"/>
      <c r="AK1967" s="17"/>
      <c r="AL1967" s="17"/>
      <c r="AM1967" s="17"/>
      <c r="AN1967" s="17"/>
      <c r="AO1967" s="17"/>
      <c r="AP1967" s="17"/>
      <c r="AQ1967" s="17"/>
      <c r="AR1967" s="17"/>
      <c r="AS1967" s="17"/>
      <c r="AT1967" s="17"/>
      <c r="AU1967" s="17"/>
      <c r="AV1967" s="17"/>
      <c r="AW1967" s="17"/>
      <c r="AX1967" s="17"/>
      <c r="AY1967" s="17"/>
      <c r="AZ1967" s="17"/>
      <c r="BA1967" s="17"/>
      <c r="BB1967" s="17"/>
      <c r="BC1967" s="17"/>
      <c r="BD1967" s="17"/>
      <c r="BE1967" s="17"/>
      <c r="BF1967" s="17"/>
      <c r="BG1967" s="17"/>
    </row>
    <row r="1968" spans="1:59" s="7" customFormat="1" x14ac:dyDescent="0.2">
      <c r="A1968"/>
      <c r="B1968"/>
      <c r="C1968"/>
      <c r="D1968"/>
      <c r="E1968"/>
      <c r="F1968"/>
      <c r="G1968"/>
      <c r="H1968"/>
      <c r="I1968"/>
      <c r="J1968"/>
      <c r="K1968"/>
      <c r="L1968"/>
      <c r="M1968" s="17"/>
      <c r="N1968" s="5">
        <v>1963</v>
      </c>
      <c r="O1968" s="5" t="str">
        <f t="shared" si="241"/>
        <v>NA</v>
      </c>
      <c r="P1968" s="5" t="e">
        <f t="shared" si="237"/>
        <v>#VALUE!</v>
      </c>
      <c r="Q1968" s="5" t="e">
        <f t="shared" si="238"/>
        <v>#VALUE!</v>
      </c>
      <c r="R1968" s="5">
        <f t="shared" si="239"/>
        <v>0</v>
      </c>
      <c r="S1968" s="5">
        <f t="shared" si="240"/>
        <v>0</v>
      </c>
      <c r="T1968" s="17"/>
      <c r="U1968" s="2"/>
      <c r="V1968" s="2"/>
      <c r="W1968" s="2"/>
      <c r="X1968" s="2"/>
      <c r="Y1968" s="2"/>
      <c r="Z1968" s="2"/>
      <c r="AA1968" s="2"/>
      <c r="AB1968" s="2"/>
      <c r="AC1968" s="2"/>
      <c r="AD1968" s="2"/>
      <c r="AE1968" s="17"/>
      <c r="AF1968" s="17"/>
      <c r="AG1968" s="17"/>
      <c r="AH1968" s="17"/>
      <c r="AI1968" s="17"/>
      <c r="AJ1968" s="17"/>
      <c r="AK1968" s="17"/>
      <c r="AL1968" s="17"/>
      <c r="AM1968" s="17"/>
      <c r="AN1968" s="17"/>
      <c r="AO1968" s="17"/>
      <c r="AP1968" s="17"/>
      <c r="AQ1968" s="17"/>
      <c r="AR1968" s="17"/>
      <c r="AS1968" s="17"/>
      <c r="AT1968" s="17"/>
      <c r="AU1968" s="17"/>
      <c r="AV1968" s="17"/>
      <c r="AW1968" s="17"/>
      <c r="AX1968" s="17"/>
      <c r="AY1968" s="17"/>
      <c r="AZ1968" s="17"/>
      <c r="BA1968" s="17"/>
      <c r="BB1968" s="17"/>
      <c r="BC1968" s="17"/>
      <c r="BD1968" s="17"/>
      <c r="BE1968" s="17"/>
      <c r="BF1968" s="17"/>
      <c r="BG1968" s="17"/>
    </row>
    <row r="1969" spans="1:59" s="7" customFormat="1" x14ac:dyDescent="0.2">
      <c r="A1969"/>
      <c r="B1969"/>
      <c r="C1969"/>
      <c r="D1969"/>
      <c r="E1969"/>
      <c r="F1969"/>
      <c r="G1969"/>
      <c r="H1969"/>
      <c r="I1969"/>
      <c r="J1969"/>
      <c r="K1969"/>
      <c r="L1969"/>
      <c r="M1969" s="17"/>
      <c r="N1969" s="5">
        <v>1964</v>
      </c>
      <c r="O1969" s="5" t="str">
        <f t="shared" si="241"/>
        <v>NA</v>
      </c>
      <c r="P1969" s="5" t="e">
        <f t="shared" si="237"/>
        <v>#VALUE!</v>
      </c>
      <c r="Q1969" s="5" t="e">
        <f t="shared" si="238"/>
        <v>#VALUE!</v>
      </c>
      <c r="R1969" s="5">
        <f t="shared" si="239"/>
        <v>-0.73279072627914021</v>
      </c>
      <c r="S1969" s="5">
        <f t="shared" si="240"/>
        <v>-0.42307692307692335</v>
      </c>
      <c r="T1969" s="17"/>
      <c r="U1969" s="2"/>
      <c r="V1969" s="2"/>
      <c r="W1969" s="2"/>
      <c r="X1969" s="2"/>
      <c r="Y1969" s="2"/>
      <c r="Z1969" s="2"/>
      <c r="AA1969" s="2"/>
      <c r="AB1969" s="2"/>
      <c r="AC1969" s="2"/>
      <c r="AD1969" s="2"/>
      <c r="AE1969" s="17"/>
      <c r="AF1969" s="17"/>
      <c r="AG1969" s="17"/>
      <c r="AH1969" s="17"/>
      <c r="AI1969" s="17"/>
      <c r="AJ1969" s="17"/>
      <c r="AK1969" s="17"/>
      <c r="AL1969" s="17"/>
      <c r="AM1969" s="17"/>
      <c r="AN1969" s="17"/>
      <c r="AO1969" s="17"/>
      <c r="AP1969" s="17"/>
      <c r="AQ1969" s="17"/>
      <c r="AR1969" s="17"/>
      <c r="AS1969" s="17"/>
      <c r="AT1969" s="17"/>
      <c r="AU1969" s="17"/>
      <c r="AV1969" s="17"/>
      <c r="AW1969" s="17"/>
      <c r="AX1969" s="17"/>
      <c r="AY1969" s="17"/>
      <c r="AZ1969" s="17"/>
      <c r="BA1969" s="17"/>
      <c r="BB1969" s="17"/>
      <c r="BC1969" s="17"/>
      <c r="BD1969" s="17"/>
      <c r="BE1969" s="17"/>
      <c r="BF1969" s="17"/>
      <c r="BG1969" s="17"/>
    </row>
    <row r="1970" spans="1:59" s="7" customFormat="1" x14ac:dyDescent="0.2">
      <c r="A1970"/>
      <c r="B1970"/>
      <c r="C1970"/>
      <c r="D1970"/>
      <c r="E1970"/>
      <c r="F1970"/>
      <c r="G1970"/>
      <c r="H1970"/>
      <c r="I1970"/>
      <c r="J1970"/>
      <c r="K1970"/>
      <c r="L1970"/>
      <c r="M1970" s="17"/>
      <c r="N1970" s="5">
        <v>1965</v>
      </c>
      <c r="O1970" s="5" t="str">
        <f t="shared" si="241"/>
        <v>NA</v>
      </c>
      <c r="P1970" s="5" t="e">
        <f t="shared" si="237"/>
        <v>#VALUE!</v>
      </c>
      <c r="Q1970" s="5" t="e">
        <f t="shared" si="238"/>
        <v>#VALUE!</v>
      </c>
      <c r="R1970" s="5">
        <f t="shared" si="239"/>
        <v>-0.26646935501059643</v>
      </c>
      <c r="S1970" s="5">
        <f t="shared" si="240"/>
        <v>0.53846153846153832</v>
      </c>
      <c r="T1970" s="17"/>
      <c r="U1970" s="2"/>
      <c r="V1970" s="2"/>
      <c r="W1970" s="2"/>
      <c r="X1970" s="2"/>
      <c r="Y1970" s="2"/>
      <c r="Z1970" s="2"/>
      <c r="AA1970" s="2"/>
      <c r="AB1970" s="2"/>
      <c r="AC1970" s="2"/>
      <c r="AD1970" s="2"/>
      <c r="AE1970" s="17"/>
      <c r="AF1970" s="17"/>
      <c r="AG1970" s="17"/>
      <c r="AH1970" s="17"/>
      <c r="AI1970" s="17"/>
      <c r="AJ1970" s="17"/>
      <c r="AK1970" s="17"/>
      <c r="AL1970" s="17"/>
      <c r="AM1970" s="17"/>
      <c r="AN1970" s="17"/>
      <c r="AO1970" s="17"/>
      <c r="AP1970" s="17"/>
      <c r="AQ1970" s="17"/>
      <c r="AR1970" s="17"/>
      <c r="AS1970" s="17"/>
      <c r="AT1970" s="17"/>
      <c r="AU1970" s="17"/>
      <c r="AV1970" s="17"/>
      <c r="AW1970" s="17"/>
      <c r="AX1970" s="17"/>
      <c r="AY1970" s="17"/>
      <c r="AZ1970" s="17"/>
      <c r="BA1970" s="17"/>
      <c r="BB1970" s="17"/>
      <c r="BC1970" s="17"/>
      <c r="BD1970" s="17"/>
      <c r="BE1970" s="17"/>
      <c r="BF1970" s="17"/>
      <c r="BG1970" s="17"/>
    </row>
    <row r="1971" spans="1:59" s="7" customFormat="1" x14ac:dyDescent="0.2">
      <c r="A1971"/>
      <c r="B1971"/>
      <c r="C1971"/>
      <c r="D1971"/>
      <c r="E1971"/>
      <c r="F1971"/>
      <c r="G1971"/>
      <c r="H1971"/>
      <c r="I1971"/>
      <c r="J1971"/>
      <c r="K1971"/>
      <c r="L1971"/>
      <c r="M1971" s="17"/>
      <c r="N1971" s="5">
        <v>1966</v>
      </c>
      <c r="O1971" s="5" t="str">
        <f t="shared" si="241"/>
        <v>NA</v>
      </c>
      <c r="P1971" s="5" t="e">
        <f t="shared" si="237"/>
        <v>#VALUE!</v>
      </c>
      <c r="Q1971" s="5" t="e">
        <f t="shared" si="238"/>
        <v>#VALUE!</v>
      </c>
      <c r="R1971" s="5">
        <f t="shared" si="239"/>
        <v>2.8272656651737385E-17</v>
      </c>
      <c r="S1971" s="5">
        <f t="shared" si="240"/>
        <v>0.46153846153846156</v>
      </c>
      <c r="T1971" s="17"/>
      <c r="U1971" s="2"/>
      <c r="V1971" s="2"/>
      <c r="W1971" s="2"/>
      <c r="X1971" s="2"/>
      <c r="Y1971" s="2"/>
      <c r="Z1971" s="2"/>
      <c r="AA1971" s="2"/>
      <c r="AB1971" s="2"/>
      <c r="AC1971" s="2"/>
      <c r="AD1971" s="2"/>
      <c r="AE1971" s="17"/>
      <c r="AF1971" s="17"/>
      <c r="AG1971" s="17"/>
      <c r="AH1971" s="17"/>
      <c r="AI1971" s="17"/>
      <c r="AJ1971" s="17"/>
      <c r="AK1971" s="17"/>
      <c r="AL1971" s="17"/>
      <c r="AM1971" s="17"/>
      <c r="AN1971" s="17"/>
      <c r="AO1971" s="17"/>
      <c r="AP1971" s="17"/>
      <c r="AQ1971" s="17"/>
      <c r="AR1971" s="17"/>
      <c r="AS1971" s="17"/>
      <c r="AT1971" s="17"/>
      <c r="AU1971" s="17"/>
      <c r="AV1971" s="17"/>
      <c r="AW1971" s="17"/>
      <c r="AX1971" s="17"/>
      <c r="AY1971" s="17"/>
      <c r="AZ1971" s="17"/>
      <c r="BA1971" s="17"/>
      <c r="BB1971" s="17"/>
      <c r="BC1971" s="17"/>
      <c r="BD1971" s="17"/>
      <c r="BE1971" s="17"/>
      <c r="BF1971" s="17"/>
      <c r="BG1971" s="17"/>
    </row>
    <row r="1972" spans="1:59" s="7" customFormat="1" x14ac:dyDescent="0.2">
      <c r="A1972"/>
      <c r="B1972"/>
      <c r="C1972"/>
      <c r="D1972"/>
      <c r="E1972"/>
      <c r="F1972"/>
      <c r="G1972"/>
      <c r="H1972"/>
      <c r="I1972"/>
      <c r="J1972"/>
      <c r="K1972"/>
      <c r="L1972"/>
      <c r="M1972" s="17"/>
      <c r="N1972" s="5">
        <v>1967</v>
      </c>
      <c r="O1972" s="5" t="str">
        <f t="shared" si="241"/>
        <v>NA</v>
      </c>
      <c r="P1972" s="5" t="e">
        <f t="shared" si="237"/>
        <v>#VALUE!</v>
      </c>
      <c r="Q1972" s="5" t="e">
        <f t="shared" si="238"/>
        <v>#VALUE!</v>
      </c>
      <c r="R1972" s="5">
        <f t="shared" si="239"/>
        <v>2.3560547209781155E-17</v>
      </c>
      <c r="S1972" s="5">
        <f t="shared" si="240"/>
        <v>0.38461538461538464</v>
      </c>
      <c r="T1972" s="17"/>
      <c r="U1972" s="2"/>
      <c r="V1972" s="2"/>
      <c r="W1972" s="2"/>
      <c r="X1972" s="2"/>
      <c r="Y1972" s="2"/>
      <c r="Z1972" s="2"/>
      <c r="AA1972" s="2"/>
      <c r="AB1972" s="2"/>
      <c r="AC1972" s="2"/>
      <c r="AD1972" s="2"/>
      <c r="AE1972" s="17"/>
      <c r="AF1972" s="17"/>
      <c r="AG1972" s="17"/>
      <c r="AH1972" s="17"/>
      <c r="AI1972" s="17"/>
      <c r="AJ1972" s="17"/>
      <c r="AK1972" s="17"/>
      <c r="AL1972" s="17"/>
      <c r="AM1972" s="17"/>
      <c r="AN1972" s="17"/>
      <c r="AO1972" s="17"/>
      <c r="AP1972" s="17"/>
      <c r="AQ1972" s="17"/>
      <c r="AR1972" s="17"/>
      <c r="AS1972" s="17"/>
      <c r="AT1972" s="17"/>
      <c r="AU1972" s="17"/>
      <c r="AV1972" s="17"/>
      <c r="AW1972" s="17"/>
      <c r="AX1972" s="17"/>
      <c r="AY1972" s="17"/>
      <c r="AZ1972" s="17"/>
      <c r="BA1972" s="17"/>
      <c r="BB1972" s="17"/>
      <c r="BC1972" s="17"/>
      <c r="BD1972" s="17"/>
      <c r="BE1972" s="17"/>
      <c r="BF1972" s="17"/>
      <c r="BG1972" s="17"/>
    </row>
    <row r="1973" spans="1:59" s="7" customFormat="1" x14ac:dyDescent="0.2">
      <c r="A1973"/>
      <c r="B1973"/>
      <c r="C1973"/>
      <c r="D1973"/>
      <c r="E1973"/>
      <c r="F1973"/>
      <c r="G1973"/>
      <c r="H1973"/>
      <c r="I1973"/>
      <c r="J1973"/>
      <c r="K1973"/>
      <c r="L1973"/>
      <c r="M1973" s="17"/>
      <c r="N1973" s="5">
        <v>1968</v>
      </c>
      <c r="O1973" s="5" t="str">
        <f t="shared" si="241"/>
        <v>NA</v>
      </c>
      <c r="P1973" s="5" t="e">
        <f t="shared" si="237"/>
        <v>#VALUE!</v>
      </c>
      <c r="Q1973" s="5" t="e">
        <f t="shared" si="238"/>
        <v>#VALUE!</v>
      </c>
      <c r="R1973" s="5">
        <f t="shared" si="239"/>
        <v>0.19985201625794746</v>
      </c>
      <c r="S1973" s="5">
        <f t="shared" si="240"/>
        <v>0.65384615384615385</v>
      </c>
      <c r="T1973" s="17"/>
      <c r="U1973" s="2"/>
      <c r="V1973" s="2"/>
      <c r="W1973" s="2"/>
      <c r="X1973" s="2"/>
      <c r="Y1973" s="2"/>
      <c r="Z1973" s="2"/>
      <c r="AA1973" s="2"/>
      <c r="AB1973" s="2"/>
      <c r="AC1973" s="2"/>
      <c r="AD1973" s="2"/>
      <c r="AE1973" s="17"/>
      <c r="AF1973" s="17"/>
      <c r="AG1973" s="17"/>
      <c r="AH1973" s="17"/>
      <c r="AI1973" s="17"/>
      <c r="AJ1973" s="17"/>
      <c r="AK1973" s="17"/>
      <c r="AL1973" s="17"/>
      <c r="AM1973" s="17"/>
      <c r="AN1973" s="17"/>
      <c r="AO1973" s="17"/>
      <c r="AP1973" s="17"/>
      <c r="AQ1973" s="17"/>
      <c r="AR1973" s="17"/>
      <c r="AS1973" s="17"/>
      <c r="AT1973" s="17"/>
      <c r="AU1973" s="17"/>
      <c r="AV1973" s="17"/>
      <c r="AW1973" s="17"/>
      <c r="AX1973" s="17"/>
      <c r="AY1973" s="17"/>
      <c r="AZ1973" s="17"/>
      <c r="BA1973" s="17"/>
      <c r="BB1973" s="17"/>
      <c r="BC1973" s="17"/>
      <c r="BD1973" s="17"/>
      <c r="BE1973" s="17"/>
      <c r="BF1973" s="17"/>
      <c r="BG1973" s="17"/>
    </row>
    <row r="1974" spans="1:59" s="7" customFormat="1" x14ac:dyDescent="0.2">
      <c r="A1974"/>
      <c r="B1974"/>
      <c r="C1974"/>
      <c r="D1974"/>
      <c r="E1974"/>
      <c r="F1974"/>
      <c r="G1974"/>
      <c r="H1974"/>
      <c r="I1974"/>
      <c r="J1974"/>
      <c r="K1974"/>
      <c r="L1974"/>
      <c r="M1974" s="17"/>
      <c r="N1974" s="5">
        <v>1969</v>
      </c>
      <c r="O1974" s="5" t="str">
        <f t="shared" si="241"/>
        <v>NA</v>
      </c>
      <c r="P1974" s="5" t="e">
        <f t="shared" si="237"/>
        <v>#VALUE!</v>
      </c>
      <c r="Q1974" s="5" t="e">
        <f t="shared" si="238"/>
        <v>#VALUE!</v>
      </c>
      <c r="R1974" s="5">
        <f t="shared" si="239"/>
        <v>0.79940806503178963</v>
      </c>
      <c r="S1974" s="5">
        <f t="shared" si="240"/>
        <v>-0.4615384615384614</v>
      </c>
      <c r="T1974" s="17"/>
      <c r="U1974" s="2"/>
      <c r="V1974" s="2"/>
      <c r="W1974" s="2"/>
      <c r="X1974" s="2"/>
      <c r="Y1974" s="2"/>
      <c r="Z1974" s="2"/>
      <c r="AA1974" s="2"/>
      <c r="AB1974" s="2"/>
      <c r="AC1974" s="2"/>
      <c r="AD1974" s="2"/>
      <c r="AE1974" s="17"/>
      <c r="AF1974" s="17"/>
      <c r="AG1974" s="17"/>
      <c r="AH1974" s="17"/>
      <c r="AI1974" s="17"/>
      <c r="AJ1974" s="17"/>
      <c r="AK1974" s="17"/>
      <c r="AL1974" s="17"/>
      <c r="AM1974" s="17"/>
      <c r="AN1974" s="17"/>
      <c r="AO1974" s="17"/>
      <c r="AP1974" s="17"/>
      <c r="AQ1974" s="17"/>
      <c r="AR1974" s="17"/>
      <c r="AS1974" s="17"/>
      <c r="AT1974" s="17"/>
      <c r="AU1974" s="17"/>
      <c r="AV1974" s="17"/>
      <c r="AW1974" s="17"/>
      <c r="AX1974" s="17"/>
      <c r="AY1974" s="17"/>
      <c r="AZ1974" s="17"/>
      <c r="BA1974" s="17"/>
      <c r="BB1974" s="17"/>
      <c r="BC1974" s="17"/>
      <c r="BD1974" s="17"/>
      <c r="BE1974" s="17"/>
      <c r="BF1974" s="17"/>
      <c r="BG1974" s="17"/>
    </row>
    <row r="1975" spans="1:59" s="7" customFormat="1" x14ac:dyDescent="0.2">
      <c r="A1975"/>
      <c r="B1975"/>
      <c r="C1975"/>
      <c r="D1975"/>
      <c r="E1975"/>
      <c r="F1975"/>
      <c r="G1975"/>
      <c r="H1975"/>
      <c r="I1975"/>
      <c r="J1975"/>
      <c r="K1975"/>
      <c r="L1975"/>
      <c r="M1975" s="17"/>
      <c r="N1975" s="5">
        <v>1970</v>
      </c>
      <c r="O1975" s="5" t="str">
        <f t="shared" si="241"/>
        <v>NA</v>
      </c>
      <c r="P1975" s="5" t="e">
        <f t="shared" si="237"/>
        <v>#VALUE!</v>
      </c>
      <c r="Q1975" s="5" t="e">
        <f t="shared" si="238"/>
        <v>#VALUE!</v>
      </c>
      <c r="R1975" s="5">
        <f t="shared" si="239"/>
        <v>6.661733875264908E-2</v>
      </c>
      <c r="S1975" s="5">
        <f t="shared" si="240"/>
        <v>-3.8461538461538422E-2</v>
      </c>
      <c r="T1975" s="17"/>
      <c r="U1975" s="2"/>
      <c r="V1975" s="2"/>
      <c r="W1975" s="2"/>
      <c r="X1975" s="2"/>
      <c r="Y1975" s="2"/>
      <c r="Z1975" s="2"/>
      <c r="AA1975" s="2"/>
      <c r="AB1975" s="2"/>
      <c r="AC1975" s="2"/>
      <c r="AD1975" s="2"/>
      <c r="AE1975" s="17"/>
      <c r="AF1975" s="17"/>
      <c r="AG1975" s="17"/>
      <c r="AH1975" s="17"/>
      <c r="AI1975" s="17"/>
      <c r="AJ1975" s="17"/>
      <c r="AK1975" s="17"/>
      <c r="AL1975" s="17"/>
      <c r="AM1975" s="17"/>
      <c r="AN1975" s="17"/>
      <c r="AO1975" s="17"/>
      <c r="AP1975" s="17"/>
      <c r="AQ1975" s="17"/>
      <c r="AR1975" s="17"/>
      <c r="AS1975" s="17"/>
      <c r="AT1975" s="17"/>
      <c r="AU1975" s="17"/>
      <c r="AV1975" s="17"/>
      <c r="AW1975" s="17"/>
      <c r="AX1975" s="17"/>
      <c r="AY1975" s="17"/>
      <c r="AZ1975" s="17"/>
      <c r="BA1975" s="17"/>
      <c r="BB1975" s="17"/>
      <c r="BC1975" s="17"/>
      <c r="BD1975" s="17"/>
      <c r="BE1975" s="17"/>
      <c r="BF1975" s="17"/>
      <c r="BG1975" s="17"/>
    </row>
    <row r="1976" spans="1:59" s="7" customFormat="1" x14ac:dyDescent="0.2">
      <c r="A1976"/>
      <c r="B1976"/>
      <c r="C1976"/>
      <c r="D1976"/>
      <c r="E1976"/>
      <c r="F1976"/>
      <c r="G1976"/>
      <c r="H1976"/>
      <c r="I1976"/>
      <c r="J1976"/>
      <c r="K1976"/>
      <c r="L1976"/>
      <c r="M1976" s="17"/>
      <c r="N1976" s="5">
        <v>1971</v>
      </c>
      <c r="O1976" s="5" t="str">
        <f t="shared" si="241"/>
        <v>NA</v>
      </c>
      <c r="P1976" s="5" t="e">
        <f t="shared" si="237"/>
        <v>#VALUE!</v>
      </c>
      <c r="Q1976" s="5" t="e">
        <f t="shared" si="238"/>
        <v>#VALUE!</v>
      </c>
      <c r="R1976" s="5">
        <f t="shared" si="239"/>
        <v>0.66617338752649136</v>
      </c>
      <c r="S1976" s="5">
        <f t="shared" si="240"/>
        <v>-0.38461538461538453</v>
      </c>
      <c r="T1976" s="17"/>
      <c r="U1976" s="2"/>
      <c r="V1976" s="2"/>
      <c r="W1976" s="2"/>
      <c r="X1976" s="2"/>
      <c r="Y1976" s="2"/>
      <c r="Z1976" s="2"/>
      <c r="AA1976" s="2"/>
      <c r="AB1976" s="2"/>
      <c r="AC1976" s="2"/>
      <c r="AD1976" s="2"/>
      <c r="AE1976" s="17"/>
      <c r="AF1976" s="17"/>
      <c r="AG1976" s="17"/>
      <c r="AH1976" s="17"/>
      <c r="AI1976" s="17"/>
      <c r="AJ1976" s="17"/>
      <c r="AK1976" s="17"/>
      <c r="AL1976" s="17"/>
      <c r="AM1976" s="17"/>
      <c r="AN1976" s="17"/>
      <c r="AO1976" s="17"/>
      <c r="AP1976" s="17"/>
      <c r="AQ1976" s="17"/>
      <c r="AR1976" s="17"/>
      <c r="AS1976" s="17"/>
      <c r="AT1976" s="17"/>
      <c r="AU1976" s="17"/>
      <c r="AV1976" s="17"/>
      <c r="AW1976" s="17"/>
      <c r="AX1976" s="17"/>
      <c r="AY1976" s="17"/>
      <c r="AZ1976" s="17"/>
      <c r="BA1976" s="17"/>
      <c r="BB1976" s="17"/>
      <c r="BC1976" s="17"/>
      <c r="BD1976" s="17"/>
      <c r="BE1976" s="17"/>
      <c r="BF1976" s="17"/>
      <c r="BG1976" s="17"/>
    </row>
    <row r="1977" spans="1:59" s="7" customFormat="1" x14ac:dyDescent="0.2">
      <c r="A1977"/>
      <c r="B1977"/>
      <c r="C1977"/>
      <c r="D1977"/>
      <c r="E1977"/>
      <c r="F1977"/>
      <c r="G1977"/>
      <c r="H1977"/>
      <c r="I1977"/>
      <c r="J1977"/>
      <c r="K1977"/>
      <c r="L1977"/>
      <c r="M1977" s="17"/>
      <c r="N1977" s="5">
        <v>1972</v>
      </c>
      <c r="O1977" s="5" t="str">
        <f t="shared" si="241"/>
        <v>NA</v>
      </c>
      <c r="P1977" s="5" t="e">
        <f t="shared" si="237"/>
        <v>#VALUE!</v>
      </c>
      <c r="Q1977" s="5" t="e">
        <f t="shared" si="238"/>
        <v>#VALUE!</v>
      </c>
      <c r="R1977" s="5">
        <f t="shared" si="239"/>
        <v>-0.19985201625794735</v>
      </c>
      <c r="S1977" s="5">
        <f t="shared" si="240"/>
        <v>-0.50000000000000022</v>
      </c>
      <c r="T1977" s="17"/>
      <c r="U1977" s="2"/>
      <c r="V1977" s="2"/>
      <c r="W1977" s="2"/>
      <c r="X1977" s="2"/>
      <c r="Y1977" s="2"/>
      <c r="Z1977" s="2"/>
      <c r="AA1977" s="2"/>
      <c r="AB1977" s="2"/>
      <c r="AC1977" s="2"/>
      <c r="AD1977" s="2"/>
      <c r="AE1977" s="17"/>
      <c r="AF1977" s="17"/>
      <c r="AG1977" s="17"/>
      <c r="AH1977" s="17"/>
      <c r="AI1977" s="17"/>
      <c r="AJ1977" s="17"/>
      <c r="AK1977" s="17"/>
      <c r="AL1977" s="17"/>
      <c r="AM1977" s="17"/>
      <c r="AN1977" s="17"/>
      <c r="AO1977" s="17"/>
      <c r="AP1977" s="17"/>
      <c r="AQ1977" s="17"/>
      <c r="AR1977" s="17"/>
      <c r="AS1977" s="17"/>
      <c r="AT1977" s="17"/>
      <c r="AU1977" s="17"/>
      <c r="AV1977" s="17"/>
      <c r="AW1977" s="17"/>
      <c r="AX1977" s="17"/>
      <c r="AY1977" s="17"/>
      <c r="AZ1977" s="17"/>
      <c r="BA1977" s="17"/>
      <c r="BB1977" s="17"/>
      <c r="BC1977" s="17"/>
      <c r="BD1977" s="17"/>
      <c r="BE1977" s="17"/>
      <c r="BF1977" s="17"/>
      <c r="BG1977" s="17"/>
    </row>
    <row r="1978" spans="1:59" s="7" customFormat="1" x14ac:dyDescent="0.2">
      <c r="A1978"/>
      <c r="B1978"/>
      <c r="C1978"/>
      <c r="D1978"/>
      <c r="E1978"/>
      <c r="F1978"/>
      <c r="G1978"/>
      <c r="H1978"/>
      <c r="I1978"/>
      <c r="J1978"/>
      <c r="K1978"/>
      <c r="L1978"/>
      <c r="M1978" s="17"/>
      <c r="N1978" s="5">
        <v>1973</v>
      </c>
      <c r="O1978" s="5" t="str">
        <f t="shared" si="241"/>
        <v>NA</v>
      </c>
      <c r="P1978" s="5" t="e">
        <f t="shared" si="237"/>
        <v>#VALUE!</v>
      </c>
      <c r="Q1978" s="5" t="e">
        <f t="shared" si="238"/>
        <v>#VALUE!</v>
      </c>
      <c r="R1978" s="5">
        <f t="shared" si="239"/>
        <v>-0.46632137126854378</v>
      </c>
      <c r="S1978" s="5">
        <f t="shared" si="240"/>
        <v>-0.26923076923076938</v>
      </c>
      <c r="T1978" s="17"/>
      <c r="U1978" s="2"/>
      <c r="V1978" s="2"/>
      <c r="W1978" s="2"/>
      <c r="X1978" s="2"/>
      <c r="Y1978" s="2"/>
      <c r="Z1978" s="2"/>
      <c r="AA1978" s="2"/>
      <c r="AB1978" s="2"/>
      <c r="AC1978" s="2"/>
      <c r="AD1978" s="2"/>
      <c r="AE1978" s="17"/>
      <c r="AF1978" s="17"/>
      <c r="AG1978" s="17"/>
      <c r="AH1978" s="17"/>
      <c r="AI1978" s="17"/>
      <c r="AJ1978" s="17"/>
      <c r="AK1978" s="17"/>
      <c r="AL1978" s="17"/>
      <c r="AM1978" s="17"/>
      <c r="AN1978" s="17"/>
      <c r="AO1978" s="17"/>
      <c r="AP1978" s="17"/>
      <c r="AQ1978" s="17"/>
      <c r="AR1978" s="17"/>
      <c r="AS1978" s="17"/>
      <c r="AT1978" s="17"/>
      <c r="AU1978" s="17"/>
      <c r="AV1978" s="17"/>
      <c r="AW1978" s="17"/>
      <c r="AX1978" s="17"/>
      <c r="AY1978" s="17"/>
      <c r="AZ1978" s="17"/>
      <c r="BA1978" s="17"/>
      <c r="BB1978" s="17"/>
      <c r="BC1978" s="17"/>
      <c r="BD1978" s="17"/>
      <c r="BE1978" s="17"/>
      <c r="BF1978" s="17"/>
      <c r="BG1978" s="17"/>
    </row>
    <row r="1979" spans="1:59" s="7" customFormat="1" x14ac:dyDescent="0.2">
      <c r="A1979"/>
      <c r="B1979"/>
      <c r="C1979"/>
      <c r="D1979"/>
      <c r="E1979"/>
      <c r="F1979"/>
      <c r="G1979"/>
      <c r="H1979"/>
      <c r="I1979"/>
      <c r="J1979"/>
      <c r="K1979"/>
      <c r="L1979"/>
      <c r="M1979" s="17"/>
      <c r="N1979" s="5">
        <v>1974</v>
      </c>
      <c r="O1979" s="5" t="str">
        <f t="shared" si="241"/>
        <v>NA</v>
      </c>
      <c r="P1979" s="5" t="e">
        <f t="shared" si="237"/>
        <v>#VALUE!</v>
      </c>
      <c r="Q1979" s="5" t="e">
        <f t="shared" si="238"/>
        <v>#VALUE!</v>
      </c>
      <c r="R1979" s="5">
        <f t="shared" si="239"/>
        <v>-0.26646935501059649</v>
      </c>
      <c r="S1979" s="5">
        <f t="shared" si="240"/>
        <v>-0.15384615384615397</v>
      </c>
      <c r="T1979" s="17"/>
      <c r="U1979" s="2"/>
      <c r="V1979" s="2"/>
      <c r="W1979" s="2"/>
      <c r="X1979" s="2"/>
      <c r="Y1979" s="2"/>
      <c r="Z1979" s="2"/>
      <c r="AA1979" s="2"/>
      <c r="AB1979" s="2"/>
      <c r="AC1979" s="2"/>
      <c r="AD1979" s="2"/>
      <c r="AE1979" s="17"/>
      <c r="AF1979" s="17"/>
      <c r="AG1979" s="17"/>
      <c r="AH1979" s="17"/>
      <c r="AI1979" s="17"/>
      <c r="AJ1979" s="17"/>
      <c r="AK1979" s="17"/>
      <c r="AL1979" s="17"/>
      <c r="AM1979" s="17"/>
      <c r="AN1979" s="17"/>
      <c r="AO1979" s="17"/>
      <c r="AP1979" s="17"/>
      <c r="AQ1979" s="17"/>
      <c r="AR1979" s="17"/>
      <c r="AS1979" s="17"/>
      <c r="AT1979" s="17"/>
      <c r="AU1979" s="17"/>
      <c r="AV1979" s="17"/>
      <c r="AW1979" s="17"/>
      <c r="AX1979" s="17"/>
      <c r="AY1979" s="17"/>
      <c r="AZ1979" s="17"/>
      <c r="BA1979" s="17"/>
      <c r="BB1979" s="17"/>
      <c r="BC1979" s="17"/>
      <c r="BD1979" s="17"/>
      <c r="BE1979" s="17"/>
      <c r="BF1979" s="17"/>
      <c r="BG1979" s="17"/>
    </row>
    <row r="1980" spans="1:59" s="7" customFormat="1" x14ac:dyDescent="0.2">
      <c r="A1980"/>
      <c r="B1980"/>
      <c r="C1980"/>
      <c r="D1980"/>
      <c r="E1980"/>
      <c r="F1980"/>
      <c r="G1980"/>
      <c r="H1980"/>
      <c r="I1980"/>
      <c r="J1980"/>
      <c r="K1980"/>
      <c r="L1980"/>
      <c r="M1980" s="17"/>
      <c r="N1980" s="5">
        <v>1975</v>
      </c>
      <c r="O1980" s="5" t="str">
        <f t="shared" si="241"/>
        <v>NA</v>
      </c>
      <c r="P1980" s="5" t="e">
        <f t="shared" si="237"/>
        <v>#VALUE!</v>
      </c>
      <c r="Q1980" s="5" t="e">
        <f t="shared" si="238"/>
        <v>#VALUE!</v>
      </c>
      <c r="R1980" s="5">
        <f t="shared" si="239"/>
        <v>-0.73279072627914021</v>
      </c>
      <c r="S1980" s="5">
        <f t="shared" si="240"/>
        <v>-0.2692307692307695</v>
      </c>
      <c r="T1980" s="17"/>
      <c r="U1980" s="2"/>
      <c r="V1980" s="2"/>
      <c r="W1980" s="2"/>
      <c r="X1980" s="2"/>
      <c r="Y1980" s="2"/>
      <c r="Z1980" s="2"/>
      <c r="AA1980" s="2"/>
      <c r="AB1980" s="2"/>
      <c r="AC1980" s="2"/>
      <c r="AD1980" s="2"/>
      <c r="AE1980" s="17"/>
      <c r="AF1980" s="17"/>
      <c r="AG1980" s="17"/>
      <c r="AH1980" s="17"/>
      <c r="AI1980" s="17"/>
      <c r="AJ1980" s="17"/>
      <c r="AK1980" s="17"/>
      <c r="AL1980" s="17"/>
      <c r="AM1980" s="17"/>
      <c r="AN1980" s="17"/>
      <c r="AO1980" s="17"/>
      <c r="AP1980" s="17"/>
      <c r="AQ1980" s="17"/>
      <c r="AR1980" s="17"/>
      <c r="AS1980" s="17"/>
      <c r="AT1980" s="17"/>
      <c r="AU1980" s="17"/>
      <c r="AV1980" s="17"/>
      <c r="AW1980" s="17"/>
      <c r="AX1980" s="17"/>
      <c r="AY1980" s="17"/>
      <c r="AZ1980" s="17"/>
      <c r="BA1980" s="17"/>
      <c r="BB1980" s="17"/>
      <c r="BC1980" s="17"/>
      <c r="BD1980" s="17"/>
      <c r="BE1980" s="17"/>
      <c r="BF1980" s="17"/>
      <c r="BG1980" s="17"/>
    </row>
    <row r="1981" spans="1:59" s="7" customFormat="1" x14ac:dyDescent="0.2">
      <c r="A1981"/>
      <c r="B1981"/>
      <c r="C1981"/>
      <c r="D1981"/>
      <c r="E1981"/>
      <c r="F1981"/>
      <c r="G1981"/>
      <c r="H1981"/>
      <c r="I1981"/>
      <c r="J1981"/>
      <c r="K1981"/>
      <c r="L1981"/>
      <c r="M1981" s="17"/>
      <c r="N1981" s="5">
        <v>1976</v>
      </c>
      <c r="O1981" s="5" t="str">
        <f t="shared" si="241"/>
        <v>NA</v>
      </c>
      <c r="P1981" s="5" t="e">
        <f t="shared" si="237"/>
        <v>#VALUE!</v>
      </c>
      <c r="Q1981" s="5" t="e">
        <f t="shared" si="238"/>
        <v>#VALUE!</v>
      </c>
      <c r="R1981" s="5">
        <f t="shared" si="239"/>
        <v>6.1257422745431001E-17</v>
      </c>
      <c r="S1981" s="5">
        <f t="shared" si="240"/>
        <v>1</v>
      </c>
      <c r="T1981" s="17"/>
      <c r="U1981" s="2"/>
      <c r="V1981" s="2"/>
      <c r="W1981" s="2"/>
      <c r="X1981" s="2"/>
      <c r="Y1981" s="2"/>
      <c r="Z1981" s="2"/>
      <c r="AA1981" s="2"/>
      <c r="AB1981" s="2"/>
      <c r="AC1981" s="2"/>
      <c r="AD1981" s="2"/>
      <c r="AE1981" s="17"/>
      <c r="AF1981" s="17"/>
      <c r="AG1981" s="17"/>
      <c r="AH1981" s="17"/>
      <c r="AI1981" s="17"/>
      <c r="AJ1981" s="17"/>
      <c r="AK1981" s="17"/>
      <c r="AL1981" s="17"/>
      <c r="AM1981" s="17"/>
      <c r="AN1981" s="17"/>
      <c r="AO1981" s="17"/>
      <c r="AP1981" s="17"/>
      <c r="AQ1981" s="17"/>
      <c r="AR1981" s="17"/>
      <c r="AS1981" s="17"/>
      <c r="AT1981" s="17"/>
      <c r="AU1981" s="17"/>
      <c r="AV1981" s="17"/>
      <c r="AW1981" s="17"/>
      <c r="AX1981" s="17"/>
      <c r="AY1981" s="17"/>
      <c r="AZ1981" s="17"/>
      <c r="BA1981" s="17"/>
      <c r="BB1981" s="17"/>
      <c r="BC1981" s="17"/>
      <c r="BD1981" s="17"/>
      <c r="BE1981" s="17"/>
      <c r="BF1981" s="17"/>
      <c r="BG1981" s="17"/>
    </row>
    <row r="1982" spans="1:59" s="7" customFormat="1" x14ac:dyDescent="0.2">
      <c r="A1982"/>
      <c r="B1982"/>
      <c r="C1982"/>
      <c r="D1982"/>
      <c r="E1982"/>
      <c r="F1982"/>
      <c r="G1982"/>
      <c r="H1982"/>
      <c r="I1982"/>
      <c r="J1982"/>
      <c r="K1982"/>
      <c r="L1982"/>
      <c r="M1982" s="17"/>
      <c r="N1982" s="5">
        <v>1977</v>
      </c>
      <c r="O1982" s="5" t="str">
        <f t="shared" si="241"/>
        <v>NA</v>
      </c>
      <c r="P1982" s="5" t="e">
        <f t="shared" si="237"/>
        <v>#VALUE!</v>
      </c>
      <c r="Q1982" s="5" t="e">
        <f t="shared" si="238"/>
        <v>#VALUE!</v>
      </c>
      <c r="R1982" s="5">
        <f t="shared" si="239"/>
        <v>9.4242188839124628E-18</v>
      </c>
      <c r="S1982" s="5">
        <f t="shared" si="240"/>
        <v>0.15384615384615385</v>
      </c>
      <c r="T1982" s="17"/>
      <c r="U1982" s="2"/>
      <c r="V1982" s="2"/>
      <c r="W1982" s="2"/>
      <c r="X1982" s="2"/>
      <c r="Y1982" s="2"/>
      <c r="Z1982" s="2"/>
      <c r="AA1982" s="2"/>
      <c r="AB1982" s="2"/>
      <c r="AC1982" s="2"/>
      <c r="AD1982" s="2"/>
      <c r="AE1982" s="17"/>
      <c r="AF1982" s="17"/>
      <c r="AG1982" s="17"/>
      <c r="AH1982" s="17"/>
      <c r="AI1982" s="17"/>
      <c r="AJ1982" s="17"/>
      <c r="AK1982" s="17"/>
      <c r="AL1982" s="17"/>
      <c r="AM1982" s="17"/>
      <c r="AN1982" s="17"/>
      <c r="AO1982" s="17"/>
      <c r="AP1982" s="17"/>
      <c r="AQ1982" s="17"/>
      <c r="AR1982" s="17"/>
      <c r="AS1982" s="17"/>
      <c r="AT1982" s="17"/>
      <c r="AU1982" s="17"/>
      <c r="AV1982" s="17"/>
      <c r="AW1982" s="17"/>
      <c r="AX1982" s="17"/>
      <c r="AY1982" s="17"/>
      <c r="AZ1982" s="17"/>
      <c r="BA1982" s="17"/>
      <c r="BB1982" s="17"/>
      <c r="BC1982" s="17"/>
      <c r="BD1982" s="17"/>
      <c r="BE1982" s="17"/>
      <c r="BF1982" s="17"/>
      <c r="BG1982" s="17"/>
    </row>
    <row r="1983" spans="1:59" s="7" customFormat="1" x14ac:dyDescent="0.2">
      <c r="A1983"/>
      <c r="B1983"/>
      <c r="C1983"/>
      <c r="D1983"/>
      <c r="E1983"/>
      <c r="F1983"/>
      <c r="G1983"/>
      <c r="H1983"/>
      <c r="I1983"/>
      <c r="J1983"/>
      <c r="K1983"/>
      <c r="L1983"/>
      <c r="M1983" s="17"/>
      <c r="N1983" s="5">
        <v>1978</v>
      </c>
      <c r="O1983" s="5" t="str">
        <f t="shared" si="241"/>
        <v>NA</v>
      </c>
      <c r="P1983" s="5" t="e">
        <f t="shared" si="237"/>
        <v>#VALUE!</v>
      </c>
      <c r="Q1983" s="5" t="e">
        <f t="shared" si="238"/>
        <v>#VALUE!</v>
      </c>
      <c r="R1983" s="5">
        <f t="shared" si="239"/>
        <v>4.2408984977606075E-17</v>
      </c>
      <c r="S1983" s="5">
        <f t="shared" si="240"/>
        <v>0.69230769230769229</v>
      </c>
      <c r="T1983" s="17"/>
      <c r="U1983" s="2"/>
      <c r="V1983" s="2"/>
      <c r="W1983" s="2"/>
      <c r="X1983" s="2"/>
      <c r="Y1983" s="2"/>
      <c r="Z1983" s="2"/>
      <c r="AA1983" s="2"/>
      <c r="AB1983" s="2"/>
      <c r="AC1983" s="2"/>
      <c r="AD1983" s="2"/>
      <c r="AE1983" s="17"/>
      <c r="AF1983" s="17"/>
      <c r="AG1983" s="17"/>
      <c r="AH1983" s="17"/>
      <c r="AI1983" s="17"/>
      <c r="AJ1983" s="17"/>
      <c r="AK1983" s="17"/>
      <c r="AL1983" s="17"/>
      <c r="AM1983" s="17"/>
      <c r="AN1983" s="17"/>
      <c r="AO1983" s="17"/>
      <c r="AP1983" s="17"/>
      <c r="AQ1983" s="17"/>
      <c r="AR1983" s="17"/>
      <c r="AS1983" s="17"/>
      <c r="AT1983" s="17"/>
      <c r="AU1983" s="17"/>
      <c r="AV1983" s="17"/>
      <c r="AW1983" s="17"/>
      <c r="AX1983" s="17"/>
      <c r="AY1983" s="17"/>
      <c r="AZ1983" s="17"/>
      <c r="BA1983" s="17"/>
      <c r="BB1983" s="17"/>
      <c r="BC1983" s="17"/>
      <c r="BD1983" s="17"/>
      <c r="BE1983" s="17"/>
      <c r="BF1983" s="17"/>
      <c r="BG1983" s="17"/>
    </row>
    <row r="1984" spans="1:59" s="7" customFormat="1" x14ac:dyDescent="0.2">
      <c r="A1984"/>
      <c r="B1984"/>
      <c r="C1984"/>
      <c r="D1984"/>
      <c r="E1984"/>
      <c r="F1984"/>
      <c r="G1984"/>
      <c r="H1984"/>
      <c r="I1984"/>
      <c r="J1984"/>
      <c r="K1984"/>
      <c r="L1984"/>
      <c r="M1984" s="17"/>
      <c r="N1984" s="5">
        <v>1979</v>
      </c>
      <c r="O1984" s="5" t="str">
        <f t="shared" si="241"/>
        <v>NA</v>
      </c>
      <c r="P1984" s="5" t="e">
        <f t="shared" si="237"/>
        <v>#VALUE!</v>
      </c>
      <c r="Q1984" s="5" t="e">
        <f t="shared" si="238"/>
        <v>#VALUE!</v>
      </c>
      <c r="R1984" s="5">
        <f t="shared" si="239"/>
        <v>0.46632137126854395</v>
      </c>
      <c r="S1984" s="5">
        <f t="shared" si="240"/>
        <v>0.19230769230769246</v>
      </c>
      <c r="T1984" s="17"/>
      <c r="U1984" s="2"/>
      <c r="V1984" s="2"/>
      <c r="W1984" s="2"/>
      <c r="X1984" s="2"/>
      <c r="Y1984" s="2"/>
      <c r="Z1984" s="2"/>
      <c r="AA1984" s="2"/>
      <c r="AB1984" s="2"/>
      <c r="AC1984" s="2"/>
      <c r="AD1984" s="2"/>
      <c r="AE1984" s="17"/>
      <c r="AF1984" s="17"/>
      <c r="AG1984" s="17"/>
      <c r="AH1984" s="17"/>
      <c r="AI1984" s="17"/>
      <c r="AJ1984" s="17"/>
      <c r="AK1984" s="17"/>
      <c r="AL1984" s="17"/>
      <c r="AM1984" s="17"/>
      <c r="AN1984" s="17"/>
      <c r="AO1984" s="17"/>
      <c r="AP1984" s="17"/>
      <c r="AQ1984" s="17"/>
      <c r="AR1984" s="17"/>
      <c r="AS1984" s="17"/>
      <c r="AT1984" s="17"/>
      <c r="AU1984" s="17"/>
      <c r="AV1984" s="17"/>
      <c r="AW1984" s="17"/>
      <c r="AX1984" s="17"/>
      <c r="AY1984" s="17"/>
      <c r="AZ1984" s="17"/>
      <c r="BA1984" s="17"/>
      <c r="BB1984" s="17"/>
      <c r="BC1984" s="17"/>
      <c r="BD1984" s="17"/>
      <c r="BE1984" s="17"/>
      <c r="BF1984" s="17"/>
      <c r="BG1984" s="17"/>
    </row>
    <row r="1985" spans="1:59" s="7" customFormat="1" x14ac:dyDescent="0.2">
      <c r="A1985"/>
      <c r="B1985"/>
      <c r="C1985"/>
      <c r="D1985"/>
      <c r="E1985"/>
      <c r="F1985"/>
      <c r="G1985"/>
      <c r="H1985"/>
      <c r="I1985"/>
      <c r="J1985"/>
      <c r="K1985"/>
      <c r="L1985"/>
      <c r="M1985" s="17"/>
      <c r="N1985" s="5">
        <v>1980</v>
      </c>
      <c r="O1985" s="5" t="str">
        <f t="shared" si="241"/>
        <v>NA</v>
      </c>
      <c r="P1985" s="5" t="e">
        <f t="shared" si="237"/>
        <v>#VALUE!</v>
      </c>
      <c r="Q1985" s="5" t="e">
        <f t="shared" si="238"/>
        <v>#VALUE!</v>
      </c>
      <c r="R1985" s="5">
        <f t="shared" si="239"/>
        <v>0.53293871002119308</v>
      </c>
      <c r="S1985" s="5">
        <f t="shared" si="240"/>
        <v>-0.3076923076923076</v>
      </c>
      <c r="T1985" s="17"/>
      <c r="U1985" s="2"/>
      <c r="V1985" s="2"/>
      <c r="W1985" s="2"/>
      <c r="X1985" s="2"/>
      <c r="Y1985" s="2"/>
      <c r="Z1985" s="2"/>
      <c r="AA1985" s="2"/>
      <c r="AB1985" s="2"/>
      <c r="AC1985" s="2"/>
      <c r="AD1985" s="2"/>
      <c r="AE1985" s="17"/>
      <c r="AF1985" s="17"/>
      <c r="AG1985" s="17"/>
      <c r="AH1985" s="17"/>
      <c r="AI1985" s="17"/>
      <c r="AJ1985" s="17"/>
      <c r="AK1985" s="17"/>
      <c r="AL1985" s="17"/>
      <c r="AM1985" s="17"/>
      <c r="AN1985" s="17"/>
      <c r="AO1985" s="17"/>
      <c r="AP1985" s="17"/>
      <c r="AQ1985" s="17"/>
      <c r="AR1985" s="17"/>
      <c r="AS1985" s="17"/>
      <c r="AT1985" s="17"/>
      <c r="AU1985" s="17"/>
      <c r="AV1985" s="17"/>
      <c r="AW1985" s="17"/>
      <c r="AX1985" s="17"/>
      <c r="AY1985" s="17"/>
      <c r="AZ1985" s="17"/>
      <c r="BA1985" s="17"/>
      <c r="BB1985" s="17"/>
      <c r="BC1985" s="17"/>
      <c r="BD1985" s="17"/>
      <c r="BE1985" s="17"/>
      <c r="BF1985" s="17"/>
      <c r="BG1985" s="17"/>
    </row>
    <row r="1986" spans="1:59" s="7" customFormat="1" x14ac:dyDescent="0.2">
      <c r="A1986"/>
      <c r="B1986"/>
      <c r="C1986"/>
      <c r="D1986"/>
      <c r="E1986"/>
      <c r="F1986"/>
      <c r="G1986"/>
      <c r="H1986"/>
      <c r="I1986"/>
      <c r="J1986"/>
      <c r="K1986"/>
      <c r="L1986"/>
      <c r="M1986" s="17"/>
      <c r="N1986" s="5">
        <v>1981</v>
      </c>
      <c r="O1986" s="5" t="str">
        <f t="shared" si="241"/>
        <v>NA</v>
      </c>
      <c r="P1986" s="5" t="e">
        <f t="shared" si="237"/>
        <v>#VALUE!</v>
      </c>
      <c r="Q1986" s="5" t="e">
        <f t="shared" si="238"/>
        <v>#VALUE!</v>
      </c>
      <c r="R1986" s="5">
        <f t="shared" si="239"/>
        <v>0.19985201625794741</v>
      </c>
      <c r="S1986" s="5">
        <f t="shared" si="240"/>
        <v>-0.11538461538461535</v>
      </c>
      <c r="T1986" s="17"/>
      <c r="U1986" s="2"/>
      <c r="V1986" s="2"/>
      <c r="W1986" s="2"/>
      <c r="X1986" s="2"/>
      <c r="Y1986" s="2"/>
      <c r="Z1986" s="2"/>
      <c r="AA1986" s="2"/>
      <c r="AB1986" s="2"/>
      <c r="AC1986" s="2"/>
      <c r="AD1986" s="2"/>
      <c r="AE1986" s="17"/>
      <c r="AF1986" s="17"/>
      <c r="AG1986" s="17"/>
      <c r="AH1986" s="17"/>
      <c r="AI1986" s="17"/>
      <c r="AJ1986" s="17"/>
      <c r="AK1986" s="17"/>
      <c r="AL1986" s="17"/>
      <c r="AM1986" s="17"/>
      <c r="AN1986" s="17"/>
      <c r="AO1986" s="17"/>
      <c r="AP1986" s="17"/>
      <c r="AQ1986" s="17"/>
      <c r="AR1986" s="17"/>
      <c r="AS1986" s="17"/>
      <c r="AT1986" s="17"/>
      <c r="AU1986" s="17"/>
      <c r="AV1986" s="17"/>
      <c r="AW1986" s="17"/>
      <c r="AX1986" s="17"/>
      <c r="AY1986" s="17"/>
      <c r="AZ1986" s="17"/>
      <c r="BA1986" s="17"/>
      <c r="BB1986" s="17"/>
      <c r="BC1986" s="17"/>
      <c r="BD1986" s="17"/>
      <c r="BE1986" s="17"/>
      <c r="BF1986" s="17"/>
      <c r="BG1986" s="17"/>
    </row>
    <row r="1987" spans="1:59" s="7" customFormat="1" x14ac:dyDescent="0.2">
      <c r="A1987"/>
      <c r="B1987"/>
      <c r="C1987"/>
      <c r="D1987"/>
      <c r="E1987"/>
      <c r="F1987"/>
      <c r="G1987"/>
      <c r="H1987"/>
      <c r="I1987"/>
      <c r="J1987"/>
      <c r="K1987"/>
      <c r="L1987"/>
      <c r="M1987" s="17"/>
      <c r="N1987" s="5">
        <v>1982</v>
      </c>
      <c r="O1987" s="5" t="str">
        <f t="shared" si="241"/>
        <v>NA</v>
      </c>
      <c r="P1987" s="5" t="e">
        <f t="shared" si="237"/>
        <v>#VALUE!</v>
      </c>
      <c r="Q1987" s="5" t="e">
        <f t="shared" si="238"/>
        <v>#VALUE!</v>
      </c>
      <c r="R1987" s="5">
        <f t="shared" si="239"/>
        <v>0.73279072627914055</v>
      </c>
      <c r="S1987" s="5">
        <f t="shared" si="240"/>
        <v>-0.49999999999999989</v>
      </c>
      <c r="T1987" s="17"/>
      <c r="U1987" s="2"/>
      <c r="V1987" s="2"/>
      <c r="W1987" s="2"/>
      <c r="X1987" s="2"/>
      <c r="Y1987" s="2"/>
      <c r="Z1987" s="2"/>
      <c r="AA1987" s="2"/>
      <c r="AB1987" s="2"/>
      <c r="AC1987" s="2"/>
      <c r="AD1987" s="2"/>
      <c r="AE1987" s="17"/>
      <c r="AF1987" s="17"/>
      <c r="AG1987" s="17"/>
      <c r="AH1987" s="17"/>
      <c r="AI1987" s="17"/>
      <c r="AJ1987" s="17"/>
      <c r="AK1987" s="17"/>
      <c r="AL1987" s="17"/>
      <c r="AM1987" s="17"/>
      <c r="AN1987" s="17"/>
      <c r="AO1987" s="17"/>
      <c r="AP1987" s="17"/>
      <c r="AQ1987" s="17"/>
      <c r="AR1987" s="17"/>
      <c r="AS1987" s="17"/>
      <c r="AT1987" s="17"/>
      <c r="AU1987" s="17"/>
      <c r="AV1987" s="17"/>
      <c r="AW1987" s="17"/>
      <c r="AX1987" s="17"/>
      <c r="AY1987" s="17"/>
      <c r="AZ1987" s="17"/>
      <c r="BA1987" s="17"/>
      <c r="BB1987" s="17"/>
      <c r="BC1987" s="17"/>
      <c r="BD1987" s="17"/>
      <c r="BE1987" s="17"/>
      <c r="BF1987" s="17"/>
      <c r="BG1987" s="17"/>
    </row>
    <row r="1988" spans="1:59" s="7" customFormat="1" x14ac:dyDescent="0.2">
      <c r="A1988"/>
      <c r="B1988"/>
      <c r="C1988"/>
      <c r="D1988"/>
      <c r="E1988"/>
      <c r="F1988"/>
      <c r="G1988"/>
      <c r="H1988"/>
      <c r="I1988"/>
      <c r="J1988"/>
      <c r="K1988"/>
      <c r="L1988"/>
      <c r="M1988" s="17"/>
      <c r="N1988" s="5">
        <v>1983</v>
      </c>
      <c r="O1988" s="5" t="str">
        <f t="shared" si="241"/>
        <v>NA</v>
      </c>
      <c r="P1988" s="5" t="e">
        <f t="shared" si="237"/>
        <v>#VALUE!</v>
      </c>
      <c r="Q1988" s="5" t="e">
        <f t="shared" si="238"/>
        <v>#VALUE!</v>
      </c>
      <c r="R1988" s="5">
        <f t="shared" si="239"/>
        <v>-0.73279072627914033</v>
      </c>
      <c r="S1988" s="5">
        <f t="shared" si="240"/>
        <v>-0.50000000000000033</v>
      </c>
      <c r="T1988" s="17"/>
      <c r="U1988" s="2"/>
      <c r="V1988" s="2"/>
      <c r="W1988" s="2"/>
      <c r="X1988" s="2"/>
      <c r="Y1988" s="2"/>
      <c r="Z1988" s="2"/>
      <c r="AA1988" s="2"/>
      <c r="AB1988" s="2"/>
      <c r="AC1988" s="2"/>
      <c r="AD1988" s="2"/>
      <c r="AE1988" s="17"/>
      <c r="AF1988" s="17"/>
      <c r="AG1988" s="17"/>
      <c r="AH1988" s="17"/>
      <c r="AI1988" s="17"/>
      <c r="AJ1988" s="17"/>
      <c r="AK1988" s="17"/>
      <c r="AL1988" s="17"/>
      <c r="AM1988" s="17"/>
      <c r="AN1988" s="17"/>
      <c r="AO1988" s="17"/>
      <c r="AP1988" s="17"/>
      <c r="AQ1988" s="17"/>
      <c r="AR1988" s="17"/>
      <c r="AS1988" s="17"/>
      <c r="AT1988" s="17"/>
      <c r="AU1988" s="17"/>
      <c r="AV1988" s="17"/>
      <c r="AW1988" s="17"/>
      <c r="AX1988" s="17"/>
      <c r="AY1988" s="17"/>
      <c r="AZ1988" s="17"/>
      <c r="BA1988" s="17"/>
      <c r="BB1988" s="17"/>
      <c r="BC1988" s="17"/>
      <c r="BD1988" s="17"/>
      <c r="BE1988" s="17"/>
      <c r="BF1988" s="17"/>
      <c r="BG1988" s="17"/>
    </row>
    <row r="1989" spans="1:59" s="7" customFormat="1" x14ac:dyDescent="0.2">
      <c r="A1989"/>
      <c r="B1989"/>
      <c r="C1989"/>
      <c r="D1989"/>
      <c r="E1989"/>
      <c r="F1989"/>
      <c r="G1989"/>
      <c r="H1989"/>
      <c r="I1989"/>
      <c r="J1989"/>
      <c r="K1989"/>
      <c r="L1989"/>
      <c r="M1989" s="17"/>
      <c r="N1989" s="5">
        <v>1984</v>
      </c>
      <c r="O1989" s="5" t="str">
        <f t="shared" si="241"/>
        <v>NA</v>
      </c>
      <c r="P1989" s="5" t="e">
        <f t="shared" ref="P1989:P2019" si="242">(1-MOD(O1989-1,$B$1)/$B$1)*VLOOKUP(IF(INT((O1989-1)/$B$1)=$A$1,1,INT((O1989-1)/$B$1)+1),$A$7:$C$57,2)+MOD(O1989-1,$B$1)/$B$1*VLOOKUP(IF(INT((O1989-1)/$B$1)+1=$A$1,1,(INT((O1989-1)/$B$1)+2)),$A$7:$C$57,2)</f>
        <v>#VALUE!</v>
      </c>
      <c r="Q1989" s="5" t="e">
        <f t="shared" ref="Q1989:Q2019" si="243">(1-MOD(O1989-1,$B$1)/$B$1)*VLOOKUP(IF(INT((O1989-1)/$B$1)=$A$1,1,INT((O1989-1)/$B$1)+1),$A$7:$C$57,3)+MOD(O1989-1,$B$1)/$B$1*VLOOKUP(IF(INT((O1989-1)/$B$1)+1=$A$1,1,(INT((O1989-1)/$B$1)+2)),$A$7:$C$57,3)</f>
        <v>#VALUE!</v>
      </c>
      <c r="R1989" s="5">
        <f t="shared" ref="R1989:R2019" si="244">VLOOKUP(MOD(N1989*$C$1,$A$1*$B$1),$N$5:$Q$2019,3)</f>
        <v>-0.1998520162579473</v>
      </c>
      <c r="S1989" s="5">
        <f t="shared" ref="S1989:S2019" si="245">VLOOKUP(MOD(N1989*$C$1,$A$1*$B$1),$N$5:$Q$2019,4)</f>
        <v>-0.11538461538461545</v>
      </c>
      <c r="T1989" s="17"/>
      <c r="U1989" s="2"/>
      <c r="V1989" s="2"/>
      <c r="W1989" s="2"/>
      <c r="X1989" s="2"/>
      <c r="Y1989" s="2"/>
      <c r="Z1989" s="2"/>
      <c r="AA1989" s="2"/>
      <c r="AB1989" s="2"/>
      <c r="AC1989" s="2"/>
      <c r="AD1989" s="2"/>
      <c r="AE1989" s="17"/>
      <c r="AF1989" s="17"/>
      <c r="AG1989" s="17"/>
      <c r="AH1989" s="17"/>
      <c r="AI1989" s="17"/>
      <c r="AJ1989" s="17"/>
      <c r="AK1989" s="17"/>
      <c r="AL1989" s="17"/>
      <c r="AM1989" s="17"/>
      <c r="AN1989" s="17"/>
      <c r="AO1989" s="17"/>
      <c r="AP1989" s="17"/>
      <c r="AQ1989" s="17"/>
      <c r="AR1989" s="17"/>
      <c r="AS1989" s="17"/>
      <c r="AT1989" s="17"/>
      <c r="AU1989" s="17"/>
      <c r="AV1989" s="17"/>
      <c r="AW1989" s="17"/>
      <c r="AX1989" s="17"/>
      <c r="AY1989" s="17"/>
      <c r="AZ1989" s="17"/>
      <c r="BA1989" s="17"/>
      <c r="BB1989" s="17"/>
      <c r="BC1989" s="17"/>
      <c r="BD1989" s="17"/>
      <c r="BE1989" s="17"/>
      <c r="BF1989" s="17"/>
      <c r="BG1989" s="17"/>
    </row>
    <row r="1990" spans="1:59" s="7" customFormat="1" x14ac:dyDescent="0.2">
      <c r="A1990"/>
      <c r="B1990"/>
      <c r="C1990"/>
      <c r="D1990"/>
      <c r="E1990"/>
      <c r="F1990"/>
      <c r="G1990"/>
      <c r="H1990"/>
      <c r="I1990"/>
      <c r="J1990"/>
      <c r="K1990"/>
      <c r="L1990"/>
      <c r="M1990" s="17"/>
      <c r="N1990" s="5">
        <v>1985</v>
      </c>
      <c r="O1990" s="5" t="str">
        <f t="shared" ref="O1990:O2019" si="246">IF($N$4&gt;=O1989,O1989+1,"NA")</f>
        <v>NA</v>
      </c>
      <c r="P1990" s="5" t="e">
        <f t="shared" si="242"/>
        <v>#VALUE!</v>
      </c>
      <c r="Q1990" s="5" t="e">
        <f t="shared" si="243"/>
        <v>#VALUE!</v>
      </c>
      <c r="R1990" s="5">
        <f t="shared" si="244"/>
        <v>-0.53293871002119297</v>
      </c>
      <c r="S1990" s="5">
        <f t="shared" si="245"/>
        <v>-0.30769230769230793</v>
      </c>
      <c r="T1990" s="17"/>
      <c r="U1990" s="2"/>
      <c r="V1990" s="2"/>
      <c r="W1990" s="2"/>
      <c r="X1990" s="2"/>
      <c r="Y1990" s="2"/>
      <c r="Z1990" s="2"/>
      <c r="AA1990" s="2"/>
      <c r="AB1990" s="2"/>
      <c r="AC1990" s="2"/>
      <c r="AD1990" s="2"/>
      <c r="AE1990" s="17"/>
      <c r="AF1990" s="17"/>
      <c r="AG1990" s="17"/>
      <c r="AH1990" s="17"/>
      <c r="AI1990" s="17"/>
      <c r="AJ1990" s="17"/>
      <c r="AK1990" s="17"/>
      <c r="AL1990" s="17"/>
      <c r="AM1990" s="17"/>
      <c r="AN1990" s="17"/>
      <c r="AO1990" s="17"/>
      <c r="AP1990" s="17"/>
      <c r="AQ1990" s="17"/>
      <c r="AR1990" s="17"/>
      <c r="AS1990" s="17"/>
      <c r="AT1990" s="17"/>
      <c r="AU1990" s="17"/>
      <c r="AV1990" s="17"/>
      <c r="AW1990" s="17"/>
      <c r="AX1990" s="17"/>
      <c r="AY1990" s="17"/>
      <c r="AZ1990" s="17"/>
      <c r="BA1990" s="17"/>
      <c r="BB1990" s="17"/>
      <c r="BC1990" s="17"/>
      <c r="BD1990" s="17"/>
      <c r="BE1990" s="17"/>
      <c r="BF1990" s="17"/>
      <c r="BG1990" s="17"/>
    </row>
    <row r="1991" spans="1:59" s="7" customFormat="1" x14ac:dyDescent="0.2">
      <c r="A1991"/>
      <c r="B1991"/>
      <c r="C1991"/>
      <c r="D1991"/>
      <c r="E1991"/>
      <c r="F1991"/>
      <c r="G1991"/>
      <c r="H1991"/>
      <c r="I1991"/>
      <c r="J1991"/>
      <c r="K1991"/>
      <c r="L1991"/>
      <c r="M1991" s="17"/>
      <c r="N1991" s="5">
        <v>1986</v>
      </c>
      <c r="O1991" s="5" t="str">
        <f t="shared" si="246"/>
        <v>NA</v>
      </c>
      <c r="P1991" s="5" t="e">
        <f t="shared" si="242"/>
        <v>#VALUE!</v>
      </c>
      <c r="Q1991" s="5" t="e">
        <f t="shared" si="243"/>
        <v>#VALUE!</v>
      </c>
      <c r="R1991" s="5">
        <f t="shared" si="244"/>
        <v>-0.46632137126854373</v>
      </c>
      <c r="S1991" s="5">
        <f t="shared" si="245"/>
        <v>0.19230769230769218</v>
      </c>
      <c r="T1991" s="17"/>
      <c r="U1991" s="2"/>
      <c r="V1991" s="2"/>
      <c r="W1991" s="2"/>
      <c r="X1991" s="2"/>
      <c r="Y1991" s="2"/>
      <c r="Z1991" s="2"/>
      <c r="AA1991" s="2"/>
      <c r="AB1991" s="2"/>
      <c r="AC1991" s="2"/>
      <c r="AD1991" s="2"/>
      <c r="AE1991" s="17"/>
      <c r="AF1991" s="17"/>
      <c r="AG1991" s="17"/>
      <c r="AH1991" s="17"/>
      <c r="AI1991" s="17"/>
      <c r="AJ1991" s="17"/>
      <c r="AK1991" s="17"/>
      <c r="AL1991" s="17"/>
      <c r="AM1991" s="17"/>
      <c r="AN1991" s="17"/>
      <c r="AO1991" s="17"/>
      <c r="AP1991" s="17"/>
      <c r="AQ1991" s="17"/>
      <c r="AR1991" s="17"/>
      <c r="AS1991" s="17"/>
      <c r="AT1991" s="17"/>
      <c r="AU1991" s="17"/>
      <c r="AV1991" s="17"/>
      <c r="AW1991" s="17"/>
      <c r="AX1991" s="17"/>
      <c r="AY1991" s="17"/>
      <c r="AZ1991" s="17"/>
      <c r="BA1991" s="17"/>
      <c r="BB1991" s="17"/>
      <c r="BC1991" s="17"/>
      <c r="BD1991" s="17"/>
      <c r="BE1991" s="17"/>
      <c r="BF1991" s="17"/>
      <c r="BG1991" s="17"/>
    </row>
    <row r="1992" spans="1:59" s="7" customFormat="1" x14ac:dyDescent="0.2">
      <c r="A1992"/>
      <c r="B1992"/>
      <c r="C1992"/>
      <c r="D1992"/>
      <c r="E1992"/>
      <c r="F1992"/>
      <c r="G1992"/>
      <c r="H1992"/>
      <c r="I1992"/>
      <c r="J1992"/>
      <c r="K1992"/>
      <c r="L1992"/>
      <c r="M1992" s="17"/>
      <c r="N1992" s="5">
        <v>1987</v>
      </c>
      <c r="O1992" s="5" t="str">
        <f t="shared" si="246"/>
        <v>NA</v>
      </c>
      <c r="P1992" s="5" t="e">
        <f t="shared" si="242"/>
        <v>#VALUE!</v>
      </c>
      <c r="Q1992" s="5" t="e">
        <f t="shared" si="243"/>
        <v>#VALUE!</v>
      </c>
      <c r="R1992" s="5">
        <f t="shared" si="244"/>
        <v>4.2408984977606075E-17</v>
      </c>
      <c r="S1992" s="5">
        <f t="shared" si="245"/>
        <v>0.69230769230769229</v>
      </c>
      <c r="T1992" s="17"/>
      <c r="U1992" s="2"/>
      <c r="V1992" s="2"/>
      <c r="W1992" s="2"/>
      <c r="X1992" s="2"/>
      <c r="Y1992" s="2"/>
      <c r="Z1992" s="2"/>
      <c r="AA1992" s="2"/>
      <c r="AB1992" s="2"/>
      <c r="AC1992" s="2"/>
      <c r="AD1992" s="2"/>
      <c r="AE1992" s="17"/>
      <c r="AF1992" s="17"/>
      <c r="AG1992" s="17"/>
      <c r="AH1992" s="17"/>
      <c r="AI1992" s="17"/>
      <c r="AJ1992" s="17"/>
      <c r="AK1992" s="17"/>
      <c r="AL1992" s="17"/>
      <c r="AM1992" s="17"/>
      <c r="AN1992" s="17"/>
      <c r="AO1992" s="17"/>
      <c r="AP1992" s="17"/>
      <c r="AQ1992" s="17"/>
      <c r="AR1992" s="17"/>
      <c r="AS1992" s="17"/>
      <c r="AT1992" s="17"/>
      <c r="AU1992" s="17"/>
      <c r="AV1992" s="17"/>
      <c r="AW1992" s="17"/>
      <c r="AX1992" s="17"/>
      <c r="AY1992" s="17"/>
      <c r="AZ1992" s="17"/>
      <c r="BA1992" s="17"/>
      <c r="BB1992" s="17"/>
      <c r="BC1992" s="17"/>
      <c r="BD1992" s="17"/>
      <c r="BE1992" s="17"/>
      <c r="BF1992" s="17"/>
      <c r="BG1992" s="17"/>
    </row>
    <row r="1993" spans="1:59" s="7" customFormat="1" x14ac:dyDescent="0.2">
      <c r="A1993"/>
      <c r="B1993"/>
      <c r="C1993"/>
      <c r="D1993"/>
      <c r="E1993"/>
      <c r="F1993"/>
      <c r="G1993"/>
      <c r="H1993"/>
      <c r="I1993"/>
      <c r="J1993"/>
      <c r="K1993"/>
      <c r="L1993"/>
      <c r="M1993" s="17"/>
      <c r="N1993" s="5">
        <v>1988</v>
      </c>
      <c r="O1993" s="5" t="str">
        <f t="shared" si="246"/>
        <v>NA</v>
      </c>
      <c r="P1993" s="5" t="e">
        <f t="shared" si="242"/>
        <v>#VALUE!</v>
      </c>
      <c r="Q1993" s="5" t="e">
        <f t="shared" si="243"/>
        <v>#VALUE!</v>
      </c>
      <c r="R1993" s="5">
        <f t="shared" si="244"/>
        <v>9.4242188839124628E-18</v>
      </c>
      <c r="S1993" s="5">
        <f t="shared" si="245"/>
        <v>0.15384615384615385</v>
      </c>
      <c r="T1993" s="17"/>
      <c r="U1993" s="2"/>
      <c r="V1993" s="2"/>
      <c r="W1993" s="2"/>
      <c r="X1993" s="2"/>
      <c r="Y1993" s="2"/>
      <c r="Z1993" s="2"/>
      <c r="AA1993" s="2"/>
      <c r="AB1993" s="2"/>
      <c r="AC1993" s="2"/>
      <c r="AD1993" s="2"/>
      <c r="AE1993" s="17"/>
      <c r="AF1993" s="17"/>
      <c r="AG1993" s="17"/>
      <c r="AH1993" s="17"/>
      <c r="AI1993" s="17"/>
      <c r="AJ1993" s="17"/>
      <c r="AK1993" s="17"/>
      <c r="AL1993" s="17"/>
      <c r="AM1993" s="17"/>
      <c r="AN1993" s="17"/>
      <c r="AO1993" s="17"/>
      <c r="AP1993" s="17"/>
      <c r="AQ1993" s="17"/>
      <c r="AR1993" s="17"/>
      <c r="AS1993" s="17"/>
      <c r="AT1993" s="17"/>
      <c r="AU1993" s="17"/>
      <c r="AV1993" s="17"/>
      <c r="AW1993" s="17"/>
      <c r="AX1993" s="17"/>
      <c r="AY1993" s="17"/>
      <c r="AZ1993" s="17"/>
      <c r="BA1993" s="17"/>
      <c r="BB1993" s="17"/>
      <c r="BC1993" s="17"/>
      <c r="BD1993" s="17"/>
      <c r="BE1993" s="17"/>
      <c r="BF1993" s="17"/>
      <c r="BG1993" s="17"/>
    </row>
    <row r="1994" spans="1:59" s="7" customFormat="1" x14ac:dyDescent="0.2">
      <c r="A1994"/>
      <c r="B1994"/>
      <c r="C1994"/>
      <c r="D1994"/>
      <c r="E1994"/>
      <c r="F1994"/>
      <c r="G1994"/>
      <c r="H1994"/>
      <c r="I1994"/>
      <c r="J1994"/>
      <c r="K1994"/>
      <c r="L1994"/>
      <c r="M1994" s="17"/>
      <c r="N1994" s="5">
        <v>1989</v>
      </c>
      <c r="O1994" s="5" t="str">
        <f t="shared" si="246"/>
        <v>NA</v>
      </c>
      <c r="P1994" s="5" t="e">
        <f t="shared" si="242"/>
        <v>#VALUE!</v>
      </c>
      <c r="Q1994" s="5" t="e">
        <f t="shared" si="243"/>
        <v>#VALUE!</v>
      </c>
      <c r="R1994" s="5">
        <f t="shared" si="244"/>
        <v>6.1257422745431001E-17</v>
      </c>
      <c r="S1994" s="5">
        <f t="shared" si="245"/>
        <v>1</v>
      </c>
      <c r="T1994" s="17"/>
      <c r="U1994" s="2"/>
      <c r="V1994" s="2"/>
      <c r="W1994" s="2"/>
      <c r="X1994" s="2"/>
      <c r="Y1994" s="2"/>
      <c r="Z1994" s="2"/>
      <c r="AA1994" s="2"/>
      <c r="AB1994" s="2"/>
      <c r="AC1994" s="2"/>
      <c r="AD1994" s="2"/>
      <c r="AE1994" s="17"/>
      <c r="AF1994" s="17"/>
      <c r="AG1994" s="17"/>
      <c r="AH1994" s="17"/>
      <c r="AI1994" s="17"/>
      <c r="AJ1994" s="17"/>
      <c r="AK1994" s="17"/>
      <c r="AL1994" s="17"/>
      <c r="AM1994" s="17"/>
      <c r="AN1994" s="17"/>
      <c r="AO1994" s="17"/>
      <c r="AP1994" s="17"/>
      <c r="AQ1994" s="17"/>
      <c r="AR1994" s="17"/>
      <c r="AS1994" s="17"/>
      <c r="AT1994" s="17"/>
      <c r="AU1994" s="17"/>
      <c r="AV1994" s="17"/>
      <c r="AW1994" s="17"/>
      <c r="AX1994" s="17"/>
      <c r="AY1994" s="17"/>
      <c r="AZ1994" s="17"/>
      <c r="BA1994" s="17"/>
      <c r="BB1994" s="17"/>
      <c r="BC1994" s="17"/>
      <c r="BD1994" s="17"/>
      <c r="BE1994" s="17"/>
      <c r="BF1994" s="17"/>
      <c r="BG1994" s="17"/>
    </row>
    <row r="1995" spans="1:59" s="7" customFormat="1" x14ac:dyDescent="0.2">
      <c r="A1995"/>
      <c r="B1995"/>
      <c r="C1995"/>
      <c r="D1995"/>
      <c r="E1995"/>
      <c r="F1995"/>
      <c r="G1995"/>
      <c r="H1995"/>
      <c r="I1995"/>
      <c r="J1995"/>
      <c r="K1995"/>
      <c r="L1995"/>
      <c r="M1995" s="17"/>
      <c r="N1995" s="5">
        <v>1990</v>
      </c>
      <c r="O1995" s="5" t="str">
        <f t="shared" si="246"/>
        <v>NA</v>
      </c>
      <c r="P1995" s="5" t="e">
        <f t="shared" si="242"/>
        <v>#VALUE!</v>
      </c>
      <c r="Q1995" s="5" t="e">
        <f t="shared" si="243"/>
        <v>#VALUE!</v>
      </c>
      <c r="R1995" s="5">
        <f t="shared" si="244"/>
        <v>0.73279072627914044</v>
      </c>
      <c r="S1995" s="5">
        <f t="shared" si="245"/>
        <v>-0.26923076923076905</v>
      </c>
      <c r="T1995" s="17"/>
      <c r="U1995" s="2"/>
      <c r="V1995" s="2"/>
      <c r="W1995" s="2"/>
      <c r="X1995" s="2"/>
      <c r="Y1995" s="2"/>
      <c r="Z1995" s="2"/>
      <c r="AA1995" s="2"/>
      <c r="AB1995" s="2"/>
      <c r="AC1995" s="2"/>
      <c r="AD1995" s="2"/>
      <c r="AE1995" s="17"/>
      <c r="AF1995" s="17"/>
      <c r="AG1995" s="17"/>
      <c r="AH1995" s="17"/>
      <c r="AI1995" s="17"/>
      <c r="AJ1995" s="17"/>
      <c r="AK1995" s="17"/>
      <c r="AL1995" s="17"/>
      <c r="AM1995" s="17"/>
      <c r="AN1995" s="17"/>
      <c r="AO1995" s="17"/>
      <c r="AP1995" s="17"/>
      <c r="AQ1995" s="17"/>
      <c r="AR1995" s="17"/>
      <c r="AS1995" s="17"/>
      <c r="AT1995" s="17"/>
      <c r="AU1995" s="17"/>
      <c r="AV1995" s="17"/>
      <c r="AW1995" s="17"/>
      <c r="AX1995" s="17"/>
      <c r="AY1995" s="17"/>
      <c r="AZ1995" s="17"/>
      <c r="BA1995" s="17"/>
      <c r="BB1995" s="17"/>
      <c r="BC1995" s="17"/>
      <c r="BD1995" s="17"/>
      <c r="BE1995" s="17"/>
      <c r="BF1995" s="17"/>
      <c r="BG1995" s="17"/>
    </row>
    <row r="1996" spans="1:59" s="7" customFormat="1" x14ac:dyDescent="0.2">
      <c r="A1996"/>
      <c r="B1996"/>
      <c r="C1996"/>
      <c r="D1996"/>
      <c r="E1996"/>
      <c r="F1996"/>
      <c r="G1996"/>
      <c r="H1996"/>
      <c r="I1996"/>
      <c r="J1996"/>
      <c r="K1996"/>
      <c r="L1996"/>
      <c r="M1996" s="17"/>
      <c r="N1996" s="5">
        <v>1991</v>
      </c>
      <c r="O1996" s="5" t="str">
        <f t="shared" si="246"/>
        <v>NA</v>
      </c>
      <c r="P1996" s="5" t="e">
        <f t="shared" si="242"/>
        <v>#VALUE!</v>
      </c>
      <c r="Q1996" s="5" t="e">
        <f t="shared" si="243"/>
        <v>#VALUE!</v>
      </c>
      <c r="R1996" s="5">
        <f t="shared" si="244"/>
        <v>0.26646935501059654</v>
      </c>
      <c r="S1996" s="5">
        <f t="shared" si="245"/>
        <v>-0.1538461538461538</v>
      </c>
      <c r="T1996" s="17"/>
      <c r="U1996" s="2"/>
      <c r="V1996" s="2"/>
      <c r="W1996" s="2"/>
      <c r="X1996" s="2"/>
      <c r="Y1996" s="2"/>
      <c r="Z1996" s="2"/>
      <c r="AA1996" s="2"/>
      <c r="AB1996" s="2"/>
      <c r="AC1996" s="2"/>
      <c r="AD1996" s="2"/>
      <c r="AE1996" s="17"/>
      <c r="AF1996" s="17"/>
      <c r="AG1996" s="17"/>
      <c r="AH1996" s="17"/>
      <c r="AI1996" s="17"/>
      <c r="AJ1996" s="17"/>
      <c r="AK1996" s="17"/>
      <c r="AL1996" s="17"/>
      <c r="AM1996" s="17"/>
      <c r="AN1996" s="17"/>
      <c r="AO1996" s="17"/>
      <c r="AP1996" s="17"/>
      <c r="AQ1996" s="17"/>
      <c r="AR1996" s="17"/>
      <c r="AS1996" s="17"/>
      <c r="AT1996" s="17"/>
      <c r="AU1996" s="17"/>
      <c r="AV1996" s="17"/>
      <c r="AW1996" s="17"/>
      <c r="AX1996" s="17"/>
      <c r="AY1996" s="17"/>
      <c r="AZ1996" s="17"/>
      <c r="BA1996" s="17"/>
      <c r="BB1996" s="17"/>
      <c r="BC1996" s="17"/>
      <c r="BD1996" s="17"/>
      <c r="BE1996" s="17"/>
      <c r="BF1996" s="17"/>
      <c r="BG1996" s="17"/>
    </row>
    <row r="1997" spans="1:59" s="7" customFormat="1" x14ac:dyDescent="0.2">
      <c r="A1997"/>
      <c r="B1997"/>
      <c r="C1997"/>
      <c r="D1997"/>
      <c r="E1997"/>
      <c r="F1997"/>
      <c r="G1997"/>
      <c r="H1997"/>
      <c r="I1997"/>
      <c r="J1997"/>
      <c r="K1997"/>
      <c r="L1997"/>
      <c r="M1997" s="17"/>
      <c r="N1997" s="5">
        <v>1992</v>
      </c>
      <c r="O1997" s="5" t="str">
        <f t="shared" si="246"/>
        <v>NA</v>
      </c>
      <c r="P1997" s="5" t="e">
        <f t="shared" si="242"/>
        <v>#VALUE!</v>
      </c>
      <c r="Q1997" s="5" t="e">
        <f t="shared" si="243"/>
        <v>#VALUE!</v>
      </c>
      <c r="R1997" s="5">
        <f t="shared" si="244"/>
        <v>0.46632137126854389</v>
      </c>
      <c r="S1997" s="5">
        <f t="shared" si="245"/>
        <v>-0.26923076923076911</v>
      </c>
      <c r="T1997" s="17"/>
      <c r="U1997" s="2"/>
      <c r="V1997" s="2"/>
      <c r="W1997" s="2"/>
      <c r="X1997" s="2"/>
      <c r="Y1997" s="2"/>
      <c r="Z1997" s="2"/>
      <c r="AA1997" s="2"/>
      <c r="AB1997" s="2"/>
      <c r="AC1997" s="2"/>
      <c r="AD1997" s="2"/>
      <c r="AE1997" s="17"/>
      <c r="AF1997" s="17"/>
      <c r="AG1997" s="17"/>
      <c r="AH1997" s="17"/>
      <c r="AI1997" s="17"/>
      <c r="AJ1997" s="17"/>
      <c r="AK1997" s="17"/>
      <c r="AL1997" s="17"/>
      <c r="AM1997" s="17"/>
      <c r="AN1997" s="17"/>
      <c r="AO1997" s="17"/>
      <c r="AP1997" s="17"/>
      <c r="AQ1997" s="17"/>
      <c r="AR1997" s="17"/>
      <c r="AS1997" s="17"/>
      <c r="AT1997" s="17"/>
      <c r="AU1997" s="17"/>
      <c r="AV1997" s="17"/>
      <c r="AW1997" s="17"/>
      <c r="AX1997" s="17"/>
      <c r="AY1997" s="17"/>
      <c r="AZ1997" s="17"/>
      <c r="BA1997" s="17"/>
      <c r="BB1997" s="17"/>
      <c r="BC1997" s="17"/>
      <c r="BD1997" s="17"/>
      <c r="BE1997" s="17"/>
      <c r="BF1997" s="17"/>
      <c r="BG1997" s="17"/>
    </row>
    <row r="1998" spans="1:59" s="7" customFormat="1" x14ac:dyDescent="0.2">
      <c r="A1998"/>
      <c r="B1998"/>
      <c r="C1998"/>
      <c r="D1998"/>
      <c r="E1998"/>
      <c r="F1998"/>
      <c r="G1998"/>
      <c r="H1998"/>
      <c r="I1998"/>
      <c r="J1998"/>
      <c r="K1998"/>
      <c r="L1998"/>
      <c r="M1998" s="17"/>
      <c r="N1998" s="5">
        <v>1993</v>
      </c>
      <c r="O1998" s="5" t="str">
        <f t="shared" si="246"/>
        <v>NA</v>
      </c>
      <c r="P1998" s="5" t="e">
        <f t="shared" si="242"/>
        <v>#VALUE!</v>
      </c>
      <c r="Q1998" s="5" t="e">
        <f t="shared" si="243"/>
        <v>#VALUE!</v>
      </c>
      <c r="R1998" s="5">
        <f t="shared" si="244"/>
        <v>0.19985201625794752</v>
      </c>
      <c r="S1998" s="5">
        <f t="shared" si="245"/>
        <v>-0.5</v>
      </c>
      <c r="T1998" s="17"/>
      <c r="U1998" s="2"/>
      <c r="V1998" s="2"/>
      <c r="W1998" s="2"/>
      <c r="X1998" s="2"/>
      <c r="Y1998" s="2"/>
      <c r="Z1998" s="2"/>
      <c r="AA1998" s="2"/>
      <c r="AB1998" s="2"/>
      <c r="AC1998" s="2"/>
      <c r="AD1998" s="2"/>
      <c r="AE1998" s="17"/>
      <c r="AF1998" s="17"/>
      <c r="AG1998" s="17"/>
      <c r="AH1998" s="17"/>
      <c r="AI1998" s="17"/>
      <c r="AJ1998" s="17"/>
      <c r="AK1998" s="17"/>
      <c r="AL1998" s="17"/>
      <c r="AM1998" s="17"/>
      <c r="AN1998" s="17"/>
      <c r="AO1998" s="17"/>
      <c r="AP1998" s="17"/>
      <c r="AQ1998" s="17"/>
      <c r="AR1998" s="17"/>
      <c r="AS1998" s="17"/>
      <c r="AT1998" s="17"/>
      <c r="AU1998" s="17"/>
      <c r="AV1998" s="17"/>
      <c r="AW1998" s="17"/>
      <c r="AX1998" s="17"/>
      <c r="AY1998" s="17"/>
      <c r="AZ1998" s="17"/>
      <c r="BA1998" s="17"/>
      <c r="BB1998" s="17"/>
      <c r="BC1998" s="17"/>
      <c r="BD1998" s="17"/>
      <c r="BE1998" s="17"/>
      <c r="BF1998" s="17"/>
      <c r="BG1998" s="17"/>
    </row>
    <row r="1999" spans="1:59" s="7" customFormat="1" x14ac:dyDescent="0.2">
      <c r="A1999"/>
      <c r="B1999"/>
      <c r="C1999"/>
      <c r="D1999"/>
      <c r="E1999"/>
      <c r="F1999"/>
      <c r="G1999"/>
      <c r="H1999"/>
      <c r="I1999"/>
      <c r="J1999"/>
      <c r="K1999"/>
      <c r="L1999"/>
      <c r="M1999" s="17"/>
      <c r="N1999" s="5">
        <v>1994</v>
      </c>
      <c r="O1999" s="5" t="str">
        <f t="shared" si="246"/>
        <v>NA</v>
      </c>
      <c r="P1999" s="5" t="e">
        <f t="shared" si="242"/>
        <v>#VALUE!</v>
      </c>
      <c r="Q1999" s="5" t="e">
        <f t="shared" si="243"/>
        <v>#VALUE!</v>
      </c>
      <c r="R1999" s="5">
        <f t="shared" si="244"/>
        <v>-0.66617338752649113</v>
      </c>
      <c r="S1999" s="5">
        <f t="shared" si="245"/>
        <v>-0.38461538461538486</v>
      </c>
      <c r="T1999" s="17"/>
      <c r="U1999" s="2"/>
      <c r="V1999" s="2"/>
      <c r="W1999" s="2"/>
      <c r="X1999" s="2"/>
      <c r="Y1999" s="2"/>
      <c r="Z1999" s="2"/>
      <c r="AA1999" s="2"/>
      <c r="AB1999" s="2"/>
      <c r="AC1999" s="2"/>
      <c r="AD1999" s="2"/>
      <c r="AE1999" s="17"/>
      <c r="AF1999" s="17"/>
      <c r="AG1999" s="17"/>
      <c r="AH1999" s="17"/>
      <c r="AI1999" s="17"/>
      <c r="AJ1999" s="17"/>
      <c r="AK1999" s="17"/>
      <c r="AL1999" s="17"/>
      <c r="AM1999" s="17"/>
      <c r="AN1999" s="17"/>
      <c r="AO1999" s="17"/>
      <c r="AP1999" s="17"/>
      <c r="AQ1999" s="17"/>
      <c r="AR1999" s="17"/>
      <c r="AS1999" s="17"/>
      <c r="AT1999" s="17"/>
      <c r="AU1999" s="17"/>
      <c r="AV1999" s="17"/>
      <c r="AW1999" s="17"/>
      <c r="AX1999" s="17"/>
      <c r="AY1999" s="17"/>
      <c r="AZ1999" s="17"/>
      <c r="BA1999" s="17"/>
      <c r="BB1999" s="17"/>
      <c r="BC1999" s="17"/>
      <c r="BD1999" s="17"/>
      <c r="BE1999" s="17"/>
      <c r="BF1999" s="17"/>
      <c r="BG1999" s="17"/>
    </row>
    <row r="2000" spans="1:59" s="7" customFormat="1" x14ac:dyDescent="0.2">
      <c r="A2000"/>
      <c r="B2000"/>
      <c r="C2000"/>
      <c r="D2000"/>
      <c r="E2000"/>
      <c r="F2000"/>
      <c r="G2000"/>
      <c r="H2000"/>
      <c r="I2000"/>
      <c r="J2000"/>
      <c r="K2000"/>
      <c r="L2000"/>
      <c r="M2000" s="17"/>
      <c r="N2000" s="5">
        <v>1995</v>
      </c>
      <c r="O2000" s="5" t="str">
        <f t="shared" si="246"/>
        <v>NA</v>
      </c>
      <c r="P2000" s="5" t="e">
        <f t="shared" si="242"/>
        <v>#VALUE!</v>
      </c>
      <c r="Q2000" s="5" t="e">
        <f t="shared" si="243"/>
        <v>#VALUE!</v>
      </c>
      <c r="R2000" s="5">
        <f t="shared" si="244"/>
        <v>-6.6617338752649122E-2</v>
      </c>
      <c r="S2000" s="5">
        <f t="shared" si="245"/>
        <v>-3.8461538461538491E-2</v>
      </c>
      <c r="T2000" s="17"/>
      <c r="U2000" s="2"/>
      <c r="V2000" s="2"/>
      <c r="W2000" s="2"/>
      <c r="X2000" s="2"/>
      <c r="Y2000" s="2"/>
      <c r="Z2000" s="2"/>
      <c r="AA2000" s="2"/>
      <c r="AB2000" s="2"/>
      <c r="AC2000" s="2"/>
      <c r="AD2000" s="2"/>
      <c r="AE2000" s="17"/>
      <c r="AF2000" s="17"/>
      <c r="AG2000" s="17"/>
      <c r="AH2000" s="17"/>
      <c r="AI2000" s="17"/>
      <c r="AJ2000" s="17"/>
      <c r="AK2000" s="17"/>
      <c r="AL2000" s="17"/>
      <c r="AM2000" s="17"/>
      <c r="AN2000" s="17"/>
      <c r="AO2000" s="17"/>
      <c r="AP2000" s="17"/>
      <c r="AQ2000" s="17"/>
      <c r="AR2000" s="17"/>
      <c r="AS2000" s="17"/>
      <c r="AT2000" s="17"/>
      <c r="AU2000" s="17"/>
      <c r="AV2000" s="17"/>
      <c r="AW2000" s="17"/>
      <c r="AX2000" s="17"/>
      <c r="AY2000" s="17"/>
      <c r="AZ2000" s="17"/>
      <c r="BA2000" s="17"/>
      <c r="BB2000" s="17"/>
      <c r="BC2000" s="17"/>
      <c r="BD2000" s="17"/>
      <c r="BE2000" s="17"/>
      <c r="BF2000" s="17"/>
      <c r="BG2000" s="17"/>
    </row>
    <row r="2001" spans="1:59" s="7" customFormat="1" x14ac:dyDescent="0.2">
      <c r="A2001"/>
      <c r="B2001"/>
      <c r="C2001"/>
      <c r="D2001"/>
      <c r="E2001"/>
      <c r="F2001"/>
      <c r="G2001"/>
      <c r="H2001"/>
      <c r="I2001"/>
      <c r="J2001"/>
      <c r="K2001"/>
      <c r="L2001"/>
      <c r="M2001" s="17"/>
      <c r="N2001" s="5">
        <v>1996</v>
      </c>
      <c r="O2001" s="5" t="str">
        <f t="shared" si="246"/>
        <v>NA</v>
      </c>
      <c r="P2001" s="5" t="e">
        <f t="shared" si="242"/>
        <v>#VALUE!</v>
      </c>
      <c r="Q2001" s="5" t="e">
        <f t="shared" si="243"/>
        <v>#VALUE!</v>
      </c>
      <c r="R2001" s="5">
        <f t="shared" si="244"/>
        <v>-0.79940806503178941</v>
      </c>
      <c r="S2001" s="5">
        <f t="shared" si="245"/>
        <v>-0.4615384615384619</v>
      </c>
      <c r="T2001" s="17"/>
      <c r="U2001" s="2"/>
      <c r="V2001" s="2"/>
      <c r="W2001" s="2"/>
      <c r="X2001" s="2"/>
      <c r="Y2001" s="2"/>
      <c r="Z2001" s="2"/>
      <c r="AA2001" s="2"/>
      <c r="AB2001" s="2"/>
      <c r="AC2001" s="2"/>
      <c r="AD2001" s="2"/>
      <c r="AE2001" s="17"/>
      <c r="AF2001" s="17"/>
      <c r="AG2001" s="17"/>
      <c r="AH2001" s="17"/>
      <c r="AI2001" s="17"/>
      <c r="AJ2001" s="17"/>
      <c r="AK2001" s="17"/>
      <c r="AL2001" s="17"/>
      <c r="AM2001" s="17"/>
      <c r="AN2001" s="17"/>
      <c r="AO2001" s="17"/>
      <c r="AP2001" s="17"/>
      <c r="AQ2001" s="17"/>
      <c r="AR2001" s="17"/>
      <c r="AS2001" s="17"/>
      <c r="AT2001" s="17"/>
      <c r="AU2001" s="17"/>
      <c r="AV2001" s="17"/>
      <c r="AW2001" s="17"/>
      <c r="AX2001" s="17"/>
      <c r="AY2001" s="17"/>
      <c r="AZ2001" s="17"/>
      <c r="BA2001" s="17"/>
      <c r="BB2001" s="17"/>
      <c r="BC2001" s="17"/>
      <c r="BD2001" s="17"/>
      <c r="BE2001" s="17"/>
      <c r="BF2001" s="17"/>
      <c r="BG2001" s="17"/>
    </row>
    <row r="2002" spans="1:59" s="7" customFormat="1" x14ac:dyDescent="0.2">
      <c r="A2002"/>
      <c r="B2002"/>
      <c r="C2002"/>
      <c r="D2002"/>
      <c r="E2002"/>
      <c r="F2002"/>
      <c r="G2002"/>
      <c r="H2002"/>
      <c r="I2002"/>
      <c r="J2002"/>
      <c r="K2002"/>
      <c r="L2002"/>
      <c r="M2002" s="17"/>
      <c r="N2002" s="5">
        <v>1997</v>
      </c>
      <c r="O2002" s="5" t="str">
        <f t="shared" si="246"/>
        <v>NA</v>
      </c>
      <c r="P2002" s="5" t="e">
        <f t="shared" si="242"/>
        <v>#VALUE!</v>
      </c>
      <c r="Q2002" s="5" t="e">
        <f t="shared" si="243"/>
        <v>#VALUE!</v>
      </c>
      <c r="R2002" s="5">
        <f t="shared" si="244"/>
        <v>-0.19985201625794724</v>
      </c>
      <c r="S2002" s="5">
        <f t="shared" si="245"/>
        <v>0.65384615384615385</v>
      </c>
      <c r="T2002" s="17"/>
      <c r="U2002" s="2"/>
      <c r="V2002" s="2"/>
      <c r="W2002" s="2"/>
      <c r="X2002" s="2"/>
      <c r="Y2002" s="2"/>
      <c r="Z2002" s="2"/>
      <c r="AA2002" s="2"/>
      <c r="AB2002" s="2"/>
      <c r="AC2002" s="2"/>
      <c r="AD2002" s="2"/>
      <c r="AE2002" s="17"/>
      <c r="AF2002" s="17"/>
      <c r="AG2002" s="17"/>
      <c r="AH2002" s="17"/>
      <c r="AI2002" s="17"/>
      <c r="AJ2002" s="17"/>
      <c r="AK2002" s="17"/>
      <c r="AL2002" s="17"/>
      <c r="AM2002" s="17"/>
      <c r="AN2002" s="17"/>
      <c r="AO2002" s="17"/>
      <c r="AP2002" s="17"/>
      <c r="AQ2002" s="17"/>
      <c r="AR2002" s="17"/>
      <c r="AS2002" s="17"/>
      <c r="AT2002" s="17"/>
      <c r="AU2002" s="17"/>
      <c r="AV2002" s="17"/>
      <c r="AW2002" s="17"/>
      <c r="AX2002" s="17"/>
      <c r="AY2002" s="17"/>
      <c r="AZ2002" s="17"/>
      <c r="BA2002" s="17"/>
      <c r="BB2002" s="17"/>
      <c r="BC2002" s="17"/>
      <c r="BD2002" s="17"/>
      <c r="BE2002" s="17"/>
      <c r="BF2002" s="17"/>
      <c r="BG2002" s="17"/>
    </row>
    <row r="2003" spans="1:59" s="7" customFormat="1" x14ac:dyDescent="0.2">
      <c r="A2003"/>
      <c r="B2003"/>
      <c r="C2003"/>
      <c r="D2003"/>
      <c r="E2003"/>
      <c r="F2003"/>
      <c r="G2003"/>
      <c r="H2003"/>
      <c r="I2003"/>
      <c r="J2003"/>
      <c r="K2003"/>
      <c r="L2003"/>
      <c r="M2003" s="17"/>
      <c r="N2003" s="5">
        <v>1998</v>
      </c>
      <c r="O2003" s="5" t="str">
        <f t="shared" si="246"/>
        <v>NA</v>
      </c>
      <c r="P2003" s="5" t="e">
        <f t="shared" si="242"/>
        <v>#VALUE!</v>
      </c>
      <c r="Q2003" s="5" t="e">
        <f t="shared" si="243"/>
        <v>#VALUE!</v>
      </c>
      <c r="R2003" s="5">
        <f t="shared" si="244"/>
        <v>2.3560547209781152E-17</v>
      </c>
      <c r="S2003" s="5">
        <f t="shared" si="245"/>
        <v>0.38461538461538458</v>
      </c>
      <c r="T2003" s="17"/>
      <c r="U2003" s="2"/>
      <c r="V2003" s="2"/>
      <c r="W2003" s="2"/>
      <c r="X2003" s="2"/>
      <c r="Y2003" s="2"/>
      <c r="Z2003" s="2"/>
      <c r="AA2003" s="2"/>
      <c r="AB2003" s="2"/>
      <c r="AC2003" s="2"/>
      <c r="AD2003" s="2"/>
      <c r="AE2003" s="17"/>
      <c r="AF2003" s="17"/>
      <c r="AG2003" s="17"/>
      <c r="AH2003" s="17"/>
      <c r="AI2003" s="17"/>
      <c r="AJ2003" s="17"/>
      <c r="AK2003" s="17"/>
      <c r="AL2003" s="17"/>
      <c r="AM2003" s="17"/>
      <c r="AN2003" s="17"/>
      <c r="AO2003" s="17"/>
      <c r="AP2003" s="17"/>
      <c r="AQ2003" s="17"/>
      <c r="AR2003" s="17"/>
      <c r="AS2003" s="17"/>
      <c r="AT2003" s="17"/>
      <c r="AU2003" s="17"/>
      <c r="AV2003" s="17"/>
      <c r="AW2003" s="17"/>
      <c r="AX2003" s="17"/>
      <c r="AY2003" s="17"/>
      <c r="AZ2003" s="17"/>
      <c r="BA2003" s="17"/>
      <c r="BB2003" s="17"/>
      <c r="BC2003" s="17"/>
      <c r="BD2003" s="17"/>
      <c r="BE2003" s="17"/>
      <c r="BF2003" s="17"/>
      <c r="BG2003" s="17"/>
    </row>
    <row r="2004" spans="1:59" s="7" customFormat="1" x14ac:dyDescent="0.2">
      <c r="A2004"/>
      <c r="B2004"/>
      <c r="C2004"/>
      <c r="D2004"/>
      <c r="E2004"/>
      <c r="F2004"/>
      <c r="G2004"/>
      <c r="H2004"/>
      <c r="I2004"/>
      <c r="J2004"/>
      <c r="K2004"/>
      <c r="L2004"/>
      <c r="M2004" s="17"/>
      <c r="N2004" s="5">
        <v>1999</v>
      </c>
      <c r="O2004" s="5" t="str">
        <f t="shared" si="246"/>
        <v>NA</v>
      </c>
      <c r="P2004" s="5" t="e">
        <f t="shared" si="242"/>
        <v>#VALUE!</v>
      </c>
      <c r="Q2004" s="5" t="e">
        <f t="shared" si="243"/>
        <v>#VALUE!</v>
      </c>
      <c r="R2004" s="5">
        <f t="shared" si="244"/>
        <v>2.8272656651737385E-17</v>
      </c>
      <c r="S2004" s="5">
        <f t="shared" si="245"/>
        <v>0.46153846153846156</v>
      </c>
      <c r="T2004" s="17"/>
      <c r="U2004" s="2"/>
      <c r="V2004" s="2"/>
      <c r="W2004" s="2"/>
      <c r="X2004" s="2"/>
      <c r="Y2004" s="2"/>
      <c r="Z2004" s="2"/>
      <c r="AA2004" s="2"/>
      <c r="AB2004" s="2"/>
      <c r="AC2004" s="2"/>
      <c r="AD2004" s="2"/>
      <c r="AE2004" s="17"/>
      <c r="AF2004" s="17"/>
      <c r="AG2004" s="17"/>
      <c r="AH2004" s="17"/>
      <c r="AI2004" s="17"/>
      <c r="AJ2004" s="17"/>
      <c r="AK2004" s="17"/>
      <c r="AL2004" s="17"/>
      <c r="AM2004" s="17"/>
      <c r="AN2004" s="17"/>
      <c r="AO2004" s="17"/>
      <c r="AP2004" s="17"/>
      <c r="AQ2004" s="17"/>
      <c r="AR2004" s="17"/>
      <c r="AS2004" s="17"/>
      <c r="AT2004" s="17"/>
      <c r="AU2004" s="17"/>
      <c r="AV2004" s="17"/>
      <c r="AW2004" s="17"/>
      <c r="AX2004" s="17"/>
      <c r="AY2004" s="17"/>
      <c r="AZ2004" s="17"/>
      <c r="BA2004" s="17"/>
      <c r="BB2004" s="17"/>
      <c r="BC2004" s="17"/>
      <c r="BD2004" s="17"/>
      <c r="BE2004" s="17"/>
      <c r="BF2004" s="17"/>
      <c r="BG2004" s="17"/>
    </row>
    <row r="2005" spans="1:59" s="7" customFormat="1" x14ac:dyDescent="0.2">
      <c r="A2005"/>
      <c r="B2005"/>
      <c r="C2005"/>
      <c r="D2005"/>
      <c r="E2005"/>
      <c r="F2005"/>
      <c r="G2005"/>
      <c r="H2005"/>
      <c r="I2005"/>
      <c r="J2005"/>
      <c r="K2005"/>
      <c r="L2005"/>
      <c r="M2005" s="17"/>
      <c r="N2005" s="5">
        <v>2000</v>
      </c>
      <c r="O2005" s="5" t="str">
        <f t="shared" si="246"/>
        <v>NA</v>
      </c>
      <c r="P2005" s="5" t="e">
        <f t="shared" si="242"/>
        <v>#VALUE!</v>
      </c>
      <c r="Q2005" s="5" t="e">
        <f t="shared" si="243"/>
        <v>#VALUE!</v>
      </c>
      <c r="R2005" s="5">
        <f t="shared" si="244"/>
        <v>0.2664693550105966</v>
      </c>
      <c r="S2005" s="5">
        <f t="shared" si="245"/>
        <v>0.53846153846153855</v>
      </c>
      <c r="T2005" s="17"/>
      <c r="U2005" s="2"/>
      <c r="V2005" s="2"/>
      <c r="W2005" s="2"/>
      <c r="X2005" s="2"/>
      <c r="Y2005" s="2"/>
      <c r="Z2005" s="2"/>
      <c r="AA2005" s="2"/>
      <c r="AB2005" s="2"/>
      <c r="AC2005" s="2"/>
      <c r="AD2005" s="2"/>
      <c r="AE2005" s="17"/>
      <c r="AF2005" s="17"/>
      <c r="AG2005" s="17"/>
      <c r="AH2005" s="17"/>
      <c r="AI2005" s="17"/>
      <c r="AJ2005" s="17"/>
      <c r="AK2005" s="17"/>
      <c r="AL2005" s="17"/>
      <c r="AM2005" s="17"/>
      <c r="AN2005" s="17"/>
      <c r="AO2005" s="17"/>
      <c r="AP2005" s="17"/>
      <c r="AQ2005" s="17"/>
      <c r="AR2005" s="17"/>
      <c r="AS2005" s="17"/>
      <c r="AT2005" s="17"/>
      <c r="AU2005" s="17"/>
      <c r="AV2005" s="17"/>
      <c r="AW2005" s="17"/>
      <c r="AX2005" s="17"/>
      <c r="AY2005" s="17"/>
      <c r="AZ2005" s="17"/>
      <c r="BA2005" s="17"/>
      <c r="BB2005" s="17"/>
      <c r="BC2005" s="17"/>
      <c r="BD2005" s="17"/>
      <c r="BE2005" s="17"/>
      <c r="BF2005" s="17"/>
      <c r="BG2005" s="17"/>
    </row>
    <row r="2006" spans="1:59" s="7" customFormat="1" x14ac:dyDescent="0.2">
      <c r="A2006"/>
      <c r="B2006"/>
      <c r="C2006"/>
      <c r="D2006"/>
      <c r="E2006"/>
      <c r="F2006"/>
      <c r="G2006"/>
      <c r="H2006"/>
      <c r="I2006"/>
      <c r="J2006"/>
      <c r="K2006"/>
      <c r="L2006"/>
      <c r="M2006" s="17"/>
      <c r="N2006" s="5">
        <v>2001</v>
      </c>
      <c r="O2006" s="5" t="str">
        <f t="shared" si="246"/>
        <v>NA</v>
      </c>
      <c r="P2006" s="5" t="e">
        <f t="shared" si="242"/>
        <v>#VALUE!</v>
      </c>
      <c r="Q2006" s="5" t="e">
        <f t="shared" si="243"/>
        <v>#VALUE!</v>
      </c>
      <c r="R2006" s="5">
        <f t="shared" si="244"/>
        <v>0.73279072627914044</v>
      </c>
      <c r="S2006" s="5">
        <f t="shared" si="245"/>
        <v>-0.42307692307692291</v>
      </c>
      <c r="T2006" s="17"/>
      <c r="U2006" s="2"/>
      <c r="V2006" s="2"/>
      <c r="W2006" s="2"/>
      <c r="X2006" s="2"/>
      <c r="Y2006" s="2"/>
      <c r="Z2006" s="2"/>
      <c r="AA2006" s="2"/>
      <c r="AB2006" s="2"/>
      <c r="AC2006" s="2"/>
      <c r="AD2006" s="2"/>
      <c r="AE2006" s="17"/>
      <c r="AF2006" s="17"/>
      <c r="AG2006" s="17"/>
      <c r="AH2006" s="17"/>
      <c r="AI2006" s="17"/>
      <c r="AJ2006" s="17"/>
      <c r="AK2006" s="17"/>
      <c r="AL2006" s="17"/>
      <c r="AM2006" s="17"/>
      <c r="AN2006" s="17"/>
      <c r="AO2006" s="17"/>
      <c r="AP2006" s="17"/>
      <c r="AQ2006" s="17"/>
      <c r="AR2006" s="17"/>
      <c r="AS2006" s="17"/>
      <c r="AT2006" s="17"/>
      <c r="AU2006" s="17"/>
      <c r="AV2006" s="17"/>
      <c r="AW2006" s="17"/>
      <c r="AX2006" s="17"/>
      <c r="AY2006" s="17"/>
      <c r="AZ2006" s="17"/>
      <c r="BA2006" s="17"/>
      <c r="BB2006" s="17"/>
      <c r="BC2006" s="17"/>
      <c r="BD2006" s="17"/>
      <c r="BE2006" s="17"/>
      <c r="BF2006" s="17"/>
      <c r="BG2006" s="17"/>
    </row>
    <row r="2007" spans="1:59" s="7" customFormat="1" x14ac:dyDescent="0.2">
      <c r="A2007"/>
      <c r="B2007"/>
      <c r="C2007"/>
      <c r="D2007"/>
      <c r="E2007"/>
      <c r="F2007"/>
      <c r="G2007"/>
      <c r="H2007"/>
      <c r="I2007"/>
      <c r="J2007"/>
      <c r="K2007"/>
      <c r="L2007"/>
      <c r="M2007" s="17"/>
      <c r="N2007" s="5">
        <v>2002</v>
      </c>
      <c r="O2007" s="5" t="str">
        <f t="shared" si="246"/>
        <v>NA</v>
      </c>
      <c r="P2007" s="5" t="e">
        <f t="shared" si="242"/>
        <v>#VALUE!</v>
      </c>
      <c r="Q2007" s="5" t="e">
        <f t="shared" si="243"/>
        <v>#VALUE!</v>
      </c>
      <c r="R2007" s="5">
        <f t="shared" si="244"/>
        <v>0</v>
      </c>
      <c r="S2007" s="5">
        <f t="shared" si="245"/>
        <v>0</v>
      </c>
      <c r="T2007" s="17"/>
      <c r="U2007" s="2"/>
      <c r="V2007" s="2"/>
      <c r="W2007" s="2"/>
      <c r="X2007" s="2"/>
      <c r="Y2007" s="2"/>
      <c r="Z2007" s="2"/>
      <c r="AA2007" s="2"/>
      <c r="AB2007" s="2"/>
      <c r="AC2007" s="2"/>
      <c r="AD2007" s="2"/>
      <c r="AE2007" s="17"/>
      <c r="AF2007" s="17"/>
      <c r="AG2007" s="17"/>
      <c r="AH2007" s="17"/>
      <c r="AI2007" s="17"/>
      <c r="AJ2007" s="17"/>
      <c r="AK2007" s="17"/>
      <c r="AL2007" s="17"/>
      <c r="AM2007" s="17"/>
      <c r="AN2007" s="17"/>
      <c r="AO2007" s="17"/>
      <c r="AP2007" s="17"/>
      <c r="AQ2007" s="17"/>
      <c r="AR2007" s="17"/>
      <c r="AS2007" s="17"/>
      <c r="AT2007" s="17"/>
      <c r="AU2007" s="17"/>
      <c r="AV2007" s="17"/>
      <c r="AW2007" s="17"/>
      <c r="AX2007" s="17"/>
      <c r="AY2007" s="17"/>
      <c r="AZ2007" s="17"/>
      <c r="BA2007" s="17"/>
      <c r="BB2007" s="17"/>
      <c r="BC2007" s="17"/>
      <c r="BD2007" s="17"/>
      <c r="BE2007" s="17"/>
      <c r="BF2007" s="17"/>
      <c r="BG2007" s="17"/>
    </row>
    <row r="2008" spans="1:59" s="7" customFormat="1" x14ac:dyDescent="0.2">
      <c r="A2008"/>
      <c r="B2008"/>
      <c r="C2008"/>
      <c r="D2008"/>
      <c r="E2008"/>
      <c r="F2008"/>
      <c r="G2008"/>
      <c r="H2008"/>
      <c r="I2008"/>
      <c r="J2008"/>
      <c r="K2008"/>
      <c r="L2008"/>
      <c r="M2008" s="17"/>
      <c r="N2008" s="5">
        <v>2003</v>
      </c>
      <c r="O2008" s="5" t="str">
        <f t="shared" si="246"/>
        <v>NA</v>
      </c>
      <c r="P2008" s="5" t="e">
        <f t="shared" si="242"/>
        <v>#VALUE!</v>
      </c>
      <c r="Q2008" s="5" t="e">
        <f t="shared" si="243"/>
        <v>#VALUE!</v>
      </c>
      <c r="R2008" s="5">
        <f t="shared" si="244"/>
        <v>0.73279072627914044</v>
      </c>
      <c r="S2008" s="5">
        <f t="shared" si="245"/>
        <v>-0.42307692307692291</v>
      </c>
      <c r="T2008" s="17"/>
      <c r="U2008" s="2"/>
      <c r="V2008" s="2"/>
      <c r="W2008" s="2"/>
      <c r="X2008" s="2"/>
      <c r="Y2008" s="2"/>
      <c r="Z2008" s="2"/>
      <c r="AA2008" s="2"/>
      <c r="AB2008" s="2"/>
      <c r="AC2008" s="2"/>
      <c r="AD2008" s="2"/>
      <c r="AE2008" s="17"/>
      <c r="AF2008" s="17"/>
      <c r="AG2008" s="17"/>
      <c r="AH2008" s="17"/>
      <c r="AI2008" s="17"/>
      <c r="AJ2008" s="17"/>
      <c r="AK2008" s="17"/>
      <c r="AL2008" s="17"/>
      <c r="AM2008" s="17"/>
      <c r="AN2008" s="17"/>
      <c r="AO2008" s="17"/>
      <c r="AP2008" s="17"/>
      <c r="AQ2008" s="17"/>
      <c r="AR2008" s="17"/>
      <c r="AS2008" s="17"/>
      <c r="AT2008" s="17"/>
      <c r="AU2008" s="17"/>
      <c r="AV2008" s="17"/>
      <c r="AW2008" s="17"/>
      <c r="AX2008" s="17"/>
      <c r="AY2008" s="17"/>
      <c r="AZ2008" s="17"/>
      <c r="BA2008" s="17"/>
      <c r="BB2008" s="17"/>
      <c r="BC2008" s="17"/>
      <c r="BD2008" s="17"/>
      <c r="BE2008" s="17"/>
      <c r="BF2008" s="17"/>
      <c r="BG2008" s="17"/>
    </row>
    <row r="2009" spans="1:59" s="7" customFormat="1" x14ac:dyDescent="0.2">
      <c r="A2009"/>
      <c r="B2009"/>
      <c r="C2009"/>
      <c r="D2009"/>
      <c r="E2009"/>
      <c r="F2009"/>
      <c r="G2009"/>
      <c r="H2009"/>
      <c r="I2009"/>
      <c r="J2009"/>
      <c r="K2009"/>
      <c r="L2009"/>
      <c r="M2009" s="17"/>
      <c r="N2009" s="5">
        <v>2004</v>
      </c>
      <c r="O2009" s="5" t="str">
        <f t="shared" si="246"/>
        <v>NA</v>
      </c>
      <c r="P2009" s="5" t="e">
        <f t="shared" si="242"/>
        <v>#VALUE!</v>
      </c>
      <c r="Q2009" s="5" t="e">
        <f t="shared" si="243"/>
        <v>#VALUE!</v>
      </c>
      <c r="R2009" s="5">
        <f t="shared" si="244"/>
        <v>-0.33308669376324551</v>
      </c>
      <c r="S2009" s="5">
        <f t="shared" si="245"/>
        <v>-0.50000000000000022</v>
      </c>
      <c r="T2009" s="17"/>
      <c r="U2009" s="2"/>
      <c r="V2009" s="2"/>
      <c r="W2009" s="2"/>
      <c r="X2009" s="2"/>
      <c r="Y2009" s="2"/>
      <c r="Z2009" s="2"/>
      <c r="AA2009" s="2"/>
      <c r="AB2009" s="2"/>
      <c r="AC2009" s="2"/>
      <c r="AD2009" s="2"/>
      <c r="AE2009" s="17"/>
      <c r="AF2009" s="17"/>
      <c r="AG2009" s="17"/>
      <c r="AH2009" s="17"/>
      <c r="AI2009" s="17"/>
      <c r="AJ2009" s="17"/>
      <c r="AK2009" s="17"/>
      <c r="AL2009" s="17"/>
      <c r="AM2009" s="17"/>
      <c r="AN2009" s="17"/>
      <c r="AO2009" s="17"/>
      <c r="AP2009" s="17"/>
      <c r="AQ2009" s="17"/>
      <c r="AR2009" s="17"/>
      <c r="AS2009" s="17"/>
      <c r="AT2009" s="17"/>
      <c r="AU2009" s="17"/>
      <c r="AV2009" s="17"/>
      <c r="AW2009" s="17"/>
      <c r="AX2009" s="17"/>
      <c r="AY2009" s="17"/>
      <c r="AZ2009" s="17"/>
      <c r="BA2009" s="17"/>
      <c r="BB2009" s="17"/>
      <c r="BC2009" s="17"/>
      <c r="BD2009" s="17"/>
      <c r="BE2009" s="17"/>
      <c r="BF2009" s="17"/>
      <c r="BG2009" s="17"/>
    </row>
    <row r="2010" spans="1:59" s="7" customFormat="1" x14ac:dyDescent="0.2">
      <c r="A2010"/>
      <c r="B2010"/>
      <c r="C2010"/>
      <c r="D2010"/>
      <c r="E2010"/>
      <c r="F2010"/>
      <c r="G2010"/>
      <c r="H2010"/>
      <c r="I2010"/>
      <c r="J2010"/>
      <c r="K2010"/>
      <c r="L2010"/>
      <c r="M2010" s="17"/>
      <c r="N2010" s="5">
        <v>2005</v>
      </c>
      <c r="O2010" s="5" t="str">
        <f t="shared" si="246"/>
        <v>NA</v>
      </c>
      <c r="P2010" s="5" t="e">
        <f t="shared" si="242"/>
        <v>#VALUE!</v>
      </c>
      <c r="Q2010" s="5" t="e">
        <f t="shared" si="243"/>
        <v>#VALUE!</v>
      </c>
      <c r="R2010" s="5">
        <f t="shared" si="244"/>
        <v>-0.3997040325158947</v>
      </c>
      <c r="S2010" s="5">
        <f t="shared" si="245"/>
        <v>-0.23076923076923095</v>
      </c>
      <c r="T2010" s="17"/>
      <c r="U2010" s="2"/>
      <c r="V2010" s="2"/>
      <c r="W2010" s="2"/>
      <c r="X2010" s="2"/>
      <c r="Y2010" s="2"/>
      <c r="Z2010" s="2"/>
      <c r="AA2010" s="2"/>
      <c r="AB2010" s="2"/>
      <c r="AC2010" s="2"/>
      <c r="AD2010" s="2"/>
      <c r="AE2010" s="17"/>
      <c r="AF2010" s="17"/>
      <c r="AG2010" s="17"/>
      <c r="AH2010" s="17"/>
      <c r="AI2010" s="17"/>
      <c r="AJ2010" s="17"/>
      <c r="AK2010" s="17"/>
      <c r="AL2010" s="17"/>
      <c r="AM2010" s="17"/>
      <c r="AN2010" s="17"/>
      <c r="AO2010" s="17"/>
      <c r="AP2010" s="17"/>
      <c r="AQ2010" s="17"/>
      <c r="AR2010" s="17"/>
      <c r="AS2010" s="17"/>
      <c r="AT2010" s="17"/>
      <c r="AU2010" s="17"/>
      <c r="AV2010" s="17"/>
      <c r="AW2010" s="17"/>
      <c r="AX2010" s="17"/>
      <c r="AY2010" s="17"/>
      <c r="AZ2010" s="17"/>
      <c r="BA2010" s="17"/>
      <c r="BB2010" s="17"/>
      <c r="BC2010" s="17"/>
      <c r="BD2010" s="17"/>
      <c r="BE2010" s="17"/>
      <c r="BF2010" s="17"/>
      <c r="BG2010" s="17"/>
    </row>
    <row r="2011" spans="1:59" s="7" customFormat="1" x14ac:dyDescent="0.2">
      <c r="A2011"/>
      <c r="B2011"/>
      <c r="C2011"/>
      <c r="D2011"/>
      <c r="E2011"/>
      <c r="F2011"/>
      <c r="G2011"/>
      <c r="H2011"/>
      <c r="I2011"/>
      <c r="J2011"/>
      <c r="K2011"/>
      <c r="L2011"/>
      <c r="M2011" s="17"/>
      <c r="N2011" s="5">
        <v>2006</v>
      </c>
      <c r="O2011" s="5" t="str">
        <f t="shared" si="246"/>
        <v>NA</v>
      </c>
      <c r="P2011" s="5" t="e">
        <f t="shared" si="242"/>
        <v>#VALUE!</v>
      </c>
      <c r="Q2011" s="5" t="e">
        <f t="shared" si="243"/>
        <v>#VALUE!</v>
      </c>
      <c r="R2011" s="5">
        <f t="shared" si="244"/>
        <v>-0.33308669376324557</v>
      </c>
      <c r="S2011" s="5">
        <f t="shared" si="245"/>
        <v>-0.19230769230769246</v>
      </c>
      <c r="T2011" s="17"/>
      <c r="U2011" s="2"/>
      <c r="V2011" s="2"/>
      <c r="W2011" s="2"/>
      <c r="X2011" s="2"/>
      <c r="Y2011" s="2"/>
      <c r="Z2011" s="2"/>
      <c r="AA2011" s="2"/>
      <c r="AB2011" s="2"/>
      <c r="AC2011" s="2"/>
      <c r="AD2011" s="2"/>
      <c r="AE2011" s="17"/>
      <c r="AF2011" s="17"/>
      <c r="AG2011" s="17"/>
      <c r="AH2011" s="17"/>
      <c r="AI2011" s="17"/>
      <c r="AJ2011" s="17"/>
      <c r="AK2011" s="17"/>
      <c r="AL2011" s="17"/>
      <c r="AM2011" s="17"/>
      <c r="AN2011" s="17"/>
      <c r="AO2011" s="17"/>
      <c r="AP2011" s="17"/>
      <c r="AQ2011" s="17"/>
      <c r="AR2011" s="17"/>
      <c r="AS2011" s="17"/>
      <c r="AT2011" s="17"/>
      <c r="AU2011" s="17"/>
      <c r="AV2011" s="17"/>
      <c r="AW2011" s="17"/>
      <c r="AX2011" s="17"/>
      <c r="AY2011" s="17"/>
      <c r="AZ2011" s="17"/>
      <c r="BA2011" s="17"/>
      <c r="BB2011" s="17"/>
      <c r="BC2011" s="17"/>
      <c r="BD2011" s="17"/>
      <c r="BE2011" s="17"/>
      <c r="BF2011" s="17"/>
      <c r="BG2011" s="17"/>
    </row>
    <row r="2012" spans="1:59" s="7" customFormat="1" x14ac:dyDescent="0.2">
      <c r="A2012"/>
      <c r="B2012"/>
      <c r="C2012"/>
      <c r="D2012"/>
      <c r="E2012"/>
      <c r="F2012"/>
      <c r="G2012"/>
      <c r="H2012"/>
      <c r="I2012"/>
      <c r="J2012"/>
      <c r="K2012"/>
      <c r="L2012"/>
      <c r="M2012" s="17"/>
      <c r="N2012" s="5">
        <v>2007</v>
      </c>
      <c r="O2012" s="5" t="str">
        <f t="shared" si="246"/>
        <v>NA</v>
      </c>
      <c r="P2012" s="5" t="e">
        <f t="shared" si="242"/>
        <v>#VALUE!</v>
      </c>
      <c r="Q2012" s="5" t="e">
        <f t="shared" si="243"/>
        <v>#VALUE!</v>
      </c>
      <c r="R2012" s="5">
        <f t="shared" si="244"/>
        <v>-0.66617338752649113</v>
      </c>
      <c r="S2012" s="5">
        <f t="shared" si="245"/>
        <v>-0.15384615384615408</v>
      </c>
      <c r="T2012" s="17"/>
      <c r="U2012" s="2"/>
      <c r="V2012" s="2"/>
      <c r="W2012" s="2"/>
      <c r="X2012" s="2"/>
      <c r="Y2012" s="2"/>
      <c r="Z2012" s="2"/>
      <c r="AA2012" s="2"/>
      <c r="AB2012" s="2"/>
      <c r="AC2012" s="2"/>
      <c r="AD2012" s="2"/>
      <c r="AE2012" s="17"/>
      <c r="AF2012" s="17"/>
      <c r="AG2012" s="17"/>
      <c r="AH2012" s="17"/>
      <c r="AI2012" s="17"/>
      <c r="AJ2012" s="17"/>
      <c r="AK2012" s="17"/>
      <c r="AL2012" s="17"/>
      <c r="AM2012" s="17"/>
      <c r="AN2012" s="17"/>
      <c r="AO2012" s="17"/>
      <c r="AP2012" s="17"/>
      <c r="AQ2012" s="17"/>
      <c r="AR2012" s="17"/>
      <c r="AS2012" s="17"/>
      <c r="AT2012" s="17"/>
      <c r="AU2012" s="17"/>
      <c r="AV2012" s="17"/>
      <c r="AW2012" s="17"/>
      <c r="AX2012" s="17"/>
      <c r="AY2012" s="17"/>
      <c r="AZ2012" s="17"/>
      <c r="BA2012" s="17"/>
      <c r="BB2012" s="17"/>
      <c r="BC2012" s="17"/>
      <c r="BD2012" s="17"/>
      <c r="BE2012" s="17"/>
      <c r="BF2012" s="17"/>
      <c r="BG2012" s="17"/>
    </row>
    <row r="2013" spans="1:59" s="7" customFormat="1" x14ac:dyDescent="0.2">
      <c r="A2013"/>
      <c r="B2013"/>
      <c r="C2013"/>
      <c r="D2013"/>
      <c r="E2013"/>
      <c r="F2013"/>
      <c r="G2013"/>
      <c r="H2013"/>
      <c r="I2013"/>
      <c r="J2013"/>
      <c r="K2013"/>
      <c r="L2013"/>
      <c r="M2013" s="17"/>
      <c r="N2013" s="5">
        <v>2008</v>
      </c>
      <c r="O2013" s="5" t="str">
        <f t="shared" si="246"/>
        <v>NA</v>
      </c>
      <c r="P2013" s="5" t="e">
        <f t="shared" si="242"/>
        <v>#VALUE!</v>
      </c>
      <c r="Q2013" s="5" t="e">
        <f t="shared" si="243"/>
        <v>#VALUE!</v>
      </c>
      <c r="R2013" s="5">
        <f t="shared" si="244"/>
        <v>5.6545313303474771E-17</v>
      </c>
      <c r="S2013" s="5">
        <f t="shared" si="245"/>
        <v>0.92307692307692313</v>
      </c>
      <c r="T2013" s="17"/>
      <c r="U2013" s="2"/>
      <c r="V2013" s="2"/>
      <c r="W2013" s="2"/>
      <c r="X2013" s="2"/>
      <c r="Y2013" s="2"/>
      <c r="Z2013" s="2"/>
      <c r="AA2013" s="2"/>
      <c r="AB2013" s="2"/>
      <c r="AC2013" s="2"/>
      <c r="AD2013" s="2"/>
      <c r="AE2013" s="17"/>
      <c r="AF2013" s="17"/>
      <c r="AG2013" s="17"/>
      <c r="AH2013" s="17"/>
      <c r="AI2013" s="17"/>
      <c r="AJ2013" s="17"/>
      <c r="AK2013" s="17"/>
      <c r="AL2013" s="17"/>
      <c r="AM2013" s="17"/>
      <c r="AN2013" s="17"/>
      <c r="AO2013" s="17"/>
      <c r="AP2013" s="17"/>
      <c r="AQ2013" s="17"/>
      <c r="AR2013" s="17"/>
      <c r="AS2013" s="17"/>
      <c r="AT2013" s="17"/>
      <c r="AU2013" s="17"/>
      <c r="AV2013" s="17"/>
      <c r="AW2013" s="17"/>
      <c r="AX2013" s="17"/>
      <c r="AY2013" s="17"/>
      <c r="AZ2013" s="17"/>
      <c r="BA2013" s="17"/>
      <c r="BB2013" s="17"/>
      <c r="BC2013" s="17"/>
      <c r="BD2013" s="17"/>
      <c r="BE2013" s="17"/>
      <c r="BF2013" s="17"/>
      <c r="BG2013" s="17"/>
    </row>
    <row r="2014" spans="1:59" s="7" customFormat="1" x14ac:dyDescent="0.2">
      <c r="A2014"/>
      <c r="B2014"/>
      <c r="C2014"/>
      <c r="D2014"/>
      <c r="E2014"/>
      <c r="F2014"/>
      <c r="G2014"/>
      <c r="H2014"/>
      <c r="I2014"/>
      <c r="J2014"/>
      <c r="K2014"/>
      <c r="L2014"/>
      <c r="M2014" s="17"/>
      <c r="N2014" s="5">
        <v>2009</v>
      </c>
      <c r="O2014" s="5" t="str">
        <f t="shared" si="246"/>
        <v>NA</v>
      </c>
      <c r="P2014" s="5" t="e">
        <f t="shared" si="242"/>
        <v>#VALUE!</v>
      </c>
      <c r="Q2014" s="5" t="e">
        <f t="shared" si="243"/>
        <v>#VALUE!</v>
      </c>
      <c r="R2014" s="5">
        <f t="shared" si="244"/>
        <v>4.7121094419562276E-18</v>
      </c>
      <c r="S2014" s="5">
        <f t="shared" si="245"/>
        <v>7.6923076923076872E-2</v>
      </c>
      <c r="T2014" s="17"/>
      <c r="U2014" s="2"/>
      <c r="V2014" s="2"/>
      <c r="W2014" s="2"/>
      <c r="X2014" s="2"/>
      <c r="Y2014" s="2"/>
      <c r="Z2014" s="2"/>
      <c r="AA2014" s="2"/>
      <c r="AB2014" s="2"/>
      <c r="AC2014" s="2"/>
      <c r="AD2014" s="2"/>
      <c r="AE2014" s="17"/>
      <c r="AF2014" s="17"/>
      <c r="AG2014" s="17"/>
      <c r="AH2014" s="17"/>
      <c r="AI2014" s="17"/>
      <c r="AJ2014" s="17"/>
      <c r="AK2014" s="17"/>
      <c r="AL2014" s="17"/>
      <c r="AM2014" s="17"/>
      <c r="AN2014" s="17"/>
      <c r="AO2014" s="17"/>
      <c r="AP2014" s="17"/>
      <c r="AQ2014" s="17"/>
      <c r="AR2014" s="17"/>
      <c r="AS2014" s="17"/>
      <c r="AT2014" s="17"/>
      <c r="AU2014" s="17"/>
      <c r="AV2014" s="17"/>
      <c r="AW2014" s="17"/>
      <c r="AX2014" s="17"/>
      <c r="AY2014" s="17"/>
      <c r="AZ2014" s="17"/>
      <c r="BA2014" s="17"/>
      <c r="BB2014" s="17"/>
      <c r="BC2014" s="17"/>
      <c r="BD2014" s="17"/>
      <c r="BE2014" s="17"/>
      <c r="BF2014" s="17"/>
      <c r="BG2014" s="17"/>
    </row>
    <row r="2015" spans="1:59" s="7" customFormat="1" x14ac:dyDescent="0.2">
      <c r="A2015"/>
      <c r="B2015"/>
      <c r="C2015"/>
      <c r="D2015"/>
      <c r="E2015"/>
      <c r="F2015"/>
      <c r="G2015"/>
      <c r="H2015"/>
      <c r="I2015"/>
      <c r="J2015"/>
      <c r="K2015"/>
      <c r="L2015"/>
      <c r="M2015" s="17"/>
      <c r="N2015" s="5">
        <v>2010</v>
      </c>
      <c r="O2015" s="5" t="str">
        <f t="shared" si="246"/>
        <v>NA</v>
      </c>
      <c r="P2015" s="5" t="e">
        <f t="shared" si="242"/>
        <v>#VALUE!</v>
      </c>
      <c r="Q2015" s="5" t="e">
        <f t="shared" si="243"/>
        <v>#VALUE!</v>
      </c>
      <c r="R2015" s="5">
        <f t="shared" si="244"/>
        <v>4.7121094419562311E-17</v>
      </c>
      <c r="S2015" s="5">
        <f t="shared" si="245"/>
        <v>0.76923076923076927</v>
      </c>
      <c r="T2015" s="17"/>
      <c r="U2015" s="2"/>
      <c r="V2015" s="2"/>
      <c r="W2015" s="2"/>
      <c r="X2015" s="2"/>
      <c r="Y2015" s="2"/>
      <c r="Z2015" s="2"/>
      <c r="AA2015" s="2"/>
      <c r="AB2015" s="2"/>
      <c r="AC2015" s="2"/>
      <c r="AD2015" s="2"/>
      <c r="AE2015" s="17"/>
      <c r="AF2015" s="17"/>
      <c r="AG2015" s="17"/>
      <c r="AH2015" s="17"/>
      <c r="AI2015" s="17"/>
      <c r="AJ2015" s="17"/>
      <c r="AK2015" s="17"/>
      <c r="AL2015" s="17"/>
      <c r="AM2015" s="17"/>
      <c r="AN2015" s="17"/>
      <c r="AO2015" s="17"/>
      <c r="AP2015" s="17"/>
      <c r="AQ2015" s="17"/>
      <c r="AR2015" s="17"/>
      <c r="AS2015" s="17"/>
      <c r="AT2015" s="17"/>
      <c r="AU2015" s="17"/>
      <c r="AV2015" s="17"/>
      <c r="AW2015" s="17"/>
      <c r="AX2015" s="17"/>
      <c r="AY2015" s="17"/>
      <c r="AZ2015" s="17"/>
      <c r="BA2015" s="17"/>
      <c r="BB2015" s="17"/>
      <c r="BC2015" s="17"/>
      <c r="BD2015" s="17"/>
      <c r="BE2015" s="17"/>
      <c r="BF2015" s="17"/>
      <c r="BG2015" s="17"/>
    </row>
    <row r="2016" spans="1:59" s="7" customFormat="1" x14ac:dyDescent="0.2">
      <c r="A2016"/>
      <c r="B2016"/>
      <c r="C2016"/>
      <c r="D2016"/>
      <c r="E2016"/>
      <c r="F2016"/>
      <c r="G2016"/>
      <c r="H2016"/>
      <c r="I2016"/>
      <c r="J2016"/>
      <c r="K2016"/>
      <c r="L2016"/>
      <c r="M2016" s="17"/>
      <c r="N2016" s="5">
        <v>2011</v>
      </c>
      <c r="O2016" s="5" t="str">
        <f t="shared" si="246"/>
        <v>NA</v>
      </c>
      <c r="P2016" s="5" t="e">
        <f t="shared" si="242"/>
        <v>#VALUE!</v>
      </c>
      <c r="Q2016" s="5" t="e">
        <f t="shared" si="243"/>
        <v>#VALUE!</v>
      </c>
      <c r="R2016" s="5">
        <f t="shared" si="244"/>
        <v>0.53293871002119308</v>
      </c>
      <c r="S2016" s="5">
        <f t="shared" si="245"/>
        <v>7.6923076923076983E-2</v>
      </c>
      <c r="T2016" s="17"/>
      <c r="U2016" s="2"/>
      <c r="V2016" s="2"/>
      <c r="W2016" s="2"/>
      <c r="X2016" s="2"/>
      <c r="Y2016" s="2"/>
      <c r="Z2016" s="2"/>
      <c r="AA2016" s="2"/>
      <c r="AB2016" s="2"/>
      <c r="AC2016" s="2"/>
      <c r="AD2016" s="2"/>
      <c r="AE2016" s="17"/>
      <c r="AF2016" s="17"/>
      <c r="AG2016" s="17"/>
      <c r="AH2016" s="17"/>
      <c r="AI2016" s="17"/>
      <c r="AJ2016" s="17"/>
      <c r="AK2016" s="17"/>
      <c r="AL2016" s="17"/>
      <c r="AM2016" s="17"/>
      <c r="AN2016" s="17"/>
      <c r="AO2016" s="17"/>
      <c r="AP2016" s="17"/>
      <c r="AQ2016" s="17"/>
      <c r="AR2016" s="17"/>
      <c r="AS2016" s="17"/>
      <c r="AT2016" s="17"/>
      <c r="AU2016" s="17"/>
      <c r="AV2016" s="17"/>
      <c r="AW2016" s="17"/>
      <c r="AX2016" s="17"/>
      <c r="AY2016" s="17"/>
      <c r="AZ2016" s="17"/>
      <c r="BA2016" s="17"/>
      <c r="BB2016" s="17"/>
      <c r="BC2016" s="17"/>
      <c r="BD2016" s="17"/>
      <c r="BE2016" s="17"/>
      <c r="BF2016" s="17"/>
      <c r="BG2016" s="17"/>
    </row>
    <row r="2017" spans="1:59" s="7" customFormat="1" x14ac:dyDescent="0.2">
      <c r="A2017"/>
      <c r="B2017"/>
      <c r="C2017"/>
      <c r="D2017"/>
      <c r="E2017"/>
      <c r="F2017"/>
      <c r="G2017"/>
      <c r="H2017"/>
      <c r="I2017"/>
      <c r="J2017"/>
      <c r="K2017"/>
      <c r="L2017"/>
      <c r="M2017" s="17"/>
      <c r="N2017" s="5">
        <v>2012</v>
      </c>
      <c r="O2017" s="5" t="str">
        <f t="shared" si="246"/>
        <v>NA</v>
      </c>
      <c r="P2017" s="5" t="e">
        <f t="shared" si="242"/>
        <v>#VALUE!</v>
      </c>
      <c r="Q2017" s="5" t="e">
        <f t="shared" si="243"/>
        <v>#VALUE!</v>
      </c>
      <c r="R2017" s="5">
        <f t="shared" si="244"/>
        <v>0.46632137126854389</v>
      </c>
      <c r="S2017" s="5">
        <f t="shared" si="245"/>
        <v>-0.26923076923076911</v>
      </c>
      <c r="T2017" s="17"/>
      <c r="U2017" s="2"/>
      <c r="V2017" s="2"/>
      <c r="W2017" s="2"/>
      <c r="X2017" s="2"/>
      <c r="Y2017" s="2"/>
      <c r="Z2017" s="2"/>
      <c r="AA2017" s="2"/>
      <c r="AB2017" s="2"/>
      <c r="AC2017" s="2"/>
      <c r="AD2017" s="2"/>
      <c r="AE2017" s="17"/>
      <c r="AF2017" s="17"/>
      <c r="AG2017" s="17"/>
      <c r="AH2017" s="17"/>
      <c r="AI2017" s="17"/>
      <c r="AJ2017" s="17"/>
      <c r="AK2017" s="17"/>
      <c r="AL2017" s="17"/>
      <c r="AM2017" s="17"/>
      <c r="AN2017" s="17"/>
      <c r="AO2017" s="17"/>
      <c r="AP2017" s="17"/>
      <c r="AQ2017" s="17"/>
      <c r="AR2017" s="17"/>
      <c r="AS2017" s="17"/>
      <c r="AT2017" s="17"/>
      <c r="AU2017" s="17"/>
      <c r="AV2017" s="17"/>
      <c r="AW2017" s="17"/>
      <c r="AX2017" s="17"/>
      <c r="AY2017" s="17"/>
      <c r="AZ2017" s="17"/>
      <c r="BA2017" s="17"/>
      <c r="BB2017" s="17"/>
      <c r="BC2017" s="17"/>
      <c r="BD2017" s="17"/>
      <c r="BE2017" s="17"/>
      <c r="BF2017" s="17"/>
      <c r="BG2017" s="17"/>
    </row>
    <row r="2018" spans="1:59" s="7" customFormat="1" x14ac:dyDescent="0.2">
      <c r="A2018"/>
      <c r="B2018"/>
      <c r="C2018"/>
      <c r="D2018"/>
      <c r="E2018"/>
      <c r="F2018"/>
      <c r="G2018"/>
      <c r="H2018"/>
      <c r="I2018"/>
      <c r="J2018"/>
      <c r="K2018"/>
      <c r="L2018"/>
      <c r="M2018" s="17"/>
      <c r="N2018" s="5">
        <v>2013</v>
      </c>
      <c r="O2018" s="5" t="str">
        <f t="shared" si="246"/>
        <v>NA</v>
      </c>
      <c r="P2018" s="5" t="e">
        <f t="shared" si="242"/>
        <v>#VALUE!</v>
      </c>
      <c r="Q2018" s="5" t="e">
        <f t="shared" si="243"/>
        <v>#VALUE!</v>
      </c>
      <c r="R2018" s="5">
        <f t="shared" si="244"/>
        <v>0.26646935501059654</v>
      </c>
      <c r="S2018" s="5">
        <f t="shared" si="245"/>
        <v>-0.1538461538461538</v>
      </c>
      <c r="T2018" s="17"/>
      <c r="U2018" s="2"/>
      <c r="V2018" s="2"/>
      <c r="W2018" s="2"/>
      <c r="X2018" s="2"/>
      <c r="Y2018" s="2"/>
      <c r="Z2018" s="2"/>
      <c r="AA2018" s="2"/>
      <c r="AB2018" s="2"/>
      <c r="AC2018" s="2"/>
      <c r="AD2018" s="2"/>
      <c r="AE2018" s="17"/>
      <c r="AF2018" s="17"/>
      <c r="AG2018" s="17"/>
      <c r="AH2018" s="17"/>
      <c r="AI2018" s="17"/>
      <c r="AJ2018" s="17"/>
      <c r="AK2018" s="17"/>
      <c r="AL2018" s="17"/>
      <c r="AM2018" s="17"/>
      <c r="AN2018" s="17"/>
      <c r="AO2018" s="17"/>
      <c r="AP2018" s="17"/>
      <c r="AQ2018" s="17"/>
      <c r="AR2018" s="17"/>
      <c r="AS2018" s="17"/>
      <c r="AT2018" s="17"/>
      <c r="AU2018" s="17"/>
      <c r="AV2018" s="17"/>
      <c r="AW2018" s="17"/>
      <c r="AX2018" s="17"/>
      <c r="AY2018" s="17"/>
      <c r="AZ2018" s="17"/>
      <c r="BA2018" s="17"/>
      <c r="BB2018" s="17"/>
      <c r="BC2018" s="17"/>
      <c r="BD2018" s="17"/>
      <c r="BE2018" s="17"/>
      <c r="BF2018" s="17"/>
      <c r="BG2018" s="17"/>
    </row>
    <row r="2019" spans="1:59" s="7" customFormat="1" x14ac:dyDescent="0.2">
      <c r="A2019"/>
      <c r="B2019"/>
      <c r="C2019"/>
      <c r="D2019"/>
      <c r="E2019"/>
      <c r="F2019"/>
      <c r="G2019"/>
      <c r="H2019"/>
      <c r="I2019"/>
      <c r="J2019"/>
      <c r="K2019"/>
      <c r="L2019"/>
      <c r="M2019" s="17"/>
      <c r="N2019" s="5">
        <v>2014</v>
      </c>
      <c r="O2019" s="5" t="str">
        <f t="shared" si="246"/>
        <v>NA</v>
      </c>
      <c r="P2019" s="5" t="e">
        <f t="shared" si="242"/>
        <v>#VALUE!</v>
      </c>
      <c r="Q2019" s="5" t="e">
        <f t="shared" si="243"/>
        <v>#VALUE!</v>
      </c>
      <c r="R2019" s="5">
        <f t="shared" si="244"/>
        <v>0.59955604877384217</v>
      </c>
      <c r="S2019" s="5">
        <f t="shared" si="245"/>
        <v>-0.49999999999999989</v>
      </c>
      <c r="T2019" s="17"/>
      <c r="U2019" s="2"/>
      <c r="V2019" s="2"/>
      <c r="W2019" s="2"/>
      <c r="X2019" s="2"/>
      <c r="Y2019" s="2"/>
      <c r="Z2019" s="2"/>
      <c r="AA2019" s="2"/>
      <c r="AB2019" s="2"/>
      <c r="AC2019" s="2"/>
      <c r="AD2019" s="2"/>
      <c r="AE2019" s="17"/>
      <c r="AF2019" s="17"/>
      <c r="AG2019" s="17"/>
      <c r="AH2019" s="17"/>
      <c r="AI2019" s="17"/>
      <c r="AJ2019" s="17"/>
      <c r="AK2019" s="17"/>
      <c r="AL2019" s="17"/>
      <c r="AM2019" s="17"/>
      <c r="AN2019" s="17"/>
      <c r="AO2019" s="17"/>
      <c r="AP2019" s="17"/>
      <c r="AQ2019" s="17"/>
      <c r="AR2019" s="17"/>
      <c r="AS2019" s="17"/>
      <c r="AT2019" s="17"/>
      <c r="AU2019" s="17"/>
      <c r="AV2019" s="17"/>
      <c r="AW2019" s="17"/>
      <c r="AX2019" s="17"/>
      <c r="AY2019" s="17"/>
      <c r="AZ2019" s="17"/>
      <c r="BA2019" s="17"/>
      <c r="BB2019" s="17"/>
      <c r="BC2019" s="17"/>
      <c r="BD2019" s="17"/>
      <c r="BE2019" s="17"/>
      <c r="BF2019" s="17"/>
      <c r="BG2019" s="17"/>
    </row>
  </sheetData>
  <sheetProtection algorithmName="SHA-512" hashValue="gxQhstLiQ21Cd/f6u8WmgnsXPxhDdf3uwquxm7P+mXmw0l6CYjIj1b6xO6MRdQcfUNPyzvU0p0txR6cf9AuTBw==" saltValue="z0YdrRTUoQKOf5AGfjK0fw==" spinCount="100000" sheet="1" objects="1" scenarios="1"/>
  <mergeCells count="5">
    <mergeCell ref="A6:C6"/>
    <mergeCell ref="F2:G2"/>
    <mergeCell ref="E4:L4"/>
    <mergeCell ref="H2:K2"/>
    <mergeCell ref="E34:M37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autoPict="0">
                <anchor moveWithCells="1" sizeWithCells="1">
                  <from>
                    <xdr:col>2</xdr:col>
                    <xdr:colOff>95250</xdr:colOff>
                    <xdr:row>2</xdr:row>
                    <xdr:rowOff>66675</xdr:rowOff>
                  </from>
                  <to>
                    <xdr:col>2</xdr:col>
                    <xdr:colOff>828675</xdr:colOff>
                    <xdr:row>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Spinner 2">
              <controlPr defaultSize="0" autoPict="0">
                <anchor moveWithCells="1" sizeWithCells="1">
                  <from>
                    <xdr:col>1</xdr:col>
                    <xdr:colOff>180975</xdr:colOff>
                    <xdr:row>2</xdr:row>
                    <xdr:rowOff>66675</xdr:rowOff>
                  </from>
                  <to>
                    <xdr:col>1</xdr:col>
                    <xdr:colOff>914400</xdr:colOff>
                    <xdr:row>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Spinner 4">
              <controlPr defaultSize="0" autoPict="0">
                <anchor moveWithCells="1" sizeWithCells="1">
                  <from>
                    <xdr:col>12</xdr:col>
                    <xdr:colOff>9525</xdr:colOff>
                    <xdr:row>0</xdr:row>
                    <xdr:rowOff>47625</xdr:rowOff>
                  </from>
                  <to>
                    <xdr:col>12</xdr:col>
                    <xdr:colOff>609600</xdr:colOff>
                    <xdr:row>1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 sizeWithCells="1">
                  <from>
                    <xdr:col>12</xdr:col>
                    <xdr:colOff>409575</xdr:colOff>
                    <xdr:row>2</xdr:row>
                    <xdr:rowOff>238125</xdr:rowOff>
                  </from>
                  <to>
                    <xdr:col>12</xdr:col>
                    <xdr:colOff>619125</xdr:colOff>
                    <xdr:row>3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8635D40662274D8CBD1B41D7BCB95F" ma:contentTypeVersion="13" ma:contentTypeDescription="Create a new document." ma:contentTypeScope="" ma:versionID="bc33baa5ece299bb9c0cd76e83e93834">
  <xsd:schema xmlns:xsd="http://www.w3.org/2001/XMLSchema" xmlns:xs="http://www.w3.org/2001/XMLSchema" xmlns:p="http://schemas.microsoft.com/office/2006/metadata/properties" xmlns:ns3="cf4ad7c6-1faf-4967-a902-cf8993936e57" xmlns:ns4="f3b9814d-d007-41a8-a302-92fbcf9eef50" targetNamespace="http://schemas.microsoft.com/office/2006/metadata/properties" ma:root="true" ma:fieldsID="31133dd74839acb075258c185da05fb1" ns3:_="" ns4:_="">
    <xsd:import namespace="cf4ad7c6-1faf-4967-a902-cf8993936e57"/>
    <xsd:import namespace="f3b9814d-d007-41a8-a302-92fbcf9eef5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4ad7c6-1faf-4967-a902-cf8993936e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b9814d-d007-41a8-a302-92fbcf9eef5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D7C2CA-6245-45C1-B4D2-99674BD339B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f3b9814d-d007-41a8-a302-92fbcf9eef50"/>
    <ds:schemaRef ds:uri="cf4ad7c6-1faf-4967-a902-cf8993936e5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0F11C64-1A50-4B63-A505-5473F030BE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495211-4E2F-44F4-83FF-F4949E77C7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4ad7c6-1faf-4967-a902-cf8993936e57"/>
    <ds:schemaRef ds:uri="f3b9814d-d007-41a8-a302-92fbcf9eef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EvenPetalFlowers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Erfle, Steve</cp:lastModifiedBy>
  <dcterms:created xsi:type="dcterms:W3CDTF">2020-06-03T14:17:18Z</dcterms:created>
  <dcterms:modified xsi:type="dcterms:W3CDTF">2021-04-04T20:55:57Z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0x0101002E8635D40662274D8CBD1B41D7BCB95F</vt:lpwstr>
  </property>
</Properties>
</file>