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500" documentId="8_{1CD81A10-83FA-4BED-947D-F2811ACDF2D1}" xr6:coauthVersionLast="45" xr6:coauthVersionMax="45" xr10:uidLastSave="{24660A9C-FE9B-4BB4-8F7F-6614B9391836}"/>
  <bookViews>
    <workbookView xWindow="-120" yWindow="-120" windowWidth="29040" windowHeight="15840" xr2:uid="{20684547-23A4-4A67-81AF-262C7378CC92}"/>
  </bookViews>
  <sheets>
    <sheet name="EvenPetalFlo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C1" i="1"/>
  <c r="B1" i="1"/>
  <c r="L1" i="1"/>
  <c r="H1" i="1" s="1"/>
  <c r="L8" i="1" s="1"/>
  <c r="F1" i="1" l="1"/>
  <c r="A1" i="1"/>
  <c r="I66" i="1"/>
  <c r="E5" i="1"/>
  <c r="F5" i="1" s="1"/>
  <c r="K68" i="1" l="1"/>
  <c r="J69" i="1"/>
  <c r="L69" i="1" s="1"/>
  <c r="D64" i="1"/>
  <c r="L68" i="1"/>
  <c r="K69" i="1" l="1"/>
  <c r="J70" i="1"/>
  <c r="L70" i="1" s="1"/>
  <c r="K70" i="1" l="1"/>
  <c r="J71" i="1"/>
  <c r="J72" i="1" s="1"/>
  <c r="L71" i="1" l="1"/>
  <c r="K71" i="1"/>
  <c r="J73" i="1"/>
  <c r="L72" i="1"/>
  <c r="K72" i="1"/>
  <c r="K66" i="1"/>
  <c r="B66" i="1"/>
  <c r="B6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N5" i="1"/>
  <c r="O6" i="1" s="1"/>
  <c r="B81" i="1" l="1"/>
  <c r="B95" i="1"/>
  <c r="B97" i="1"/>
  <c r="B99" i="1"/>
  <c r="B101" i="1"/>
  <c r="B93" i="1"/>
  <c r="B107" i="1"/>
  <c r="B109" i="1"/>
  <c r="B111" i="1"/>
  <c r="B113" i="1"/>
  <c r="B71" i="1"/>
  <c r="B73" i="1"/>
  <c r="B75" i="1"/>
  <c r="B77" i="1"/>
  <c r="B79" i="1"/>
  <c r="B83" i="1"/>
  <c r="B85" i="1"/>
  <c r="B87" i="1"/>
  <c r="B89" i="1"/>
  <c r="B91" i="1"/>
  <c r="B103" i="1"/>
  <c r="B105" i="1"/>
  <c r="B74" i="1"/>
  <c r="B86" i="1"/>
  <c r="B92" i="1"/>
  <c r="B98" i="1"/>
  <c r="B104" i="1"/>
  <c r="B110" i="1"/>
  <c r="B76" i="1"/>
  <c r="B82" i="1"/>
  <c r="B100" i="1"/>
  <c r="B106" i="1"/>
  <c r="B112" i="1"/>
  <c r="B84" i="1"/>
  <c r="B90" i="1"/>
  <c r="B96" i="1"/>
  <c r="B102" i="1"/>
  <c r="B108" i="1"/>
  <c r="B80" i="1"/>
  <c r="B94" i="1"/>
  <c r="B88" i="1"/>
  <c r="B78" i="1"/>
  <c r="B72" i="1"/>
  <c r="B69" i="1"/>
  <c r="B67" i="1"/>
  <c r="B70" i="1"/>
  <c r="B68" i="1"/>
  <c r="J74" i="1"/>
  <c r="L73" i="1"/>
  <c r="K73" i="1"/>
  <c r="O7" i="1"/>
  <c r="C65" i="1"/>
  <c r="D65" i="1" s="1"/>
  <c r="J75" i="1" l="1"/>
  <c r="K74" i="1"/>
  <c r="L74" i="1"/>
  <c r="O8" i="1"/>
  <c r="C66" i="1"/>
  <c r="D66" i="1" s="1"/>
  <c r="J76" i="1" l="1"/>
  <c r="L75" i="1"/>
  <c r="K75" i="1"/>
  <c r="O9" i="1"/>
  <c r="C67" i="1"/>
  <c r="D67" i="1" s="1"/>
  <c r="J77" i="1" l="1"/>
  <c r="K76" i="1"/>
  <c r="L76" i="1"/>
  <c r="O10" i="1"/>
  <c r="C68" i="1"/>
  <c r="D68" i="1" s="1"/>
  <c r="J78" i="1" l="1"/>
  <c r="K77" i="1"/>
  <c r="L77" i="1"/>
  <c r="O11" i="1"/>
  <c r="C69" i="1"/>
  <c r="D69" i="1" s="1"/>
  <c r="J79" i="1" l="1"/>
  <c r="L78" i="1"/>
  <c r="K78" i="1"/>
  <c r="O12" i="1"/>
  <c r="C70" i="1"/>
  <c r="D70" i="1" s="1"/>
  <c r="J80" i="1" l="1"/>
  <c r="L79" i="1"/>
  <c r="K79" i="1"/>
  <c r="C71" i="1"/>
  <c r="D71" i="1" s="1"/>
  <c r="O13" i="1"/>
  <c r="J81" i="1" l="1"/>
  <c r="K80" i="1"/>
  <c r="L80" i="1"/>
  <c r="C72" i="1"/>
  <c r="D72" i="1" s="1"/>
  <c r="O14" i="1"/>
  <c r="J82" i="1" l="1"/>
  <c r="L81" i="1"/>
  <c r="K81" i="1"/>
  <c r="C73" i="1"/>
  <c r="D73" i="1" s="1"/>
  <c r="O15" i="1"/>
  <c r="J83" i="1" l="1"/>
  <c r="K82" i="1"/>
  <c r="L82" i="1"/>
  <c r="C74" i="1"/>
  <c r="D74" i="1" s="1"/>
  <c r="O16" i="1"/>
  <c r="K83" i="1" l="1"/>
  <c r="J84" i="1"/>
  <c r="L83" i="1"/>
  <c r="O17" i="1"/>
  <c r="C75" i="1"/>
  <c r="D75" i="1" s="1"/>
  <c r="L84" i="1" l="1"/>
  <c r="K84" i="1"/>
  <c r="J85" i="1"/>
  <c r="O18" i="1"/>
  <c r="C76" i="1"/>
  <c r="D76" i="1" s="1"/>
  <c r="J86" i="1" l="1"/>
  <c r="L85" i="1"/>
  <c r="K85" i="1"/>
  <c r="O19" i="1"/>
  <c r="C77" i="1"/>
  <c r="D77" i="1" s="1"/>
  <c r="J87" i="1" l="1"/>
  <c r="K86" i="1"/>
  <c r="L86" i="1"/>
  <c r="C78" i="1"/>
  <c r="D78" i="1" s="1"/>
  <c r="O20" i="1"/>
  <c r="J88" i="1" l="1"/>
  <c r="L87" i="1"/>
  <c r="K87" i="1"/>
  <c r="O21" i="1"/>
  <c r="C79" i="1"/>
  <c r="D79" i="1" s="1"/>
  <c r="J89" i="1" l="1"/>
  <c r="K88" i="1"/>
  <c r="L88" i="1"/>
  <c r="C80" i="1"/>
  <c r="D80" i="1" s="1"/>
  <c r="O22" i="1"/>
  <c r="J90" i="1" l="1"/>
  <c r="K89" i="1"/>
  <c r="L89" i="1"/>
  <c r="C81" i="1"/>
  <c r="D81" i="1" s="1"/>
  <c r="O23" i="1"/>
  <c r="J91" i="1" l="1"/>
  <c r="L90" i="1"/>
  <c r="K90" i="1"/>
  <c r="C82" i="1"/>
  <c r="D82" i="1" s="1"/>
  <c r="O24" i="1"/>
  <c r="J92" i="1" l="1"/>
  <c r="F78" i="1" s="1"/>
  <c r="C23" i="1" s="1"/>
  <c r="L91" i="1"/>
  <c r="K91" i="1"/>
  <c r="O25" i="1"/>
  <c r="C83" i="1"/>
  <c r="D83" i="1" s="1"/>
  <c r="F80" i="1" l="1"/>
  <c r="C25" i="1" s="1"/>
  <c r="F79" i="1"/>
  <c r="C24" i="1" s="1"/>
  <c r="F74" i="1"/>
  <c r="C19" i="1" s="1"/>
  <c r="E81" i="1"/>
  <c r="B26" i="1" s="1"/>
  <c r="E79" i="1"/>
  <c r="B24" i="1" s="1"/>
  <c r="E80" i="1"/>
  <c r="B25" i="1" s="1"/>
  <c r="E74" i="1"/>
  <c r="B19" i="1" s="1"/>
  <c r="F66" i="1"/>
  <c r="C11" i="1" s="1"/>
  <c r="F71" i="1"/>
  <c r="C16" i="1" s="1"/>
  <c r="E78" i="1"/>
  <c r="B23" i="1" s="1"/>
  <c r="F81" i="1"/>
  <c r="C26" i="1" s="1"/>
  <c r="F67" i="1"/>
  <c r="C12" i="1" s="1"/>
  <c r="E66" i="1"/>
  <c r="B11" i="1" s="1"/>
  <c r="E64" i="1"/>
  <c r="B9" i="1" s="1"/>
  <c r="F64" i="1"/>
  <c r="C9" i="1" s="1"/>
  <c r="J93" i="1"/>
  <c r="K92" i="1"/>
  <c r="E82" i="1" s="1"/>
  <c r="B27" i="1" s="1"/>
  <c r="L92" i="1"/>
  <c r="F83" i="1" s="1"/>
  <c r="C28" i="1" s="1"/>
  <c r="O26" i="1"/>
  <c r="C84" i="1"/>
  <c r="D84" i="1" s="1"/>
  <c r="F82" i="1" l="1"/>
  <c r="C27" i="1" s="1"/>
  <c r="E77" i="1"/>
  <c r="B22" i="1" s="1"/>
  <c r="E70" i="1"/>
  <c r="B15" i="1" s="1"/>
  <c r="E83" i="1"/>
  <c r="B28" i="1" s="1"/>
  <c r="F77" i="1"/>
  <c r="C22" i="1" s="1"/>
  <c r="E68" i="1"/>
  <c r="B13" i="1" s="1"/>
  <c r="F69" i="1"/>
  <c r="C14" i="1" s="1"/>
  <c r="F73" i="1"/>
  <c r="C18" i="1" s="1"/>
  <c r="F65" i="1"/>
  <c r="C10" i="1" s="1"/>
  <c r="Q8" i="1" s="1"/>
  <c r="F68" i="1"/>
  <c r="C13" i="1" s="1"/>
  <c r="F72" i="1"/>
  <c r="C17" i="1" s="1"/>
  <c r="E65" i="1"/>
  <c r="B10" i="1" s="1"/>
  <c r="E69" i="1"/>
  <c r="B14" i="1" s="1"/>
  <c r="E72" i="1"/>
  <c r="B17" i="1" s="1"/>
  <c r="E73" i="1"/>
  <c r="B18" i="1" s="1"/>
  <c r="F76" i="1"/>
  <c r="C21" i="1" s="1"/>
  <c r="E75" i="1"/>
  <c r="B20" i="1" s="1"/>
  <c r="E76" i="1"/>
  <c r="B21" i="1" s="1"/>
  <c r="F70" i="1"/>
  <c r="C15" i="1" s="1"/>
  <c r="E67" i="1"/>
  <c r="B12" i="1" s="1"/>
  <c r="E71" i="1"/>
  <c r="B16" i="1" s="1"/>
  <c r="F75" i="1"/>
  <c r="C20" i="1" s="1"/>
  <c r="E84" i="1"/>
  <c r="B29" i="1" s="1"/>
  <c r="F84" i="1"/>
  <c r="C29" i="1" s="1"/>
  <c r="J94" i="1"/>
  <c r="L93" i="1"/>
  <c r="K93" i="1"/>
  <c r="O27" i="1"/>
  <c r="C85" i="1"/>
  <c r="D85" i="1" s="1"/>
  <c r="P10" i="1" l="1"/>
  <c r="P21" i="1"/>
  <c r="P17" i="1"/>
  <c r="P18" i="1"/>
  <c r="P14" i="1"/>
  <c r="P13" i="1"/>
  <c r="P24" i="1"/>
  <c r="P6" i="1"/>
  <c r="R6" i="1" s="1"/>
  <c r="P20" i="1"/>
  <c r="P7" i="1"/>
  <c r="P23" i="1"/>
  <c r="P16" i="1"/>
  <c r="P9" i="1"/>
  <c r="P22" i="1"/>
  <c r="P15" i="1"/>
  <c r="P11" i="1"/>
  <c r="Q20" i="1"/>
  <c r="P12" i="1"/>
  <c r="Q14" i="1"/>
  <c r="P19" i="1"/>
  <c r="P8" i="1"/>
  <c r="P25" i="1"/>
  <c r="Q15" i="1"/>
  <c r="Q25" i="1"/>
  <c r="Q13" i="1"/>
  <c r="Q11" i="1"/>
  <c r="Q21" i="1"/>
  <c r="Q22" i="1"/>
  <c r="Q16" i="1"/>
  <c r="Q9" i="1"/>
  <c r="Q6" i="1"/>
  <c r="S6" i="1" s="1"/>
  <c r="Q24" i="1"/>
  <c r="Q18" i="1"/>
  <c r="Q7" i="1"/>
  <c r="Q12" i="1"/>
  <c r="Q19" i="1"/>
  <c r="Q10" i="1"/>
  <c r="Q23" i="1"/>
  <c r="Q17" i="1"/>
  <c r="E85" i="1"/>
  <c r="B30" i="1" s="1"/>
  <c r="P26" i="1" s="1"/>
  <c r="F85" i="1"/>
  <c r="C30" i="1" s="1"/>
  <c r="Q26" i="1" s="1"/>
  <c r="J95" i="1"/>
  <c r="K94" i="1"/>
  <c r="L94" i="1"/>
  <c r="O28" i="1"/>
  <c r="C86" i="1"/>
  <c r="D86" i="1" s="1"/>
  <c r="F86" i="1" l="1"/>
  <c r="C31" i="1" s="1"/>
  <c r="Q27" i="1" s="1"/>
  <c r="E86" i="1"/>
  <c r="B31" i="1" s="1"/>
  <c r="P27" i="1" s="1"/>
  <c r="K95" i="1"/>
  <c r="L95" i="1"/>
  <c r="C87" i="1"/>
  <c r="O29" i="1"/>
  <c r="D87" i="1" l="1"/>
  <c r="C88" i="1"/>
  <c r="O30" i="1"/>
  <c r="E87" i="1" l="1"/>
  <c r="B32" i="1" s="1"/>
  <c r="F87" i="1"/>
  <c r="C32" i="1" s="1"/>
  <c r="D88" i="1"/>
  <c r="C89" i="1"/>
  <c r="O31" i="1"/>
  <c r="E88" i="1" l="1"/>
  <c r="B33" i="1" s="1"/>
  <c r="P29" i="1" s="1"/>
  <c r="F88" i="1"/>
  <c r="C33" i="1" s="1"/>
  <c r="Q29" i="1" s="1"/>
  <c r="P28" i="1"/>
  <c r="Q28" i="1"/>
  <c r="D89" i="1"/>
  <c r="C90" i="1"/>
  <c r="O32" i="1"/>
  <c r="F89" i="1" l="1"/>
  <c r="C34" i="1" s="1"/>
  <c r="E89" i="1"/>
  <c r="B34" i="1" s="1"/>
  <c r="D90" i="1"/>
  <c r="C91" i="1"/>
  <c r="O33" i="1"/>
  <c r="E90" i="1" l="1"/>
  <c r="B35" i="1" s="1"/>
  <c r="F90" i="1"/>
  <c r="C35" i="1" s="1"/>
  <c r="P30" i="1"/>
  <c r="Q30" i="1"/>
  <c r="C92" i="1"/>
  <c r="D91" i="1"/>
  <c r="O34" i="1"/>
  <c r="E91" i="1" l="1"/>
  <c r="B36" i="1" s="1"/>
  <c r="F91" i="1"/>
  <c r="C36" i="1" s="1"/>
  <c r="Q32" i="1" s="1"/>
  <c r="Q31" i="1"/>
  <c r="P31" i="1"/>
  <c r="C93" i="1"/>
  <c r="D92" i="1"/>
  <c r="O35" i="1"/>
  <c r="F92" i="1" l="1"/>
  <c r="C37" i="1" s="1"/>
  <c r="Q33" i="1" s="1"/>
  <c r="E92" i="1"/>
  <c r="B37" i="1" s="1"/>
  <c r="P32" i="1"/>
  <c r="C94" i="1"/>
  <c r="D93" i="1"/>
  <c r="O36" i="1"/>
  <c r="E93" i="1" l="1"/>
  <c r="B38" i="1" s="1"/>
  <c r="P34" i="1" s="1"/>
  <c r="F93" i="1"/>
  <c r="C38" i="1" s="1"/>
  <c r="P33" i="1"/>
  <c r="C95" i="1"/>
  <c r="D94" i="1"/>
  <c r="O37" i="1"/>
  <c r="E94" i="1" l="1"/>
  <c r="B39" i="1" s="1"/>
  <c r="F94" i="1"/>
  <c r="C39" i="1" s="1"/>
  <c r="Q34" i="1"/>
  <c r="C96" i="1"/>
  <c r="D95" i="1"/>
  <c r="O38" i="1"/>
  <c r="F95" i="1" l="1"/>
  <c r="C40" i="1" s="1"/>
  <c r="E95" i="1"/>
  <c r="B40" i="1" s="1"/>
  <c r="Q35" i="1"/>
  <c r="P35" i="1"/>
  <c r="C97" i="1"/>
  <c r="D96" i="1"/>
  <c r="O39" i="1"/>
  <c r="E96" i="1" l="1"/>
  <c r="B41" i="1" s="1"/>
  <c r="F96" i="1"/>
  <c r="C41" i="1" s="1"/>
  <c r="P36" i="1"/>
  <c r="Q36" i="1"/>
  <c r="C98" i="1"/>
  <c r="D97" i="1"/>
  <c r="O40" i="1"/>
  <c r="E97" i="1" l="1"/>
  <c r="B42" i="1" s="1"/>
  <c r="F97" i="1"/>
  <c r="C42" i="1" s="1"/>
  <c r="Q37" i="1"/>
  <c r="P37" i="1"/>
  <c r="C99" i="1"/>
  <c r="D98" i="1"/>
  <c r="O41" i="1"/>
  <c r="F98" i="1" l="1"/>
  <c r="C43" i="1" s="1"/>
  <c r="E98" i="1"/>
  <c r="B43" i="1" s="1"/>
  <c r="P39" i="1" s="1"/>
  <c r="P38" i="1"/>
  <c r="Q38" i="1"/>
  <c r="C100" i="1"/>
  <c r="D99" i="1"/>
  <c r="O42" i="1"/>
  <c r="E99" i="1" l="1"/>
  <c r="B44" i="1" s="1"/>
  <c r="P40" i="1" s="1"/>
  <c r="F99" i="1"/>
  <c r="C44" i="1" s="1"/>
  <c r="Q39" i="1"/>
  <c r="C101" i="1"/>
  <c r="D100" i="1"/>
  <c r="O43" i="1"/>
  <c r="E100" i="1" l="1"/>
  <c r="B45" i="1" s="1"/>
  <c r="F100" i="1"/>
  <c r="C45" i="1" s="1"/>
  <c r="Q40" i="1"/>
  <c r="C102" i="1"/>
  <c r="D101" i="1"/>
  <c r="O44" i="1"/>
  <c r="F101" i="1" l="1"/>
  <c r="C46" i="1" s="1"/>
  <c r="E101" i="1"/>
  <c r="B46" i="1" s="1"/>
  <c r="P41" i="1"/>
  <c r="Q41" i="1"/>
  <c r="C103" i="1"/>
  <c r="D102" i="1"/>
  <c r="O45" i="1"/>
  <c r="E102" i="1" l="1"/>
  <c r="B47" i="1" s="1"/>
  <c r="F102" i="1"/>
  <c r="C47" i="1" s="1"/>
  <c r="P42" i="1"/>
  <c r="Q42" i="1"/>
  <c r="C104" i="1"/>
  <c r="D103" i="1"/>
  <c r="O46" i="1"/>
  <c r="E103" i="1" l="1"/>
  <c r="B48" i="1" s="1"/>
  <c r="F103" i="1"/>
  <c r="C48" i="1" s="1"/>
  <c r="Q43" i="1"/>
  <c r="P43" i="1"/>
  <c r="C105" i="1"/>
  <c r="D104" i="1"/>
  <c r="O47" i="1"/>
  <c r="F104" i="1" l="1"/>
  <c r="C49" i="1" s="1"/>
  <c r="E104" i="1"/>
  <c r="B49" i="1" s="1"/>
  <c r="P45" i="1" s="1"/>
  <c r="Q44" i="1"/>
  <c r="P44" i="1"/>
  <c r="C106" i="1"/>
  <c r="D105" i="1"/>
  <c r="O48" i="1"/>
  <c r="E105" i="1" l="1"/>
  <c r="B50" i="1" s="1"/>
  <c r="F105" i="1"/>
  <c r="C50" i="1" s="1"/>
  <c r="Q45" i="1"/>
  <c r="C107" i="1"/>
  <c r="D106" i="1"/>
  <c r="O49" i="1"/>
  <c r="E106" i="1" l="1"/>
  <c r="B51" i="1" s="1"/>
  <c r="P47" i="1" s="1"/>
  <c r="F106" i="1"/>
  <c r="C51" i="1" s="1"/>
  <c r="Q46" i="1"/>
  <c r="P46" i="1"/>
  <c r="C108" i="1"/>
  <c r="D107" i="1"/>
  <c r="O50" i="1"/>
  <c r="F107" i="1" l="1"/>
  <c r="C52" i="1" s="1"/>
  <c r="E107" i="1"/>
  <c r="B52" i="1" s="1"/>
  <c r="Q47" i="1"/>
  <c r="C109" i="1"/>
  <c r="D108" i="1"/>
  <c r="O51" i="1"/>
  <c r="E108" i="1" l="1"/>
  <c r="B53" i="1" s="1"/>
  <c r="F108" i="1"/>
  <c r="C53" i="1" s="1"/>
  <c r="Q48" i="1"/>
  <c r="P48" i="1"/>
  <c r="C110" i="1"/>
  <c r="D109" i="1"/>
  <c r="O52" i="1"/>
  <c r="E109" i="1" l="1"/>
  <c r="B54" i="1" s="1"/>
  <c r="F109" i="1"/>
  <c r="C54" i="1" s="1"/>
  <c r="P49" i="1"/>
  <c r="Q49" i="1"/>
  <c r="C111" i="1"/>
  <c r="D110" i="1"/>
  <c r="O53" i="1"/>
  <c r="F110" i="1" l="1"/>
  <c r="C55" i="1" s="1"/>
  <c r="Q51" i="1" s="1"/>
  <c r="E110" i="1"/>
  <c r="B55" i="1" s="1"/>
  <c r="D111" i="1"/>
  <c r="C112" i="1"/>
  <c r="Q50" i="1"/>
  <c r="P50" i="1"/>
  <c r="O54" i="1"/>
  <c r="E111" i="1" l="1"/>
  <c r="B56" i="1" s="1"/>
  <c r="P53" i="1" s="1"/>
  <c r="F111" i="1"/>
  <c r="C56" i="1" s="1"/>
  <c r="Q53" i="1" s="1"/>
  <c r="C113" i="1"/>
  <c r="D113" i="1" s="1"/>
  <c r="D112" i="1"/>
  <c r="P51" i="1"/>
  <c r="O55" i="1"/>
  <c r="P54" i="1"/>
  <c r="Q54" i="1" l="1"/>
  <c r="P52" i="1"/>
  <c r="Q52" i="1"/>
  <c r="E112" i="1"/>
  <c r="B57" i="1" s="1"/>
  <c r="F112" i="1"/>
  <c r="C57" i="1" s="1"/>
  <c r="F113" i="1"/>
  <c r="C58" i="1" s="1"/>
  <c r="E113" i="1"/>
  <c r="B58" i="1" s="1"/>
  <c r="O56" i="1"/>
  <c r="P55" i="1"/>
  <c r="Q55" i="1"/>
  <c r="O57" i="1" l="1"/>
  <c r="Q56" i="1"/>
  <c r="P56" i="1"/>
  <c r="O58" i="1" l="1"/>
  <c r="Q57" i="1"/>
  <c r="P57" i="1"/>
  <c r="O59" i="1" l="1"/>
  <c r="Q58" i="1"/>
  <c r="P58" i="1"/>
  <c r="P59" i="1" l="1"/>
  <c r="O60" i="1"/>
  <c r="Q59" i="1"/>
  <c r="Q60" i="1" l="1"/>
  <c r="P60" i="1"/>
  <c r="O61" i="1"/>
  <c r="O62" i="1" l="1"/>
  <c r="Q61" i="1"/>
  <c r="P61" i="1"/>
  <c r="O63" i="1" l="1"/>
  <c r="Q62" i="1"/>
  <c r="P62" i="1"/>
  <c r="P63" i="1" l="1"/>
  <c r="Q63" i="1"/>
  <c r="O64" i="1"/>
  <c r="O65" i="1" l="1"/>
  <c r="Q64" i="1"/>
  <c r="P64" i="1"/>
  <c r="Q65" i="1" l="1"/>
  <c r="P65" i="1"/>
  <c r="O66" i="1"/>
  <c r="O67" i="1" l="1"/>
  <c r="Q66" i="1"/>
  <c r="P66" i="1"/>
  <c r="Q67" i="1" l="1"/>
  <c r="O68" i="1"/>
  <c r="P67" i="1"/>
  <c r="Q68" i="1" l="1"/>
  <c r="O69" i="1"/>
  <c r="P68" i="1"/>
  <c r="O70" i="1" l="1"/>
  <c r="Q69" i="1"/>
  <c r="P69" i="1"/>
  <c r="Q70" i="1" l="1"/>
  <c r="P70" i="1"/>
  <c r="O71" i="1"/>
  <c r="Q71" i="1" l="1"/>
  <c r="P71" i="1"/>
  <c r="O72" i="1"/>
  <c r="Q72" i="1" l="1"/>
  <c r="P72" i="1"/>
  <c r="O73" i="1"/>
  <c r="Q73" i="1" l="1"/>
  <c r="P73" i="1"/>
  <c r="O74" i="1"/>
  <c r="P74" i="1" l="1"/>
  <c r="Q74" i="1"/>
  <c r="O75" i="1"/>
  <c r="Q75" i="1" l="1"/>
  <c r="P75" i="1"/>
  <c r="O76" i="1"/>
  <c r="P76" i="1" l="1"/>
  <c r="Q76" i="1"/>
  <c r="O77" i="1"/>
  <c r="P77" i="1" l="1"/>
  <c r="Q77" i="1"/>
  <c r="O78" i="1"/>
  <c r="Q78" i="1" l="1"/>
  <c r="P78" i="1"/>
  <c r="O79" i="1"/>
  <c r="P79" i="1" l="1"/>
  <c r="O80" i="1"/>
  <c r="Q79" i="1"/>
  <c r="Q80" i="1" l="1"/>
  <c r="P80" i="1"/>
  <c r="O81" i="1"/>
  <c r="Q81" i="1" l="1"/>
  <c r="P81" i="1"/>
  <c r="O82" i="1"/>
  <c r="P82" i="1" l="1"/>
  <c r="Q82" i="1"/>
  <c r="O83" i="1"/>
  <c r="Q83" i="1" l="1"/>
  <c r="P83" i="1"/>
  <c r="O84" i="1"/>
  <c r="Q84" i="1" l="1"/>
  <c r="P84" i="1"/>
  <c r="O85" i="1"/>
  <c r="P85" i="1" l="1"/>
  <c r="Q85" i="1"/>
  <c r="O86" i="1"/>
  <c r="Q86" i="1" l="1"/>
  <c r="P86" i="1"/>
  <c r="O87" i="1"/>
  <c r="O88" i="1" l="1"/>
  <c r="Q87" i="1"/>
  <c r="P87" i="1"/>
  <c r="P88" i="1" l="1"/>
  <c r="Q88" i="1"/>
  <c r="O89" i="1"/>
  <c r="Q89" i="1" l="1"/>
  <c r="P89" i="1"/>
  <c r="O90" i="1"/>
  <c r="P90" i="1" l="1"/>
  <c r="Q90" i="1"/>
  <c r="O91" i="1"/>
  <c r="Q91" i="1" l="1"/>
  <c r="P91" i="1"/>
  <c r="O92" i="1"/>
  <c r="Q92" i="1" l="1"/>
  <c r="O93" i="1"/>
  <c r="P92" i="1"/>
  <c r="Q93" i="1" l="1"/>
  <c r="O94" i="1"/>
  <c r="P93" i="1"/>
  <c r="P94" i="1" l="1"/>
  <c r="Q94" i="1"/>
  <c r="O95" i="1"/>
  <c r="P95" i="1" l="1"/>
  <c r="Q95" i="1"/>
  <c r="O96" i="1"/>
  <c r="P96" i="1" l="1"/>
  <c r="Q96" i="1"/>
  <c r="O97" i="1"/>
  <c r="Q97" i="1" l="1"/>
  <c r="P97" i="1"/>
  <c r="O98" i="1"/>
  <c r="Q98" i="1" l="1"/>
  <c r="O99" i="1"/>
  <c r="P98" i="1"/>
  <c r="Q99" i="1" l="1"/>
  <c r="P99" i="1"/>
  <c r="O100" i="1"/>
  <c r="P100" i="1" l="1"/>
  <c r="Q100" i="1"/>
  <c r="O101" i="1"/>
  <c r="Q101" i="1" l="1"/>
  <c r="P101" i="1"/>
  <c r="O102" i="1"/>
  <c r="P102" i="1" l="1"/>
  <c r="Q102" i="1"/>
  <c r="O103" i="1"/>
  <c r="Q103" i="1" l="1"/>
  <c r="P103" i="1"/>
  <c r="O104" i="1"/>
  <c r="Q104" i="1" l="1"/>
  <c r="P104" i="1"/>
  <c r="O105" i="1"/>
  <c r="Q105" i="1" l="1"/>
  <c r="O106" i="1"/>
  <c r="P105" i="1"/>
  <c r="P106" i="1" l="1"/>
  <c r="Q106" i="1"/>
  <c r="O107" i="1"/>
  <c r="P107" i="1" l="1"/>
  <c r="Q107" i="1"/>
  <c r="O108" i="1"/>
  <c r="P108" i="1" l="1"/>
  <c r="Q108" i="1"/>
  <c r="O109" i="1"/>
  <c r="Q109" i="1" l="1"/>
  <c r="P109" i="1"/>
  <c r="O110" i="1"/>
  <c r="Q110" i="1" l="1"/>
  <c r="P110" i="1"/>
  <c r="O111" i="1"/>
  <c r="Q111" i="1" l="1"/>
  <c r="P111" i="1"/>
  <c r="O112" i="1"/>
  <c r="P112" i="1" l="1"/>
  <c r="Q112" i="1"/>
  <c r="O113" i="1"/>
  <c r="P113" i="1" l="1"/>
  <c r="Q113" i="1"/>
  <c r="O114" i="1"/>
  <c r="P114" i="1" l="1"/>
  <c r="Q114" i="1"/>
  <c r="O115" i="1"/>
  <c r="Q115" i="1" l="1"/>
  <c r="P115" i="1"/>
  <c r="O116" i="1"/>
  <c r="Q116" i="1" l="1"/>
  <c r="O117" i="1"/>
  <c r="P116" i="1"/>
  <c r="O118" i="1" l="1"/>
  <c r="Q117" i="1"/>
  <c r="P117" i="1"/>
  <c r="P118" i="1" l="1"/>
  <c r="Q118" i="1"/>
  <c r="O119" i="1"/>
  <c r="P119" i="1" l="1"/>
  <c r="Q119" i="1"/>
  <c r="O120" i="1"/>
  <c r="P120" i="1" l="1"/>
  <c r="Q120" i="1"/>
  <c r="O121" i="1"/>
  <c r="Q121" i="1" l="1"/>
  <c r="P121" i="1"/>
  <c r="O122" i="1"/>
  <c r="O123" i="1" l="1"/>
  <c r="Q122" i="1"/>
  <c r="P122" i="1"/>
  <c r="O124" i="1" l="1"/>
  <c r="Q123" i="1"/>
  <c r="P123" i="1"/>
  <c r="Q124" i="1" l="1"/>
  <c r="P124" i="1"/>
  <c r="O125" i="1"/>
  <c r="Q125" i="1" l="1"/>
  <c r="P125" i="1"/>
  <c r="O126" i="1"/>
  <c r="P126" i="1" l="1"/>
  <c r="Q126" i="1"/>
  <c r="O127" i="1"/>
  <c r="Q127" i="1" l="1"/>
  <c r="P127" i="1"/>
  <c r="O128" i="1"/>
  <c r="Q128" i="1" l="1"/>
  <c r="O129" i="1"/>
  <c r="P128" i="1"/>
  <c r="Q129" i="1" l="1"/>
  <c r="P129" i="1"/>
  <c r="O130" i="1"/>
  <c r="P130" i="1" l="1"/>
  <c r="Q130" i="1"/>
  <c r="O131" i="1"/>
  <c r="Q131" i="1" l="1"/>
  <c r="P131" i="1"/>
  <c r="O132" i="1"/>
  <c r="P132" i="1" l="1"/>
  <c r="Q132" i="1"/>
  <c r="O133" i="1"/>
  <c r="Q133" i="1" l="1"/>
  <c r="P133" i="1"/>
  <c r="O134" i="1"/>
  <c r="O135" i="1" l="1"/>
  <c r="Q134" i="1"/>
  <c r="P134" i="1"/>
  <c r="Q135" i="1" l="1"/>
  <c r="O136" i="1"/>
  <c r="P135" i="1"/>
  <c r="Q136" i="1" l="1"/>
  <c r="P136" i="1"/>
  <c r="O137" i="1"/>
  <c r="Q137" i="1" l="1"/>
  <c r="P137" i="1"/>
  <c r="O138" i="1"/>
  <c r="P138" i="1" l="1"/>
  <c r="Q138" i="1"/>
  <c r="O139" i="1"/>
  <c r="Q139" i="1" l="1"/>
  <c r="P139" i="1"/>
  <c r="O140" i="1"/>
  <c r="Q140" i="1" l="1"/>
  <c r="O141" i="1"/>
  <c r="P140" i="1"/>
  <c r="O142" i="1" l="1"/>
  <c r="Q141" i="1"/>
  <c r="P141" i="1"/>
  <c r="P142" i="1" l="1"/>
  <c r="Q142" i="1"/>
  <c r="O143" i="1"/>
  <c r="Q143" i="1" l="1"/>
  <c r="P143" i="1"/>
  <c r="O144" i="1"/>
  <c r="P144" i="1" l="1"/>
  <c r="Q144" i="1"/>
  <c r="O145" i="1"/>
  <c r="Q145" i="1" l="1"/>
  <c r="P145" i="1"/>
  <c r="O146" i="1"/>
  <c r="O147" i="1" l="1"/>
  <c r="Q146" i="1"/>
  <c r="P146" i="1"/>
  <c r="Q147" i="1" l="1"/>
  <c r="O148" i="1"/>
  <c r="P147" i="1"/>
  <c r="Q148" i="1" l="1"/>
  <c r="P148" i="1"/>
  <c r="O149" i="1"/>
  <c r="Q149" i="1" l="1"/>
  <c r="P149" i="1"/>
  <c r="O150" i="1"/>
  <c r="P150" i="1" l="1"/>
  <c r="Q150" i="1"/>
  <c r="O151" i="1"/>
  <c r="Q151" i="1" l="1"/>
  <c r="P151" i="1"/>
  <c r="O152" i="1"/>
  <c r="Q152" i="1" l="1"/>
  <c r="P152" i="1"/>
  <c r="O153" i="1"/>
  <c r="O154" i="1" l="1"/>
  <c r="Q153" i="1"/>
  <c r="P153" i="1"/>
  <c r="P154" i="1" l="1"/>
  <c r="Q154" i="1"/>
  <c r="O155" i="1"/>
  <c r="Q155" i="1" l="1"/>
  <c r="P155" i="1"/>
  <c r="O156" i="1"/>
  <c r="P156" i="1" l="1"/>
  <c r="Q156" i="1"/>
  <c r="O157" i="1"/>
  <c r="Q157" i="1" l="1"/>
  <c r="P157" i="1"/>
  <c r="O158" i="1"/>
  <c r="Q158" i="1" l="1"/>
  <c r="P158" i="1"/>
  <c r="O159" i="1"/>
  <c r="Q159" i="1" l="1"/>
  <c r="O160" i="1"/>
  <c r="P159" i="1"/>
  <c r="P160" i="1" l="1"/>
  <c r="Q160" i="1"/>
  <c r="O161" i="1"/>
  <c r="Q161" i="1" l="1"/>
  <c r="P161" i="1"/>
  <c r="O162" i="1"/>
  <c r="P162" i="1" l="1"/>
  <c r="Q162" i="1"/>
  <c r="O163" i="1"/>
  <c r="Q163" i="1" l="1"/>
  <c r="P163" i="1"/>
  <c r="O164" i="1"/>
  <c r="Q164" i="1" l="1"/>
  <c r="O165" i="1"/>
  <c r="P164" i="1"/>
  <c r="Q165" i="1" l="1"/>
  <c r="P165" i="1"/>
  <c r="O166" i="1"/>
  <c r="P166" i="1" l="1"/>
  <c r="Q166" i="1"/>
  <c r="O167" i="1"/>
  <c r="Q167" i="1" l="1"/>
  <c r="P167" i="1"/>
  <c r="O168" i="1"/>
  <c r="P168" i="1" l="1"/>
  <c r="Q168" i="1"/>
  <c r="O169" i="1"/>
  <c r="Q169" i="1" l="1"/>
  <c r="P169" i="1"/>
  <c r="O170" i="1"/>
  <c r="Q170" i="1" l="1"/>
  <c r="P170" i="1"/>
  <c r="O171" i="1"/>
  <c r="Q171" i="1" l="1"/>
  <c r="O172" i="1"/>
  <c r="P171" i="1"/>
  <c r="P172" i="1" l="1"/>
  <c r="Q172" i="1"/>
  <c r="O173" i="1"/>
  <c r="Q173" i="1" l="1"/>
  <c r="P173" i="1"/>
  <c r="O174" i="1"/>
  <c r="P174" i="1" l="1"/>
  <c r="Q174" i="1"/>
  <c r="O175" i="1"/>
  <c r="Q175" i="1" l="1"/>
  <c r="P175" i="1"/>
  <c r="O176" i="1"/>
  <c r="Q176" i="1" l="1"/>
  <c r="P176" i="1"/>
  <c r="O177" i="1"/>
  <c r="O178" i="1" l="1"/>
  <c r="Q177" i="1"/>
  <c r="P177" i="1"/>
  <c r="P178" i="1" l="1"/>
  <c r="Q178" i="1"/>
  <c r="O179" i="1"/>
  <c r="P179" i="1" l="1"/>
  <c r="Q179" i="1"/>
  <c r="O180" i="1"/>
  <c r="P180" i="1" l="1"/>
  <c r="Q180" i="1"/>
  <c r="O181" i="1"/>
  <c r="Q181" i="1" l="1"/>
  <c r="P181" i="1"/>
  <c r="O182" i="1"/>
  <c r="O183" i="1" l="1"/>
  <c r="Q182" i="1"/>
  <c r="P182" i="1"/>
  <c r="O184" i="1" l="1"/>
  <c r="Q183" i="1"/>
  <c r="P183" i="1"/>
  <c r="P184" i="1" l="1"/>
  <c r="Q184" i="1"/>
  <c r="O185" i="1"/>
  <c r="Q185" i="1" l="1"/>
  <c r="P185" i="1"/>
  <c r="O186" i="1"/>
  <c r="P186" i="1" l="1"/>
  <c r="Q186" i="1"/>
  <c r="O187" i="1"/>
  <c r="Q187" i="1" l="1"/>
  <c r="P187" i="1"/>
  <c r="O188" i="1"/>
  <c r="Q188" i="1" l="1"/>
  <c r="P188" i="1"/>
  <c r="O189" i="1"/>
  <c r="O190" i="1" l="1"/>
  <c r="Q189" i="1"/>
  <c r="P189" i="1"/>
  <c r="Q190" i="1" l="1"/>
  <c r="P190" i="1"/>
  <c r="O191" i="1"/>
  <c r="Q191" i="1" l="1"/>
  <c r="P191" i="1"/>
  <c r="O192" i="1"/>
  <c r="P192" i="1" l="1"/>
  <c r="Q192" i="1"/>
  <c r="O193" i="1"/>
  <c r="Q193" i="1" l="1"/>
  <c r="P193" i="1"/>
  <c r="O194" i="1"/>
  <c r="Q194" i="1" l="1"/>
  <c r="O195" i="1"/>
  <c r="P194" i="1"/>
  <c r="Q195" i="1" l="1"/>
  <c r="P195" i="1"/>
  <c r="O196" i="1"/>
  <c r="P196" i="1" l="1"/>
  <c r="Q196" i="1"/>
  <c r="O197" i="1"/>
  <c r="P197" i="1" l="1"/>
  <c r="Q197" i="1"/>
  <c r="O198" i="1"/>
  <c r="P198" i="1" l="1"/>
  <c r="Q198" i="1"/>
  <c r="O199" i="1"/>
  <c r="Q199" i="1" l="1"/>
  <c r="P199" i="1"/>
  <c r="O200" i="1"/>
  <c r="Q200" i="1" l="1"/>
  <c r="P200" i="1"/>
  <c r="O201" i="1"/>
  <c r="O202" i="1" l="1"/>
  <c r="Q201" i="1"/>
  <c r="P201" i="1"/>
  <c r="Q202" i="1" l="1"/>
  <c r="P202" i="1"/>
  <c r="O203" i="1"/>
  <c r="Q203" i="1" l="1"/>
  <c r="P203" i="1"/>
  <c r="O204" i="1"/>
  <c r="P204" i="1" l="1"/>
  <c r="Q204" i="1"/>
  <c r="O205" i="1"/>
  <c r="Q205" i="1" l="1"/>
  <c r="P205" i="1"/>
  <c r="O206" i="1"/>
  <c r="O207" i="1" l="1"/>
  <c r="Q206" i="1"/>
  <c r="P206" i="1"/>
  <c r="Q207" i="1" l="1"/>
  <c r="O208" i="1"/>
  <c r="P207" i="1"/>
  <c r="P208" i="1" l="1"/>
  <c r="Q208" i="1"/>
  <c r="O209" i="1"/>
  <c r="Q209" i="1" l="1"/>
  <c r="P209" i="1"/>
  <c r="O210" i="1"/>
  <c r="P210" i="1" l="1"/>
  <c r="Q210" i="1"/>
  <c r="O211" i="1"/>
  <c r="Q211" i="1" l="1"/>
  <c r="P211" i="1"/>
  <c r="O212" i="1"/>
  <c r="Q212" i="1" l="1"/>
  <c r="P212" i="1"/>
  <c r="O213" i="1"/>
  <c r="Q213" i="1" l="1"/>
  <c r="O214" i="1"/>
  <c r="P213" i="1"/>
  <c r="P214" i="1" l="1"/>
  <c r="Q214" i="1"/>
  <c r="O215" i="1"/>
  <c r="P215" i="1" l="1"/>
  <c r="Q215" i="1"/>
  <c r="O216" i="1"/>
  <c r="P216" i="1" l="1"/>
  <c r="Q216" i="1"/>
  <c r="O217" i="1"/>
  <c r="Q217" i="1" l="1"/>
  <c r="P217" i="1"/>
  <c r="O218" i="1"/>
  <c r="Q218" i="1" l="1"/>
  <c r="O219" i="1"/>
  <c r="P218" i="1"/>
  <c r="Q219" i="1" l="1"/>
  <c r="O220" i="1"/>
  <c r="P219" i="1"/>
  <c r="P220" i="1" l="1"/>
  <c r="Q220" i="1"/>
  <c r="O221" i="1"/>
  <c r="Q221" i="1" l="1"/>
  <c r="P221" i="1"/>
  <c r="O222" i="1"/>
  <c r="P222" i="1" l="1"/>
  <c r="Q222" i="1"/>
  <c r="O223" i="1"/>
  <c r="Q223" i="1" l="1"/>
  <c r="P223" i="1"/>
  <c r="O224" i="1"/>
  <c r="Q224" i="1" l="1"/>
  <c r="P224" i="1"/>
  <c r="O225" i="1"/>
  <c r="O226" i="1" l="1"/>
  <c r="Q225" i="1"/>
  <c r="P225" i="1"/>
  <c r="P226" i="1" l="1"/>
  <c r="Q226" i="1"/>
  <c r="O227" i="1"/>
  <c r="Q227" i="1" l="1"/>
  <c r="P227" i="1"/>
  <c r="O228" i="1"/>
  <c r="Q228" i="1" l="1"/>
  <c r="P228" i="1"/>
  <c r="O229" i="1"/>
  <c r="Q229" i="1" l="1"/>
  <c r="P229" i="1"/>
  <c r="O230" i="1"/>
  <c r="P230" i="1" l="1"/>
  <c r="Q230" i="1"/>
  <c r="O231" i="1"/>
  <c r="O232" i="1" l="1"/>
  <c r="Q231" i="1"/>
  <c r="P231" i="1"/>
  <c r="P232" i="1" l="1"/>
  <c r="Q232" i="1"/>
  <c r="O233" i="1"/>
  <c r="Q233" i="1" l="1"/>
  <c r="P233" i="1"/>
  <c r="O234" i="1"/>
  <c r="Q234" i="1" l="1"/>
  <c r="O235" i="1"/>
  <c r="P234" i="1"/>
  <c r="Q235" i="1" l="1"/>
  <c r="P235" i="1"/>
  <c r="O236" i="1"/>
  <c r="P236" i="1" l="1"/>
  <c r="Q236" i="1"/>
  <c r="O237" i="1"/>
  <c r="Q237" i="1" l="1"/>
  <c r="P237" i="1"/>
  <c r="O238" i="1"/>
  <c r="P238" i="1" l="1"/>
  <c r="Q238" i="1"/>
  <c r="O239" i="1"/>
  <c r="Q239" i="1" l="1"/>
  <c r="P239" i="1"/>
  <c r="O240" i="1"/>
  <c r="P240" i="1" l="1"/>
  <c r="Q240" i="1"/>
  <c r="O241" i="1"/>
  <c r="Q241" i="1" l="1"/>
  <c r="P241" i="1"/>
  <c r="O242" i="1"/>
  <c r="P242" i="1" l="1"/>
  <c r="Q242" i="1"/>
  <c r="O243" i="1"/>
  <c r="P243" i="1" l="1"/>
  <c r="Q243" i="1"/>
  <c r="O244" i="1"/>
  <c r="P244" i="1" l="1"/>
  <c r="Q244" i="1"/>
  <c r="O245" i="1"/>
  <c r="Q245" i="1" l="1"/>
  <c r="P245" i="1"/>
  <c r="O246" i="1"/>
  <c r="Q246" i="1" l="1"/>
  <c r="P246" i="1"/>
  <c r="O247" i="1"/>
  <c r="Q247" i="1" l="1"/>
  <c r="P247" i="1"/>
  <c r="O248" i="1"/>
  <c r="Q248" i="1" l="1"/>
  <c r="P248" i="1"/>
  <c r="O249" i="1"/>
  <c r="Q249" i="1" l="1"/>
  <c r="P249" i="1"/>
  <c r="O250" i="1"/>
  <c r="P250" i="1" l="1"/>
  <c r="Q250" i="1"/>
  <c r="O251" i="1"/>
  <c r="Q251" i="1" l="1"/>
  <c r="P251" i="1"/>
  <c r="O252" i="1"/>
  <c r="P252" i="1" l="1"/>
  <c r="Q252" i="1"/>
  <c r="O253" i="1"/>
  <c r="P253" i="1" l="1"/>
  <c r="Q253" i="1"/>
  <c r="O254" i="1"/>
  <c r="Q254" i="1" l="1"/>
  <c r="P254" i="1"/>
  <c r="O255" i="1"/>
  <c r="P255" i="1" l="1"/>
  <c r="Q255" i="1"/>
  <c r="O256" i="1"/>
  <c r="P256" i="1" l="1"/>
  <c r="Q256" i="1"/>
  <c r="O257" i="1"/>
  <c r="Q257" i="1" l="1"/>
  <c r="O258" i="1"/>
  <c r="P257" i="1"/>
  <c r="Q258" i="1" l="1"/>
  <c r="P258" i="1"/>
  <c r="O259" i="1"/>
  <c r="Q259" i="1" l="1"/>
  <c r="P259" i="1"/>
  <c r="O260" i="1"/>
  <c r="Q260" i="1" l="1"/>
  <c r="P260" i="1"/>
  <c r="O261" i="1"/>
  <c r="Q261" i="1" l="1"/>
  <c r="O262" i="1"/>
  <c r="P261" i="1"/>
  <c r="P262" i="1" l="1"/>
  <c r="Q262" i="1"/>
  <c r="O263" i="1"/>
  <c r="Q263" i="1" l="1"/>
  <c r="P263" i="1"/>
  <c r="O264" i="1"/>
  <c r="O265" i="1" l="1"/>
  <c r="Q264" i="1"/>
  <c r="P264" i="1"/>
  <c r="P265" i="1" l="1"/>
  <c r="Q265" i="1"/>
  <c r="O266" i="1"/>
  <c r="P266" i="1" l="1"/>
  <c r="Q266" i="1"/>
  <c r="O267" i="1"/>
  <c r="O268" i="1" l="1"/>
  <c r="Q267" i="1"/>
  <c r="P267" i="1"/>
  <c r="P268" i="1" l="1"/>
  <c r="Q268" i="1"/>
  <c r="O269" i="1"/>
  <c r="Q269" i="1" l="1"/>
  <c r="P269" i="1"/>
  <c r="O270" i="1"/>
  <c r="Q270" i="1" l="1"/>
  <c r="P270" i="1"/>
  <c r="O271" i="1"/>
  <c r="Q271" i="1" l="1"/>
  <c r="P271" i="1"/>
  <c r="O272" i="1"/>
  <c r="Q272" i="1" l="1"/>
  <c r="P272" i="1"/>
  <c r="O273" i="1"/>
  <c r="Q273" i="1" l="1"/>
  <c r="P273" i="1"/>
  <c r="O274" i="1"/>
  <c r="P274" i="1" l="1"/>
  <c r="O275" i="1"/>
  <c r="Q274" i="1"/>
  <c r="Q275" i="1" l="1"/>
  <c r="P275" i="1"/>
  <c r="O276" i="1"/>
  <c r="P276" i="1" l="1"/>
  <c r="Q276" i="1"/>
  <c r="O277" i="1"/>
  <c r="Q277" i="1" l="1"/>
  <c r="P277" i="1"/>
  <c r="O278" i="1"/>
  <c r="P278" i="1" l="1"/>
  <c r="Q278" i="1"/>
  <c r="O279" i="1"/>
  <c r="P279" i="1" l="1"/>
  <c r="Q279" i="1"/>
  <c r="O280" i="1"/>
  <c r="P280" i="1" l="1"/>
  <c r="Q280" i="1"/>
  <c r="O281" i="1"/>
  <c r="Q281" i="1" l="1"/>
  <c r="P281" i="1"/>
  <c r="O282" i="1"/>
  <c r="Q282" i="1" l="1"/>
  <c r="P282" i="1"/>
  <c r="O283" i="1"/>
  <c r="Q283" i="1" l="1"/>
  <c r="O284" i="1"/>
  <c r="P283" i="1"/>
  <c r="Q284" i="1" l="1"/>
  <c r="P284" i="1"/>
  <c r="O285" i="1"/>
  <c r="Q285" i="1" l="1"/>
  <c r="P285" i="1"/>
  <c r="O286" i="1"/>
  <c r="P286" i="1" l="1"/>
  <c r="Q286" i="1"/>
  <c r="O287" i="1"/>
  <c r="Q287" i="1" l="1"/>
  <c r="P287" i="1"/>
  <c r="O288" i="1"/>
  <c r="Q288" i="1" l="1"/>
  <c r="P288" i="1"/>
  <c r="O289" i="1"/>
  <c r="P289" i="1" l="1"/>
  <c r="Q289" i="1"/>
  <c r="O290" i="1"/>
  <c r="Q290" i="1" l="1"/>
  <c r="P290" i="1"/>
  <c r="O291" i="1"/>
  <c r="P291" i="1" l="1"/>
  <c r="Q291" i="1"/>
  <c r="O292" i="1"/>
  <c r="P292" i="1" l="1"/>
  <c r="Q292" i="1"/>
  <c r="O293" i="1"/>
  <c r="Q293" i="1" l="1"/>
  <c r="O294" i="1"/>
  <c r="P293" i="1"/>
  <c r="Q294" i="1" l="1"/>
  <c r="P294" i="1"/>
  <c r="O295" i="1"/>
  <c r="Q295" i="1" l="1"/>
  <c r="P295" i="1"/>
  <c r="O296" i="1"/>
  <c r="Q296" i="1" l="1"/>
  <c r="P296" i="1"/>
  <c r="O297" i="1"/>
  <c r="Q297" i="1" l="1"/>
  <c r="P297" i="1"/>
  <c r="O298" i="1"/>
  <c r="P298" i="1" l="1"/>
  <c r="O299" i="1"/>
  <c r="Q298" i="1"/>
  <c r="Q299" i="1" l="1"/>
  <c r="P299" i="1"/>
  <c r="O300" i="1"/>
  <c r="Q300" i="1" l="1"/>
  <c r="P300" i="1"/>
  <c r="O301" i="1"/>
  <c r="Q301" i="1" l="1"/>
  <c r="P301" i="1"/>
  <c r="O302" i="1"/>
  <c r="P302" i="1" l="1"/>
  <c r="Q302" i="1"/>
  <c r="O303" i="1"/>
  <c r="Q303" i="1" l="1"/>
  <c r="P303" i="1"/>
  <c r="O304" i="1"/>
  <c r="P304" i="1" l="1"/>
  <c r="Q304" i="1"/>
  <c r="O305" i="1"/>
  <c r="Q305" i="1" l="1"/>
  <c r="P305" i="1"/>
  <c r="O306" i="1"/>
  <c r="Q306" i="1" l="1"/>
  <c r="P306" i="1"/>
  <c r="O307" i="1"/>
  <c r="Q307" i="1" l="1"/>
  <c r="P307" i="1"/>
  <c r="O308" i="1"/>
  <c r="P308" i="1" l="1"/>
  <c r="Q308" i="1"/>
  <c r="O309" i="1"/>
  <c r="Q309" i="1" l="1"/>
  <c r="P309" i="1"/>
  <c r="O310" i="1"/>
  <c r="P310" i="1" l="1"/>
  <c r="Q310" i="1"/>
  <c r="O311" i="1"/>
  <c r="Q311" i="1" l="1"/>
  <c r="P311" i="1"/>
  <c r="O312" i="1"/>
  <c r="Q312" i="1" l="1"/>
  <c r="P312" i="1"/>
  <c r="O313" i="1"/>
  <c r="Q313" i="1" l="1"/>
  <c r="P313" i="1"/>
  <c r="O314" i="1"/>
  <c r="Q314" i="1" l="1"/>
  <c r="P314" i="1"/>
  <c r="O315" i="1"/>
  <c r="Q315" i="1" l="1"/>
  <c r="P315" i="1"/>
  <c r="O316" i="1"/>
  <c r="P316" i="1" l="1"/>
  <c r="Q316" i="1"/>
  <c r="O317" i="1"/>
  <c r="Q317" i="1" l="1"/>
  <c r="P317" i="1"/>
  <c r="O318" i="1"/>
  <c r="Q318" i="1" l="1"/>
  <c r="P318" i="1"/>
  <c r="O319" i="1"/>
  <c r="Q319" i="1" l="1"/>
  <c r="P319" i="1"/>
  <c r="O320" i="1"/>
  <c r="P320" i="1" l="1"/>
  <c r="Q320" i="1"/>
  <c r="O321" i="1"/>
  <c r="Q321" i="1" l="1"/>
  <c r="P321" i="1"/>
  <c r="O322" i="1"/>
  <c r="P322" i="1" l="1"/>
  <c r="Q322" i="1"/>
  <c r="O323" i="1"/>
  <c r="Q323" i="1" l="1"/>
  <c r="P323" i="1"/>
  <c r="O324" i="1"/>
  <c r="Q324" i="1" l="1"/>
  <c r="P324" i="1"/>
  <c r="O325" i="1"/>
  <c r="Q325" i="1" l="1"/>
  <c r="O326" i="1"/>
  <c r="P325" i="1"/>
  <c r="P326" i="1" l="1"/>
  <c r="Q326" i="1"/>
  <c r="O327" i="1"/>
  <c r="Q327" i="1" l="1"/>
  <c r="P327" i="1"/>
  <c r="O328" i="1"/>
  <c r="P328" i="1" l="1"/>
  <c r="Q328" i="1"/>
  <c r="O329" i="1"/>
  <c r="Q329" i="1" l="1"/>
  <c r="P329" i="1"/>
  <c r="O330" i="1"/>
  <c r="Q330" i="1" l="1"/>
  <c r="P330" i="1"/>
  <c r="O331" i="1"/>
  <c r="P331" i="1" l="1"/>
  <c r="Q331" i="1"/>
  <c r="O332" i="1"/>
  <c r="Q332" i="1" l="1"/>
  <c r="P332" i="1"/>
  <c r="O333" i="1"/>
  <c r="Q333" i="1" l="1"/>
  <c r="P333" i="1"/>
  <c r="O334" i="1"/>
  <c r="P334" i="1" l="1"/>
  <c r="Q334" i="1"/>
  <c r="O335" i="1"/>
  <c r="Q335" i="1" l="1"/>
  <c r="P335" i="1"/>
  <c r="O336" i="1"/>
  <c r="Q336" i="1" l="1"/>
  <c r="P336" i="1"/>
  <c r="O337" i="1"/>
  <c r="Q337" i="1" l="1"/>
  <c r="P337" i="1"/>
  <c r="O338" i="1"/>
  <c r="P338" i="1" l="1"/>
  <c r="Q338" i="1"/>
  <c r="O339" i="1"/>
  <c r="Q339" i="1" l="1"/>
  <c r="P339" i="1"/>
  <c r="O340" i="1"/>
  <c r="P340" i="1" l="1"/>
  <c r="Q340" i="1"/>
  <c r="O341" i="1"/>
  <c r="Q341" i="1" l="1"/>
  <c r="P341" i="1"/>
  <c r="O342" i="1"/>
  <c r="Q342" i="1" l="1"/>
  <c r="P342" i="1"/>
  <c r="O343" i="1"/>
  <c r="Q343" i="1" l="1"/>
  <c r="P343" i="1"/>
  <c r="O344" i="1"/>
  <c r="P344" i="1" l="1"/>
  <c r="Q344" i="1"/>
  <c r="O345" i="1"/>
  <c r="Q345" i="1" l="1"/>
  <c r="P345" i="1"/>
  <c r="O346" i="1"/>
  <c r="P346" i="1" l="1"/>
  <c r="Q346" i="1"/>
  <c r="O347" i="1"/>
  <c r="Q347" i="1" l="1"/>
  <c r="P347" i="1"/>
  <c r="O348" i="1"/>
  <c r="Q348" i="1" l="1"/>
  <c r="P348" i="1"/>
  <c r="O349" i="1"/>
  <c r="Q349" i="1" l="1"/>
  <c r="P349" i="1"/>
  <c r="O350" i="1"/>
  <c r="Q350" i="1" l="1"/>
  <c r="P350" i="1"/>
  <c r="O351" i="1"/>
  <c r="Q351" i="1" l="1"/>
  <c r="P351" i="1"/>
  <c r="O352" i="1"/>
  <c r="P352" i="1" l="1"/>
  <c r="O353" i="1"/>
  <c r="Q352" i="1"/>
  <c r="Q353" i="1" l="1"/>
  <c r="P353" i="1"/>
  <c r="O354" i="1"/>
  <c r="Q354" i="1" l="1"/>
  <c r="P354" i="1"/>
  <c r="O355" i="1"/>
  <c r="Q355" i="1" l="1"/>
  <c r="P355" i="1"/>
  <c r="O356" i="1"/>
  <c r="P356" i="1" l="1"/>
  <c r="Q356" i="1"/>
  <c r="O357" i="1"/>
  <c r="Q357" i="1" l="1"/>
  <c r="P357" i="1"/>
  <c r="O358" i="1"/>
  <c r="P358" i="1" l="1"/>
  <c r="Q358" i="1"/>
  <c r="O359" i="1"/>
  <c r="Q359" i="1" l="1"/>
  <c r="P359" i="1"/>
  <c r="O360" i="1"/>
  <c r="Q360" i="1" l="1"/>
  <c r="P360" i="1"/>
  <c r="O361" i="1"/>
  <c r="Q361" i="1" l="1"/>
  <c r="P361" i="1"/>
  <c r="O362" i="1"/>
  <c r="P362" i="1" l="1"/>
  <c r="Q362" i="1"/>
  <c r="O363" i="1"/>
  <c r="Q363" i="1" l="1"/>
  <c r="P363" i="1"/>
  <c r="O364" i="1"/>
  <c r="P364" i="1" l="1"/>
  <c r="Q364" i="1"/>
  <c r="O365" i="1"/>
  <c r="Q365" i="1" l="1"/>
  <c r="P365" i="1"/>
  <c r="O366" i="1"/>
  <c r="Q366" i="1" l="1"/>
  <c r="P366" i="1"/>
  <c r="O367" i="1"/>
  <c r="Q367" i="1" l="1"/>
  <c r="P367" i="1"/>
  <c r="O368" i="1"/>
  <c r="P368" i="1" l="1"/>
  <c r="Q368" i="1"/>
  <c r="O369" i="1"/>
  <c r="Q369" i="1" l="1"/>
  <c r="P369" i="1"/>
  <c r="O370" i="1"/>
  <c r="P370" i="1" l="1"/>
  <c r="Q370" i="1"/>
  <c r="O371" i="1"/>
  <c r="Q371" i="1" l="1"/>
  <c r="P371" i="1"/>
  <c r="O372" i="1"/>
  <c r="Q372" i="1" l="1"/>
  <c r="P372" i="1"/>
  <c r="O373" i="1"/>
  <c r="Q373" i="1" l="1"/>
  <c r="P373" i="1"/>
  <c r="O374" i="1"/>
  <c r="P374" i="1" l="1"/>
  <c r="Q374" i="1"/>
  <c r="O375" i="1"/>
  <c r="Q375" i="1" l="1"/>
  <c r="P375" i="1"/>
  <c r="O376" i="1"/>
  <c r="P376" i="1" l="1"/>
  <c r="Q376" i="1"/>
  <c r="O377" i="1"/>
  <c r="Q377" i="1" l="1"/>
  <c r="P377" i="1"/>
  <c r="O378" i="1"/>
  <c r="Q378" i="1" l="1"/>
  <c r="P378" i="1"/>
  <c r="O379" i="1"/>
  <c r="Q379" i="1" l="1"/>
  <c r="P379" i="1"/>
  <c r="O380" i="1"/>
  <c r="P380" i="1" l="1"/>
  <c r="Q380" i="1"/>
  <c r="O381" i="1"/>
  <c r="Q381" i="1" l="1"/>
  <c r="P381" i="1"/>
  <c r="O382" i="1"/>
  <c r="P382" i="1" l="1"/>
  <c r="Q382" i="1"/>
  <c r="O383" i="1"/>
  <c r="Q383" i="1" l="1"/>
  <c r="P383" i="1"/>
  <c r="O384" i="1"/>
  <c r="Q384" i="1" l="1"/>
  <c r="P384" i="1"/>
  <c r="O385" i="1"/>
  <c r="Q385" i="1" l="1"/>
  <c r="P385" i="1"/>
  <c r="O386" i="1"/>
  <c r="P386" i="1" l="1"/>
  <c r="Q386" i="1"/>
  <c r="O387" i="1"/>
  <c r="Q387" i="1" l="1"/>
  <c r="P387" i="1"/>
  <c r="O388" i="1"/>
  <c r="P388" i="1" l="1"/>
  <c r="Q388" i="1"/>
  <c r="O389" i="1"/>
  <c r="Q389" i="1" l="1"/>
  <c r="P389" i="1"/>
  <c r="O390" i="1"/>
  <c r="Q390" i="1" l="1"/>
  <c r="P390" i="1"/>
  <c r="O391" i="1"/>
  <c r="Q391" i="1" l="1"/>
  <c r="P391" i="1"/>
  <c r="O392" i="1"/>
  <c r="P392" i="1" l="1"/>
  <c r="Q392" i="1"/>
  <c r="O393" i="1"/>
  <c r="Q393" i="1" l="1"/>
  <c r="P393" i="1"/>
  <c r="O394" i="1"/>
  <c r="P394" i="1" l="1"/>
  <c r="Q394" i="1"/>
  <c r="O395" i="1"/>
  <c r="Q395" i="1" l="1"/>
  <c r="P395" i="1"/>
  <c r="O396" i="1"/>
  <c r="Q396" i="1" l="1"/>
  <c r="P396" i="1"/>
  <c r="O397" i="1"/>
  <c r="P397" i="1" l="1"/>
  <c r="Q397" i="1"/>
  <c r="O398" i="1"/>
  <c r="P398" i="1" l="1"/>
  <c r="Q398" i="1"/>
  <c r="O399" i="1"/>
  <c r="Q399" i="1" l="1"/>
  <c r="P399" i="1"/>
  <c r="O400" i="1"/>
  <c r="P400" i="1" l="1"/>
  <c r="Q400" i="1"/>
  <c r="O401" i="1"/>
  <c r="Q401" i="1" l="1"/>
  <c r="P401" i="1"/>
  <c r="O402" i="1"/>
  <c r="Q402" i="1" l="1"/>
  <c r="P402" i="1"/>
  <c r="O403" i="1"/>
  <c r="Q403" i="1" l="1"/>
  <c r="P403" i="1"/>
  <c r="O404" i="1"/>
  <c r="P404" i="1" l="1"/>
  <c r="Q404" i="1"/>
  <c r="O405" i="1"/>
  <c r="Q405" i="1" l="1"/>
  <c r="P405" i="1"/>
  <c r="O406" i="1"/>
  <c r="P406" i="1" l="1"/>
  <c r="Q406" i="1"/>
  <c r="O407" i="1"/>
  <c r="Q407" i="1" l="1"/>
  <c r="P407" i="1"/>
  <c r="O408" i="1"/>
  <c r="Q408" i="1" l="1"/>
  <c r="P408" i="1"/>
  <c r="O409" i="1"/>
  <c r="P409" i="1" l="1"/>
  <c r="Q409" i="1"/>
  <c r="O410" i="1"/>
  <c r="P410" i="1" l="1"/>
  <c r="Q410" i="1"/>
  <c r="O411" i="1"/>
  <c r="Q411" i="1" l="1"/>
  <c r="P411" i="1"/>
  <c r="O412" i="1"/>
  <c r="P412" i="1" l="1"/>
  <c r="Q412" i="1"/>
  <c r="O413" i="1"/>
  <c r="Q413" i="1" l="1"/>
  <c r="P413" i="1"/>
  <c r="O414" i="1"/>
  <c r="Q414" i="1" l="1"/>
  <c r="P414" i="1"/>
  <c r="O415" i="1"/>
  <c r="Q415" i="1" l="1"/>
  <c r="P415" i="1"/>
  <c r="O416" i="1"/>
  <c r="P416" i="1" l="1"/>
  <c r="Q416" i="1"/>
  <c r="O417" i="1"/>
  <c r="Q417" i="1" l="1"/>
  <c r="P417" i="1"/>
  <c r="O418" i="1"/>
  <c r="P418" i="1" l="1"/>
  <c r="Q418" i="1"/>
  <c r="O419" i="1"/>
  <c r="Q419" i="1" l="1"/>
  <c r="P419" i="1"/>
  <c r="O420" i="1"/>
  <c r="Q420" i="1" l="1"/>
  <c r="P420" i="1"/>
  <c r="O421" i="1"/>
  <c r="P421" i="1" l="1"/>
  <c r="Q421" i="1"/>
  <c r="O422" i="1"/>
  <c r="P422" i="1" l="1"/>
  <c r="Q422" i="1"/>
  <c r="O423" i="1"/>
  <c r="Q423" i="1" l="1"/>
  <c r="P423" i="1"/>
  <c r="O424" i="1"/>
  <c r="P424" i="1" l="1"/>
  <c r="Q424" i="1"/>
  <c r="O425" i="1"/>
  <c r="Q425" i="1" l="1"/>
  <c r="P425" i="1"/>
  <c r="O426" i="1"/>
  <c r="Q426" i="1" l="1"/>
  <c r="P426" i="1"/>
  <c r="O427" i="1"/>
  <c r="Q427" i="1" l="1"/>
  <c r="P427" i="1"/>
  <c r="O428" i="1"/>
  <c r="P428" i="1" l="1"/>
  <c r="Q428" i="1"/>
  <c r="O429" i="1"/>
  <c r="Q429" i="1" l="1"/>
  <c r="P429" i="1"/>
  <c r="O430" i="1"/>
  <c r="P430" i="1" l="1"/>
  <c r="Q430" i="1"/>
  <c r="O431" i="1"/>
  <c r="Q431" i="1" l="1"/>
  <c r="P431" i="1"/>
  <c r="O432" i="1"/>
  <c r="Q432" i="1" l="1"/>
  <c r="P432" i="1"/>
  <c r="O433" i="1"/>
  <c r="Q433" i="1" l="1"/>
  <c r="P433" i="1"/>
  <c r="O434" i="1"/>
  <c r="P434" i="1" l="1"/>
  <c r="Q434" i="1"/>
  <c r="O435" i="1"/>
  <c r="Q435" i="1" l="1"/>
  <c r="P435" i="1"/>
  <c r="O436" i="1"/>
  <c r="Q436" i="1" l="1"/>
  <c r="P436" i="1"/>
  <c r="O437" i="1"/>
  <c r="Q437" i="1" l="1"/>
  <c r="P437" i="1"/>
  <c r="O438" i="1"/>
  <c r="Q438" i="1" l="1"/>
  <c r="P438" i="1"/>
  <c r="O439" i="1"/>
  <c r="Q439" i="1" l="1"/>
  <c r="P439" i="1"/>
  <c r="O440" i="1"/>
  <c r="P440" i="1" l="1"/>
  <c r="Q440" i="1"/>
  <c r="O441" i="1"/>
  <c r="Q441" i="1" l="1"/>
  <c r="P441" i="1"/>
  <c r="O442" i="1"/>
  <c r="Q442" i="1" l="1"/>
  <c r="P442" i="1"/>
  <c r="O443" i="1"/>
  <c r="Q443" i="1" l="1"/>
  <c r="P443" i="1"/>
  <c r="O444" i="1"/>
  <c r="Q444" i="1" l="1"/>
  <c r="P444" i="1"/>
  <c r="O445" i="1"/>
  <c r="Q445" i="1" l="1"/>
  <c r="P445" i="1"/>
  <c r="O446" i="1"/>
  <c r="P446" i="1" l="1"/>
  <c r="Q446" i="1"/>
  <c r="O447" i="1"/>
  <c r="Q447" i="1" l="1"/>
  <c r="P447" i="1"/>
  <c r="O448" i="1"/>
  <c r="Q448" i="1" l="1"/>
  <c r="P448" i="1"/>
  <c r="O449" i="1"/>
  <c r="Q449" i="1" l="1"/>
  <c r="P449" i="1"/>
  <c r="O450" i="1"/>
  <c r="Q450" i="1" l="1"/>
  <c r="P450" i="1"/>
  <c r="O451" i="1"/>
  <c r="Q451" i="1" l="1"/>
  <c r="P451" i="1"/>
  <c r="O452" i="1"/>
  <c r="P452" i="1" l="1"/>
  <c r="Q452" i="1"/>
  <c r="O453" i="1"/>
  <c r="Q453" i="1" l="1"/>
  <c r="P453" i="1"/>
  <c r="O454" i="1"/>
  <c r="Q454" i="1" l="1"/>
  <c r="P454" i="1"/>
  <c r="O455" i="1"/>
  <c r="Q455" i="1" l="1"/>
  <c r="P455" i="1"/>
  <c r="O456" i="1"/>
  <c r="Q456" i="1" l="1"/>
  <c r="P456" i="1"/>
  <c r="O457" i="1"/>
  <c r="Q457" i="1" l="1"/>
  <c r="P457" i="1"/>
  <c r="O458" i="1"/>
  <c r="P458" i="1" l="1"/>
  <c r="Q458" i="1"/>
  <c r="O459" i="1"/>
  <c r="Q459" i="1" l="1"/>
  <c r="P459" i="1"/>
  <c r="O460" i="1"/>
  <c r="Q460" i="1" l="1"/>
  <c r="P460" i="1"/>
  <c r="O461" i="1"/>
  <c r="Q461" i="1" l="1"/>
  <c r="P461" i="1"/>
  <c r="O462" i="1"/>
  <c r="Q462" i="1" l="1"/>
  <c r="P462" i="1"/>
  <c r="O463" i="1"/>
  <c r="P463" i="1" l="1"/>
  <c r="Q463" i="1"/>
  <c r="O464" i="1"/>
  <c r="P464" i="1" l="1"/>
  <c r="Q464" i="1"/>
  <c r="O465" i="1"/>
  <c r="Q465" i="1" l="1"/>
  <c r="P465" i="1"/>
  <c r="O466" i="1"/>
  <c r="Q466" i="1" l="1"/>
  <c r="P466" i="1"/>
  <c r="O467" i="1"/>
  <c r="Q467" i="1" l="1"/>
  <c r="P467" i="1"/>
  <c r="O468" i="1"/>
  <c r="Q468" i="1" l="1"/>
  <c r="P468" i="1"/>
  <c r="O469" i="1"/>
  <c r="Q469" i="1" l="1"/>
  <c r="P469" i="1"/>
  <c r="O470" i="1"/>
  <c r="P470" i="1" l="1"/>
  <c r="Q470" i="1"/>
  <c r="O471" i="1"/>
  <c r="Q471" i="1" l="1"/>
  <c r="P471" i="1"/>
  <c r="O472" i="1"/>
  <c r="Q472" i="1" l="1"/>
  <c r="P472" i="1"/>
  <c r="O473" i="1"/>
  <c r="Q473" i="1" l="1"/>
  <c r="P473" i="1"/>
  <c r="O474" i="1"/>
  <c r="Q474" i="1" l="1"/>
  <c r="P474" i="1"/>
  <c r="O475" i="1"/>
  <c r="Q475" i="1" l="1"/>
  <c r="P475" i="1"/>
  <c r="O476" i="1"/>
  <c r="P476" i="1" l="1"/>
  <c r="Q476" i="1"/>
  <c r="O477" i="1"/>
  <c r="Q477" i="1" l="1"/>
  <c r="P477" i="1"/>
  <c r="O478" i="1"/>
  <c r="Q478" i="1" l="1"/>
  <c r="P478" i="1"/>
  <c r="O479" i="1"/>
  <c r="Q479" i="1" l="1"/>
  <c r="P479" i="1"/>
  <c r="O480" i="1"/>
  <c r="Q480" i="1" l="1"/>
  <c r="P480" i="1"/>
  <c r="O481" i="1"/>
  <c r="Q481" i="1" l="1"/>
  <c r="P481" i="1"/>
  <c r="O482" i="1"/>
  <c r="P482" i="1" l="1"/>
  <c r="Q482" i="1"/>
  <c r="O483" i="1"/>
  <c r="Q483" i="1" l="1"/>
  <c r="P483" i="1"/>
  <c r="O484" i="1"/>
  <c r="Q484" i="1" l="1"/>
  <c r="P484" i="1"/>
  <c r="O485" i="1"/>
  <c r="Q485" i="1" l="1"/>
  <c r="P485" i="1"/>
  <c r="O486" i="1"/>
  <c r="Q486" i="1" l="1"/>
  <c r="P486" i="1"/>
  <c r="O487" i="1"/>
  <c r="Q487" i="1" l="1"/>
  <c r="P487" i="1"/>
  <c r="O488" i="1"/>
  <c r="P488" i="1" l="1"/>
  <c r="Q488" i="1"/>
  <c r="O489" i="1"/>
  <c r="Q489" i="1" l="1"/>
  <c r="P489" i="1"/>
  <c r="O490" i="1"/>
  <c r="Q490" i="1" l="1"/>
  <c r="P490" i="1"/>
  <c r="O491" i="1"/>
  <c r="Q491" i="1" l="1"/>
  <c r="P491" i="1"/>
  <c r="O492" i="1"/>
  <c r="Q492" i="1" l="1"/>
  <c r="P492" i="1"/>
  <c r="O493" i="1"/>
  <c r="Q493" i="1" l="1"/>
  <c r="P493" i="1"/>
  <c r="O494" i="1"/>
  <c r="P494" i="1" l="1"/>
  <c r="Q494" i="1"/>
  <c r="O495" i="1"/>
  <c r="Q495" i="1" l="1"/>
  <c r="P495" i="1"/>
  <c r="O496" i="1"/>
  <c r="Q496" i="1" l="1"/>
  <c r="P496" i="1"/>
  <c r="O497" i="1"/>
  <c r="Q497" i="1" l="1"/>
  <c r="P497" i="1"/>
  <c r="O498" i="1"/>
  <c r="Q498" i="1" l="1"/>
  <c r="P498" i="1"/>
  <c r="O499" i="1"/>
  <c r="Q499" i="1" l="1"/>
  <c r="P499" i="1"/>
  <c r="O500" i="1"/>
  <c r="P500" i="1" l="1"/>
  <c r="Q500" i="1"/>
  <c r="O501" i="1"/>
  <c r="Q501" i="1" l="1"/>
  <c r="P501" i="1"/>
  <c r="O502" i="1"/>
  <c r="Q502" i="1" l="1"/>
  <c r="P502" i="1"/>
  <c r="O503" i="1"/>
  <c r="Q503" i="1" l="1"/>
  <c r="P503" i="1"/>
  <c r="O504" i="1"/>
  <c r="Q504" i="1" l="1"/>
  <c r="P504" i="1"/>
  <c r="O505" i="1"/>
  <c r="Q505" i="1" l="1"/>
  <c r="P505" i="1"/>
  <c r="O506" i="1"/>
  <c r="P506" i="1" l="1"/>
  <c r="Q506" i="1"/>
  <c r="O507" i="1"/>
  <c r="Q507" i="1" l="1"/>
  <c r="P507" i="1"/>
  <c r="O508" i="1"/>
  <c r="Q508" i="1" l="1"/>
  <c r="P508" i="1"/>
  <c r="O509" i="1"/>
  <c r="Q509" i="1" l="1"/>
  <c r="P509" i="1"/>
  <c r="O510" i="1"/>
  <c r="Q510" i="1" l="1"/>
  <c r="P510" i="1"/>
  <c r="O511" i="1"/>
  <c r="Q511" i="1" l="1"/>
  <c r="P511" i="1"/>
  <c r="O512" i="1"/>
  <c r="P512" i="1" l="1"/>
  <c r="Q512" i="1"/>
  <c r="O513" i="1"/>
  <c r="Q513" i="1" l="1"/>
  <c r="P513" i="1"/>
  <c r="O514" i="1"/>
  <c r="Q514" i="1" l="1"/>
  <c r="P514" i="1"/>
  <c r="O515" i="1"/>
  <c r="Q515" i="1" l="1"/>
  <c r="P515" i="1"/>
  <c r="O516" i="1"/>
  <c r="Q516" i="1" l="1"/>
  <c r="P516" i="1"/>
  <c r="O517" i="1"/>
  <c r="Q517" i="1" l="1"/>
  <c r="P517" i="1"/>
  <c r="O518" i="1"/>
  <c r="P518" i="1" l="1"/>
  <c r="Q518" i="1"/>
  <c r="O519" i="1"/>
  <c r="Q519" i="1" l="1"/>
  <c r="P519" i="1"/>
  <c r="O520" i="1"/>
  <c r="Q520" i="1" l="1"/>
  <c r="P520" i="1"/>
  <c r="O521" i="1"/>
  <c r="Q521" i="1" l="1"/>
  <c r="P521" i="1"/>
  <c r="O522" i="1"/>
  <c r="Q522" i="1" l="1"/>
  <c r="P522" i="1"/>
  <c r="O523" i="1"/>
  <c r="Q523" i="1" l="1"/>
  <c r="P523" i="1"/>
  <c r="O524" i="1"/>
  <c r="P524" i="1" l="1"/>
  <c r="Q524" i="1"/>
  <c r="O525" i="1"/>
  <c r="Q525" i="1" l="1"/>
  <c r="P525" i="1"/>
  <c r="O526" i="1"/>
  <c r="P526" i="1" l="1"/>
  <c r="Q526" i="1"/>
  <c r="O527" i="1"/>
  <c r="Q527" i="1" l="1"/>
  <c r="P527" i="1"/>
  <c r="O528" i="1"/>
  <c r="P528" i="1" l="1"/>
  <c r="Q528" i="1"/>
  <c r="O529" i="1"/>
  <c r="Q529" i="1" l="1"/>
  <c r="P529" i="1"/>
  <c r="O530" i="1"/>
  <c r="Q530" i="1" l="1"/>
  <c r="P530" i="1"/>
  <c r="O531" i="1"/>
  <c r="P531" i="1" l="1"/>
  <c r="Q531" i="1"/>
  <c r="O532" i="1"/>
  <c r="P532" i="1" l="1"/>
  <c r="Q532" i="1"/>
  <c r="O533" i="1"/>
  <c r="Q533" i="1" l="1"/>
  <c r="P533" i="1"/>
  <c r="O534" i="1"/>
  <c r="Q534" i="1" l="1"/>
  <c r="P534" i="1"/>
  <c r="O535" i="1"/>
  <c r="Q535" i="1" l="1"/>
  <c r="P535" i="1"/>
  <c r="O536" i="1"/>
  <c r="Q536" i="1" l="1"/>
  <c r="P536" i="1"/>
  <c r="O537" i="1"/>
  <c r="P537" i="1" l="1"/>
  <c r="Q537" i="1"/>
  <c r="O538" i="1"/>
  <c r="P538" i="1" l="1"/>
  <c r="Q538" i="1"/>
  <c r="O539" i="1"/>
  <c r="Q539" i="1" l="1"/>
  <c r="P539" i="1"/>
  <c r="O540" i="1"/>
  <c r="Q540" i="1" l="1"/>
  <c r="P540" i="1"/>
  <c r="O541" i="1"/>
  <c r="P541" i="1" l="1"/>
  <c r="Q541" i="1"/>
  <c r="O542" i="1"/>
  <c r="Q542" i="1" l="1"/>
  <c r="P542" i="1"/>
  <c r="O543" i="1"/>
  <c r="Q543" i="1" l="1"/>
  <c r="P543" i="1"/>
  <c r="O544" i="1"/>
  <c r="P544" i="1" l="1"/>
  <c r="Q544" i="1"/>
  <c r="O545" i="1"/>
  <c r="Q545" i="1" l="1"/>
  <c r="P545" i="1"/>
  <c r="O546" i="1"/>
  <c r="Q546" i="1" l="1"/>
  <c r="P546" i="1"/>
  <c r="O547" i="1"/>
  <c r="Q547" i="1" l="1"/>
  <c r="P547" i="1"/>
  <c r="O548" i="1"/>
  <c r="Q548" i="1" l="1"/>
  <c r="P548" i="1"/>
  <c r="O549" i="1"/>
  <c r="Q549" i="1" l="1"/>
  <c r="P549" i="1"/>
  <c r="O550" i="1"/>
  <c r="P550" i="1" l="1"/>
  <c r="Q550" i="1"/>
  <c r="O551" i="1"/>
  <c r="Q551" i="1" l="1"/>
  <c r="P551" i="1"/>
  <c r="O552" i="1"/>
  <c r="Q552" i="1" l="1"/>
  <c r="P552" i="1"/>
  <c r="O553" i="1"/>
  <c r="Q553" i="1" l="1"/>
  <c r="P553" i="1"/>
  <c r="O554" i="1"/>
  <c r="P554" i="1" l="1"/>
  <c r="Q554" i="1"/>
  <c r="O555" i="1"/>
  <c r="Q555" i="1" l="1"/>
  <c r="P555" i="1"/>
  <c r="O556" i="1"/>
  <c r="P556" i="1" l="1"/>
  <c r="Q556" i="1"/>
  <c r="O557" i="1"/>
  <c r="Q557" i="1" l="1"/>
  <c r="P557" i="1"/>
  <c r="O558" i="1"/>
  <c r="Q558" i="1" l="1"/>
  <c r="P558" i="1"/>
  <c r="O559" i="1"/>
  <c r="Q559" i="1" l="1"/>
  <c r="P559" i="1"/>
  <c r="O560" i="1"/>
  <c r="Q560" i="1" l="1"/>
  <c r="P560" i="1"/>
  <c r="O561" i="1"/>
  <c r="Q561" i="1" l="1"/>
  <c r="P561" i="1"/>
  <c r="O562" i="1"/>
  <c r="P562" i="1" l="1"/>
  <c r="Q562" i="1"/>
  <c r="O563" i="1"/>
  <c r="Q563" i="1" l="1"/>
  <c r="P563" i="1"/>
  <c r="O564" i="1"/>
  <c r="P564" i="1" l="1"/>
  <c r="Q564" i="1"/>
  <c r="O565" i="1"/>
  <c r="Q565" i="1" l="1"/>
  <c r="P565" i="1"/>
  <c r="O566" i="1"/>
  <c r="Q566" i="1" l="1"/>
  <c r="P566" i="1"/>
  <c r="O567" i="1"/>
  <c r="P567" i="1" l="1"/>
  <c r="Q567" i="1"/>
  <c r="O568" i="1"/>
  <c r="P568" i="1" l="1"/>
  <c r="Q568" i="1"/>
  <c r="O569" i="1"/>
  <c r="Q569" i="1" l="1"/>
  <c r="P569" i="1"/>
  <c r="O570" i="1"/>
  <c r="Q570" i="1" l="1"/>
  <c r="P570" i="1"/>
  <c r="O571" i="1"/>
  <c r="Q571" i="1" l="1"/>
  <c r="P571" i="1"/>
  <c r="O572" i="1"/>
  <c r="Q572" i="1" l="1"/>
  <c r="P572" i="1"/>
  <c r="O573" i="1"/>
  <c r="Q573" i="1" l="1"/>
  <c r="P573" i="1"/>
  <c r="O574" i="1"/>
  <c r="P574" i="1" l="1"/>
  <c r="Q574" i="1"/>
  <c r="O575" i="1"/>
  <c r="Q575" i="1" l="1"/>
  <c r="P575" i="1"/>
  <c r="O576" i="1"/>
  <c r="Q576" i="1" l="1"/>
  <c r="P576" i="1"/>
  <c r="O577" i="1"/>
  <c r="P577" i="1" l="1"/>
  <c r="Q577" i="1"/>
  <c r="O578" i="1"/>
  <c r="Q578" i="1" l="1"/>
  <c r="P578" i="1"/>
  <c r="O579" i="1"/>
  <c r="Q579" i="1" l="1"/>
  <c r="P579" i="1"/>
  <c r="O580" i="1"/>
  <c r="P580" i="1" l="1"/>
  <c r="Q580" i="1"/>
  <c r="O581" i="1"/>
  <c r="Q581" i="1" l="1"/>
  <c r="P581" i="1"/>
  <c r="O582" i="1"/>
  <c r="Q582" i="1" l="1"/>
  <c r="P582" i="1"/>
  <c r="O583" i="1"/>
  <c r="Q583" i="1" l="1"/>
  <c r="P583" i="1"/>
  <c r="O584" i="1"/>
  <c r="Q584" i="1" l="1"/>
  <c r="P584" i="1"/>
  <c r="O585" i="1"/>
  <c r="Q585" i="1" l="1"/>
  <c r="P585" i="1"/>
  <c r="O586" i="1"/>
  <c r="P586" i="1" l="1"/>
  <c r="Q586" i="1"/>
  <c r="O587" i="1"/>
  <c r="Q587" i="1" l="1"/>
  <c r="P587" i="1"/>
  <c r="O588" i="1"/>
  <c r="Q588" i="1" l="1"/>
  <c r="P588" i="1"/>
  <c r="O589" i="1"/>
  <c r="Q589" i="1" l="1"/>
  <c r="P589" i="1"/>
  <c r="O590" i="1"/>
  <c r="P590" i="1" l="1"/>
  <c r="Q590" i="1"/>
  <c r="O591" i="1"/>
  <c r="Q591" i="1" l="1"/>
  <c r="P591" i="1"/>
  <c r="O592" i="1"/>
  <c r="P592" i="1" l="1"/>
  <c r="Q592" i="1"/>
  <c r="O593" i="1"/>
  <c r="Q593" i="1" l="1"/>
  <c r="P593" i="1"/>
  <c r="O594" i="1"/>
  <c r="Q594" i="1" l="1"/>
  <c r="P594" i="1"/>
  <c r="O595" i="1"/>
  <c r="Q595" i="1" l="1"/>
  <c r="P595" i="1"/>
  <c r="O596" i="1"/>
  <c r="Q596" i="1" l="1"/>
  <c r="P596" i="1"/>
  <c r="O597" i="1"/>
  <c r="Q597" i="1" l="1"/>
  <c r="P597" i="1"/>
  <c r="O598" i="1"/>
  <c r="P598" i="1" l="1"/>
  <c r="Q598" i="1"/>
  <c r="O599" i="1"/>
  <c r="Q599" i="1" l="1"/>
  <c r="P599" i="1"/>
  <c r="O600" i="1"/>
  <c r="P600" i="1" l="1"/>
  <c r="Q600" i="1"/>
  <c r="O601" i="1"/>
  <c r="Q601" i="1" l="1"/>
  <c r="P601" i="1"/>
  <c r="O602" i="1"/>
  <c r="Q602" i="1" l="1"/>
  <c r="P602" i="1"/>
  <c r="O603" i="1"/>
  <c r="P603" i="1" l="1"/>
  <c r="Q603" i="1"/>
  <c r="O604" i="1"/>
  <c r="P604" i="1" l="1"/>
  <c r="Q604" i="1"/>
  <c r="O605" i="1"/>
  <c r="Q605" i="1" l="1"/>
  <c r="P605" i="1"/>
  <c r="O606" i="1"/>
  <c r="P606" i="1" l="1"/>
  <c r="Q606" i="1"/>
  <c r="O607" i="1"/>
  <c r="Q607" i="1" l="1"/>
  <c r="P607" i="1"/>
  <c r="O608" i="1"/>
  <c r="Q608" i="1" l="1"/>
  <c r="P608" i="1"/>
  <c r="O609" i="1"/>
  <c r="Q609" i="1" l="1"/>
  <c r="P609" i="1"/>
  <c r="O610" i="1"/>
  <c r="P610" i="1" l="1"/>
  <c r="Q610" i="1"/>
  <c r="O611" i="1"/>
  <c r="Q611" i="1" l="1"/>
  <c r="P611" i="1"/>
  <c r="O612" i="1"/>
  <c r="Q612" i="1" l="1"/>
  <c r="P612" i="1"/>
  <c r="O613" i="1"/>
  <c r="P613" i="1" l="1"/>
  <c r="Q613" i="1"/>
  <c r="O614" i="1"/>
  <c r="Q614" i="1" l="1"/>
  <c r="P614" i="1"/>
  <c r="O615" i="1"/>
  <c r="Q615" i="1" l="1"/>
  <c r="P615" i="1"/>
  <c r="O616" i="1"/>
  <c r="P616" i="1" l="1"/>
  <c r="Q616" i="1"/>
  <c r="O617" i="1"/>
  <c r="Q617" i="1" l="1"/>
  <c r="P617" i="1"/>
  <c r="O618" i="1"/>
  <c r="Q618" i="1" l="1"/>
  <c r="P618" i="1"/>
  <c r="O619" i="1"/>
  <c r="P619" i="1" l="1"/>
  <c r="Q619" i="1"/>
  <c r="O620" i="1"/>
  <c r="Q620" i="1" l="1"/>
  <c r="P620" i="1"/>
  <c r="O621" i="1"/>
  <c r="Q621" i="1" l="1"/>
  <c r="P621" i="1"/>
  <c r="O622" i="1"/>
  <c r="P622" i="1" l="1"/>
  <c r="Q622" i="1"/>
  <c r="O623" i="1"/>
  <c r="Q623" i="1" l="1"/>
  <c r="P623" i="1"/>
  <c r="O624" i="1"/>
  <c r="Q624" i="1" l="1"/>
  <c r="P624" i="1"/>
  <c r="O625" i="1"/>
  <c r="Q625" i="1" l="1"/>
  <c r="P625" i="1"/>
  <c r="O626" i="1"/>
  <c r="P626" i="1" l="1"/>
  <c r="Q626" i="1"/>
  <c r="O627" i="1"/>
  <c r="Q627" i="1" l="1"/>
  <c r="P627" i="1"/>
  <c r="O628" i="1"/>
  <c r="P628" i="1" l="1"/>
  <c r="Q628" i="1"/>
  <c r="O629" i="1"/>
  <c r="Q629" i="1" l="1"/>
  <c r="P629" i="1"/>
  <c r="O630" i="1"/>
  <c r="Q630" i="1" l="1"/>
  <c r="P630" i="1"/>
  <c r="O631" i="1"/>
  <c r="Q631" i="1" l="1"/>
  <c r="P631" i="1"/>
  <c r="O632" i="1"/>
  <c r="P632" i="1" l="1"/>
  <c r="Q632" i="1"/>
  <c r="O633" i="1"/>
  <c r="Q633" i="1" l="1"/>
  <c r="P633" i="1"/>
  <c r="O634" i="1"/>
  <c r="P634" i="1" l="1"/>
  <c r="Q634" i="1"/>
  <c r="O635" i="1"/>
  <c r="Q635" i="1" l="1"/>
  <c r="P635" i="1"/>
  <c r="O636" i="1"/>
  <c r="P636" i="1" l="1"/>
  <c r="Q636" i="1"/>
  <c r="O637" i="1"/>
  <c r="Q637" i="1" l="1"/>
  <c r="P637" i="1"/>
  <c r="O638" i="1"/>
  <c r="Q638" i="1" l="1"/>
  <c r="P638" i="1"/>
  <c r="O639" i="1"/>
  <c r="P639" i="1" l="1"/>
  <c r="Q639" i="1"/>
  <c r="O640" i="1"/>
  <c r="P640" i="1" l="1"/>
  <c r="Q640" i="1"/>
  <c r="O641" i="1"/>
  <c r="Q641" i="1" l="1"/>
  <c r="P641" i="1"/>
  <c r="O642" i="1"/>
  <c r="Q642" i="1" l="1"/>
  <c r="P642" i="1"/>
  <c r="O643" i="1"/>
  <c r="Q643" i="1" l="1"/>
  <c r="P643" i="1"/>
  <c r="O644" i="1"/>
  <c r="Q644" i="1" l="1"/>
  <c r="P644" i="1"/>
  <c r="O645" i="1"/>
  <c r="P645" i="1" l="1"/>
  <c r="Q645" i="1"/>
  <c r="O646" i="1"/>
  <c r="P646" i="1" l="1"/>
  <c r="Q646" i="1"/>
  <c r="O647" i="1"/>
  <c r="Q647" i="1" l="1"/>
  <c r="P647" i="1"/>
  <c r="O648" i="1"/>
  <c r="Q648" i="1" l="1"/>
  <c r="P648" i="1"/>
  <c r="O649" i="1"/>
  <c r="P649" i="1" l="1"/>
  <c r="Q649" i="1"/>
  <c r="O650" i="1"/>
  <c r="Q650" i="1" l="1"/>
  <c r="P650" i="1"/>
  <c r="O651" i="1"/>
  <c r="Q651" i="1" l="1"/>
  <c r="P651" i="1"/>
  <c r="O652" i="1"/>
  <c r="P652" i="1" l="1"/>
  <c r="Q652" i="1"/>
  <c r="O653" i="1"/>
  <c r="Q653" i="1" l="1"/>
  <c r="P653" i="1"/>
  <c r="O654" i="1"/>
  <c r="Q654" i="1" l="1"/>
  <c r="P654" i="1"/>
  <c r="O655" i="1"/>
  <c r="Q655" i="1" l="1"/>
  <c r="P655" i="1"/>
  <c r="O656" i="1"/>
  <c r="Q656" i="1" l="1"/>
  <c r="P656" i="1"/>
  <c r="O657" i="1"/>
  <c r="Q657" i="1" l="1"/>
  <c r="P657" i="1"/>
  <c r="O658" i="1"/>
  <c r="P658" i="1" l="1"/>
  <c r="Q658" i="1"/>
  <c r="O659" i="1"/>
  <c r="Q659" i="1" l="1"/>
  <c r="P659" i="1"/>
  <c r="O660" i="1"/>
  <c r="Q660" i="1" l="1"/>
  <c r="P660" i="1"/>
  <c r="O661" i="1"/>
  <c r="P661" i="1" l="1"/>
  <c r="Q661" i="1"/>
  <c r="O662" i="1"/>
  <c r="Q662" i="1" l="1"/>
  <c r="P662" i="1"/>
  <c r="O663" i="1"/>
  <c r="P663" i="1" l="1"/>
  <c r="Q663" i="1"/>
  <c r="O664" i="1"/>
  <c r="Q664" i="1" l="1"/>
  <c r="P664" i="1"/>
  <c r="O665" i="1"/>
  <c r="Q665" i="1" l="1"/>
  <c r="S7" i="1" s="1"/>
  <c r="P665" i="1"/>
  <c r="R7" i="1" s="1"/>
  <c r="O666" i="1"/>
  <c r="Q666" i="1" l="1"/>
  <c r="P666" i="1"/>
  <c r="O667" i="1"/>
  <c r="Q667" i="1" l="1"/>
  <c r="P667" i="1"/>
  <c r="O668" i="1"/>
  <c r="Q668" i="1" l="1"/>
  <c r="P668" i="1"/>
  <c r="O669" i="1"/>
  <c r="P669" i="1" l="1"/>
  <c r="Q669" i="1"/>
  <c r="O670" i="1"/>
  <c r="Q670" i="1" l="1"/>
  <c r="P670" i="1"/>
  <c r="O671" i="1"/>
  <c r="Q671" i="1" l="1"/>
  <c r="P671" i="1"/>
  <c r="O672" i="1"/>
  <c r="Q672" i="1" l="1"/>
  <c r="P672" i="1"/>
  <c r="O673" i="1"/>
  <c r="Q673" i="1" l="1"/>
  <c r="P673" i="1"/>
  <c r="O674" i="1"/>
  <c r="P674" i="1" l="1"/>
  <c r="Q674" i="1"/>
  <c r="O675" i="1"/>
  <c r="P675" i="1" l="1"/>
  <c r="Q675" i="1"/>
  <c r="O676" i="1"/>
  <c r="Q676" i="1" l="1"/>
  <c r="P676" i="1"/>
  <c r="O677" i="1"/>
  <c r="Q677" i="1" l="1"/>
  <c r="P677" i="1"/>
  <c r="O678" i="1"/>
  <c r="Q678" i="1" l="1"/>
  <c r="P678" i="1"/>
  <c r="O679" i="1"/>
  <c r="P679" i="1" l="1"/>
  <c r="Q679" i="1"/>
  <c r="O680" i="1"/>
  <c r="Q680" i="1" l="1"/>
  <c r="P680" i="1"/>
  <c r="O681" i="1"/>
  <c r="P681" i="1" l="1"/>
  <c r="Q681" i="1"/>
  <c r="O682" i="1"/>
  <c r="Q682" i="1" l="1"/>
  <c r="P682" i="1"/>
  <c r="O683" i="1"/>
  <c r="Q683" i="1" l="1"/>
  <c r="P683" i="1"/>
  <c r="O684" i="1"/>
  <c r="Q684" i="1" l="1"/>
  <c r="P684" i="1"/>
  <c r="O685" i="1"/>
  <c r="Q685" i="1" l="1"/>
  <c r="P685" i="1"/>
  <c r="O686" i="1"/>
  <c r="P686" i="1" l="1"/>
  <c r="Q686" i="1"/>
  <c r="O687" i="1"/>
  <c r="Q687" i="1" l="1"/>
  <c r="P687" i="1"/>
  <c r="O688" i="1"/>
  <c r="Q688" i="1" l="1"/>
  <c r="P688" i="1"/>
  <c r="O689" i="1"/>
  <c r="Q689" i="1" l="1"/>
  <c r="P689" i="1"/>
  <c r="O690" i="1"/>
  <c r="P690" i="1" l="1"/>
  <c r="Q690" i="1"/>
  <c r="O691" i="1"/>
  <c r="Q691" i="1" l="1"/>
  <c r="P691" i="1"/>
  <c r="O692" i="1"/>
  <c r="P692" i="1" l="1"/>
  <c r="Q692" i="1"/>
  <c r="O693" i="1"/>
  <c r="Q693" i="1" l="1"/>
  <c r="P693" i="1"/>
  <c r="O694" i="1"/>
  <c r="Q694" i="1" l="1"/>
  <c r="P694" i="1"/>
  <c r="O695" i="1"/>
  <c r="Q695" i="1" l="1"/>
  <c r="P695" i="1"/>
  <c r="O696" i="1"/>
  <c r="Q696" i="1" l="1"/>
  <c r="P696" i="1"/>
  <c r="O697" i="1"/>
  <c r="Q697" i="1" l="1"/>
  <c r="P697" i="1"/>
  <c r="O698" i="1"/>
  <c r="P698" i="1" l="1"/>
  <c r="Q698" i="1"/>
  <c r="O699" i="1"/>
  <c r="Q699" i="1" l="1"/>
  <c r="P699" i="1"/>
  <c r="O700" i="1"/>
  <c r="Q700" i="1" l="1"/>
  <c r="P700" i="1"/>
  <c r="O701" i="1"/>
  <c r="Q701" i="1" l="1"/>
  <c r="P701" i="1"/>
  <c r="O702" i="1"/>
  <c r="P702" i="1" l="1"/>
  <c r="Q702" i="1"/>
  <c r="O703" i="1"/>
  <c r="Q703" i="1" l="1"/>
  <c r="P703" i="1"/>
  <c r="O704" i="1"/>
  <c r="P704" i="1" l="1"/>
  <c r="Q704" i="1"/>
  <c r="O705" i="1"/>
  <c r="Q705" i="1" l="1"/>
  <c r="P705" i="1"/>
  <c r="O706" i="1"/>
  <c r="Q706" i="1" l="1"/>
  <c r="P706" i="1"/>
  <c r="O707" i="1"/>
  <c r="Q707" i="1" l="1"/>
  <c r="P707" i="1"/>
  <c r="O708" i="1"/>
  <c r="Q708" i="1" l="1"/>
  <c r="P708" i="1"/>
  <c r="O709" i="1"/>
  <c r="Q709" i="1" l="1"/>
  <c r="P709" i="1"/>
  <c r="O710" i="1"/>
  <c r="P710" i="1" l="1"/>
  <c r="Q710" i="1"/>
  <c r="O711" i="1"/>
  <c r="Q711" i="1" l="1"/>
  <c r="P711" i="1"/>
  <c r="O712" i="1"/>
  <c r="Q712" i="1" l="1"/>
  <c r="P712" i="1"/>
  <c r="O713" i="1"/>
  <c r="Q713" i="1" l="1"/>
  <c r="P713" i="1"/>
  <c r="O714" i="1"/>
  <c r="P714" i="1" l="1"/>
  <c r="Q714" i="1"/>
  <c r="O715" i="1"/>
  <c r="Q715" i="1" l="1"/>
  <c r="P715" i="1"/>
  <c r="O716" i="1"/>
  <c r="P716" i="1" l="1"/>
  <c r="Q716" i="1"/>
  <c r="O717" i="1"/>
  <c r="Q717" i="1" l="1"/>
  <c r="P717" i="1"/>
  <c r="O718" i="1"/>
  <c r="Q718" i="1" l="1"/>
  <c r="P718" i="1"/>
  <c r="O719" i="1"/>
  <c r="Q719" i="1" l="1"/>
  <c r="P719" i="1"/>
  <c r="O720" i="1"/>
  <c r="Q720" i="1" l="1"/>
  <c r="P720" i="1"/>
  <c r="O721" i="1"/>
  <c r="Q721" i="1" l="1"/>
  <c r="P721" i="1"/>
  <c r="O722" i="1"/>
  <c r="P722" i="1" l="1"/>
  <c r="Q722" i="1"/>
  <c r="O723" i="1"/>
  <c r="Q723" i="1" l="1"/>
  <c r="P723" i="1"/>
  <c r="O724" i="1"/>
  <c r="Q724" i="1" l="1"/>
  <c r="P724" i="1"/>
  <c r="O725" i="1"/>
  <c r="Q725" i="1" l="1"/>
  <c r="P725" i="1"/>
  <c r="O726" i="1"/>
  <c r="P726" i="1" l="1"/>
  <c r="Q726" i="1"/>
  <c r="O727" i="1"/>
  <c r="Q727" i="1" l="1"/>
  <c r="P727" i="1"/>
  <c r="O728" i="1"/>
  <c r="P728" i="1" l="1"/>
  <c r="Q728" i="1"/>
  <c r="O729" i="1"/>
  <c r="Q729" i="1" l="1"/>
  <c r="P729" i="1"/>
  <c r="O730" i="1"/>
  <c r="Q730" i="1" l="1"/>
  <c r="P730" i="1"/>
  <c r="O731" i="1"/>
  <c r="Q731" i="1" l="1"/>
  <c r="P731" i="1"/>
  <c r="O732" i="1"/>
  <c r="Q732" i="1" l="1"/>
  <c r="P732" i="1"/>
  <c r="O733" i="1"/>
  <c r="Q733" i="1" l="1"/>
  <c r="P733" i="1"/>
  <c r="O734" i="1"/>
  <c r="P734" i="1" l="1"/>
  <c r="Q734" i="1"/>
  <c r="O735" i="1"/>
  <c r="Q735" i="1" l="1"/>
  <c r="P735" i="1"/>
  <c r="O736" i="1"/>
  <c r="P736" i="1" l="1"/>
  <c r="Q736" i="1"/>
  <c r="O737" i="1"/>
  <c r="P737" i="1" l="1"/>
  <c r="Q737" i="1"/>
  <c r="O738" i="1"/>
  <c r="Q738" i="1" l="1"/>
  <c r="P738" i="1"/>
  <c r="O739" i="1"/>
  <c r="Q739" i="1" l="1"/>
  <c r="P739" i="1"/>
  <c r="O740" i="1"/>
  <c r="Q740" i="1" l="1"/>
  <c r="P740" i="1"/>
  <c r="O741" i="1"/>
  <c r="Q741" i="1" l="1"/>
  <c r="P741" i="1"/>
  <c r="O742" i="1"/>
  <c r="Q742" i="1" l="1"/>
  <c r="P742" i="1"/>
  <c r="O743" i="1"/>
  <c r="P743" i="1" l="1"/>
  <c r="Q743" i="1"/>
  <c r="O744" i="1"/>
  <c r="Q744" i="1" l="1"/>
  <c r="P744" i="1"/>
  <c r="O745" i="1"/>
  <c r="Q745" i="1" l="1"/>
  <c r="P745" i="1"/>
  <c r="O746" i="1"/>
  <c r="Q746" i="1" l="1"/>
  <c r="P746" i="1"/>
  <c r="O747" i="1"/>
  <c r="P747" i="1" l="1"/>
  <c r="Q747" i="1"/>
  <c r="O748" i="1"/>
  <c r="Q748" i="1" l="1"/>
  <c r="P748" i="1"/>
  <c r="O749" i="1"/>
  <c r="P749" i="1" l="1"/>
  <c r="Q749" i="1"/>
  <c r="O750" i="1"/>
  <c r="Q750" i="1" l="1"/>
  <c r="P750" i="1"/>
  <c r="O751" i="1"/>
  <c r="Q751" i="1" l="1"/>
  <c r="P751" i="1"/>
  <c r="O752" i="1"/>
  <c r="Q752" i="1" l="1"/>
  <c r="P752" i="1"/>
  <c r="O753" i="1"/>
  <c r="Q753" i="1" l="1"/>
  <c r="P753" i="1"/>
  <c r="O754" i="1"/>
  <c r="Q754" i="1" l="1"/>
  <c r="P754" i="1"/>
  <c r="O755" i="1"/>
  <c r="P755" i="1" l="1"/>
  <c r="Q755" i="1"/>
  <c r="O756" i="1"/>
  <c r="Q756" i="1" l="1"/>
  <c r="P756" i="1"/>
  <c r="O757" i="1"/>
  <c r="P757" i="1" l="1"/>
  <c r="Q757" i="1"/>
  <c r="O758" i="1"/>
  <c r="Q758" i="1" l="1"/>
  <c r="P758" i="1"/>
  <c r="O759" i="1"/>
  <c r="P759" i="1" l="1"/>
  <c r="Q759" i="1"/>
  <c r="O760" i="1"/>
  <c r="P760" i="1" l="1"/>
  <c r="Q760" i="1"/>
  <c r="O761" i="1"/>
  <c r="P761" i="1" l="1"/>
  <c r="Q761" i="1"/>
  <c r="O762" i="1"/>
  <c r="Q762" i="1" l="1"/>
  <c r="P762" i="1"/>
  <c r="O763" i="1"/>
  <c r="Q763" i="1" l="1"/>
  <c r="P763" i="1"/>
  <c r="O764" i="1"/>
  <c r="Q764" i="1" l="1"/>
  <c r="P764" i="1"/>
  <c r="O765" i="1"/>
  <c r="Q765" i="1" l="1"/>
  <c r="P765" i="1"/>
  <c r="O766" i="1"/>
  <c r="Q766" i="1" l="1"/>
  <c r="P766" i="1"/>
  <c r="O767" i="1"/>
  <c r="P767" i="1" l="1"/>
  <c r="Q767" i="1"/>
  <c r="O768" i="1"/>
  <c r="Q768" i="1" l="1"/>
  <c r="P768" i="1"/>
  <c r="O769" i="1"/>
  <c r="Q769" i="1" l="1"/>
  <c r="P769" i="1"/>
  <c r="O770" i="1"/>
  <c r="P770" i="1" l="1"/>
  <c r="Q770" i="1"/>
  <c r="O771" i="1"/>
  <c r="Q771" i="1" l="1"/>
  <c r="P771" i="1"/>
  <c r="O772" i="1"/>
  <c r="Q772" i="1" l="1"/>
  <c r="P772" i="1"/>
  <c r="O773" i="1"/>
  <c r="P773" i="1" l="1"/>
  <c r="Q773" i="1"/>
  <c r="O774" i="1"/>
  <c r="Q774" i="1" l="1"/>
  <c r="P774" i="1"/>
  <c r="O775" i="1"/>
  <c r="Q775" i="1" l="1"/>
  <c r="P775" i="1"/>
  <c r="O776" i="1"/>
  <c r="Q776" i="1" l="1"/>
  <c r="P776" i="1"/>
  <c r="O777" i="1"/>
  <c r="Q777" i="1" l="1"/>
  <c r="P777" i="1"/>
  <c r="O778" i="1"/>
  <c r="Q778" i="1" l="1"/>
  <c r="P778" i="1"/>
  <c r="O779" i="1"/>
  <c r="P779" i="1" l="1"/>
  <c r="Q779" i="1"/>
  <c r="O780" i="1"/>
  <c r="Q780" i="1" l="1"/>
  <c r="P780" i="1"/>
  <c r="O781" i="1"/>
  <c r="Q781" i="1" l="1"/>
  <c r="P781" i="1"/>
  <c r="O782" i="1"/>
  <c r="P782" i="1" l="1"/>
  <c r="Q782" i="1"/>
  <c r="O783" i="1"/>
  <c r="P783" i="1" l="1"/>
  <c r="Q783" i="1"/>
  <c r="O784" i="1"/>
  <c r="Q784" i="1" l="1"/>
  <c r="P784" i="1"/>
  <c r="O785" i="1"/>
  <c r="P785" i="1" l="1"/>
  <c r="Q785" i="1"/>
  <c r="O786" i="1"/>
  <c r="Q786" i="1" l="1"/>
  <c r="P786" i="1"/>
  <c r="O787" i="1"/>
  <c r="Q787" i="1" l="1"/>
  <c r="P787" i="1"/>
  <c r="O788" i="1"/>
  <c r="Q788" i="1" l="1"/>
  <c r="P788" i="1"/>
  <c r="O789" i="1"/>
  <c r="Q789" i="1" l="1"/>
  <c r="P789" i="1"/>
  <c r="O790" i="1"/>
  <c r="Q790" i="1" l="1"/>
  <c r="P790" i="1"/>
  <c r="O791" i="1"/>
  <c r="P791" i="1" l="1"/>
  <c r="Q791" i="1"/>
  <c r="O792" i="1"/>
  <c r="Q792" i="1" l="1"/>
  <c r="P792" i="1"/>
  <c r="O793" i="1"/>
  <c r="P793" i="1" l="1"/>
  <c r="Q793" i="1"/>
  <c r="O794" i="1"/>
  <c r="Q794" i="1" l="1"/>
  <c r="P794" i="1"/>
  <c r="O795" i="1"/>
  <c r="Q795" i="1" l="1"/>
  <c r="P795" i="1"/>
  <c r="O796" i="1"/>
  <c r="P796" i="1" l="1"/>
  <c r="Q796" i="1"/>
  <c r="O797" i="1"/>
  <c r="P797" i="1" l="1"/>
  <c r="Q797" i="1"/>
  <c r="O798" i="1"/>
  <c r="Q798" i="1" l="1"/>
  <c r="P798" i="1"/>
  <c r="O799" i="1"/>
  <c r="Q799" i="1" l="1"/>
  <c r="P799" i="1"/>
  <c r="O800" i="1"/>
  <c r="Q800" i="1" l="1"/>
  <c r="P800" i="1"/>
  <c r="O801" i="1"/>
  <c r="Q801" i="1" l="1"/>
  <c r="P801" i="1"/>
  <c r="O802" i="1"/>
  <c r="Q802" i="1" l="1"/>
  <c r="P802" i="1"/>
  <c r="O803" i="1"/>
  <c r="P803" i="1" l="1"/>
  <c r="Q803" i="1"/>
  <c r="O804" i="1"/>
  <c r="Q804" i="1" l="1"/>
  <c r="P804" i="1"/>
  <c r="O805" i="1"/>
  <c r="P805" i="1" l="1"/>
  <c r="Q805" i="1"/>
  <c r="O806" i="1"/>
  <c r="P806" i="1" l="1"/>
  <c r="Q806" i="1"/>
  <c r="O807" i="1"/>
  <c r="Q807" i="1" l="1"/>
  <c r="P807" i="1"/>
  <c r="O808" i="1"/>
  <c r="P808" i="1" l="1"/>
  <c r="Q808" i="1"/>
  <c r="O809" i="1"/>
  <c r="P809" i="1" l="1"/>
  <c r="Q809" i="1"/>
  <c r="O810" i="1"/>
  <c r="Q810" i="1" l="1"/>
  <c r="P810" i="1"/>
  <c r="O811" i="1"/>
  <c r="Q811" i="1" l="1"/>
  <c r="P811" i="1"/>
  <c r="O812" i="1"/>
  <c r="Q812" i="1" l="1"/>
  <c r="P812" i="1"/>
  <c r="O813" i="1"/>
  <c r="Q813" i="1" l="1"/>
  <c r="P813" i="1"/>
  <c r="O814" i="1"/>
  <c r="Q814" i="1" l="1"/>
  <c r="P814" i="1"/>
  <c r="O815" i="1"/>
  <c r="P815" i="1" l="1"/>
  <c r="Q815" i="1"/>
  <c r="O816" i="1"/>
  <c r="Q816" i="1" l="1"/>
  <c r="P816" i="1"/>
  <c r="O817" i="1"/>
  <c r="Q817" i="1" l="1"/>
  <c r="P817" i="1"/>
  <c r="O818" i="1"/>
  <c r="Q818" i="1" l="1"/>
  <c r="P818" i="1"/>
  <c r="O819" i="1"/>
  <c r="P819" i="1" l="1"/>
  <c r="Q819" i="1"/>
  <c r="O820" i="1"/>
  <c r="Q820" i="1" l="1"/>
  <c r="P820" i="1"/>
  <c r="O821" i="1"/>
  <c r="P821" i="1" l="1"/>
  <c r="Q821" i="1"/>
  <c r="O822" i="1"/>
  <c r="Q822" i="1" l="1"/>
  <c r="P822" i="1"/>
  <c r="O823" i="1"/>
  <c r="Q823" i="1" l="1"/>
  <c r="P823" i="1"/>
  <c r="O824" i="1"/>
  <c r="Q824" i="1" l="1"/>
  <c r="P824" i="1"/>
  <c r="O825" i="1"/>
  <c r="Q825" i="1" l="1"/>
  <c r="P825" i="1"/>
  <c r="O826" i="1"/>
  <c r="Q826" i="1" l="1"/>
  <c r="P826" i="1"/>
  <c r="O827" i="1"/>
  <c r="P827" i="1" l="1"/>
  <c r="Q827" i="1"/>
  <c r="O828" i="1"/>
  <c r="Q828" i="1" l="1"/>
  <c r="P828" i="1"/>
  <c r="O829" i="1"/>
  <c r="P829" i="1" l="1"/>
  <c r="Q829" i="1"/>
  <c r="O830" i="1"/>
  <c r="Q830" i="1" l="1"/>
  <c r="P830" i="1"/>
  <c r="O831" i="1"/>
  <c r="P831" i="1" l="1"/>
  <c r="Q831" i="1"/>
  <c r="O832" i="1"/>
  <c r="P832" i="1" l="1"/>
  <c r="Q832" i="1"/>
  <c r="O833" i="1"/>
  <c r="P833" i="1" l="1"/>
  <c r="Q833" i="1"/>
  <c r="O834" i="1"/>
  <c r="Q834" i="1" l="1"/>
  <c r="P834" i="1"/>
  <c r="O835" i="1"/>
  <c r="Q835" i="1" l="1"/>
  <c r="P835" i="1"/>
  <c r="O836" i="1"/>
  <c r="Q836" i="1" l="1"/>
  <c r="P836" i="1"/>
  <c r="O837" i="1"/>
  <c r="Q837" i="1" l="1"/>
  <c r="P837" i="1"/>
  <c r="O838" i="1"/>
  <c r="Q838" i="1" l="1"/>
  <c r="P838" i="1"/>
  <c r="O839" i="1"/>
  <c r="P839" i="1" l="1"/>
  <c r="Q839" i="1"/>
  <c r="O840" i="1"/>
  <c r="Q840" i="1" l="1"/>
  <c r="P840" i="1"/>
  <c r="O841" i="1"/>
  <c r="Q841" i="1" l="1"/>
  <c r="P841" i="1"/>
  <c r="O842" i="1"/>
  <c r="P842" i="1" l="1"/>
  <c r="Q842" i="1"/>
  <c r="O843" i="1"/>
  <c r="Q843" i="1" l="1"/>
  <c r="P843" i="1"/>
  <c r="O844" i="1"/>
  <c r="Q844" i="1" l="1"/>
  <c r="P844" i="1"/>
  <c r="O845" i="1"/>
  <c r="P845" i="1" l="1"/>
  <c r="Q845" i="1"/>
  <c r="O846" i="1"/>
  <c r="Q846" i="1" l="1"/>
  <c r="P846" i="1"/>
  <c r="O847" i="1"/>
  <c r="Q847" i="1" l="1"/>
  <c r="P847" i="1"/>
  <c r="O848" i="1"/>
  <c r="P848" i="1" l="1"/>
  <c r="Q848" i="1"/>
  <c r="O849" i="1"/>
  <c r="Q849" i="1" l="1"/>
  <c r="P849" i="1"/>
  <c r="O850" i="1"/>
  <c r="P850" i="1" l="1"/>
  <c r="Q850" i="1"/>
  <c r="O851" i="1"/>
  <c r="Q851" i="1" l="1"/>
  <c r="P851" i="1"/>
  <c r="O852" i="1"/>
  <c r="Q852" i="1" l="1"/>
  <c r="P852" i="1"/>
  <c r="O853" i="1"/>
  <c r="Q853" i="1" l="1"/>
  <c r="P853" i="1"/>
  <c r="O854" i="1"/>
  <c r="Q854" i="1" l="1"/>
  <c r="P854" i="1"/>
  <c r="O855" i="1"/>
  <c r="Q855" i="1" l="1"/>
  <c r="P855" i="1"/>
  <c r="O856" i="1"/>
  <c r="P856" i="1" l="1"/>
  <c r="Q856" i="1"/>
  <c r="O857" i="1"/>
  <c r="Q857" i="1" l="1"/>
  <c r="P857" i="1"/>
  <c r="O858" i="1"/>
  <c r="Q858" i="1" l="1"/>
  <c r="P858" i="1"/>
  <c r="O859" i="1"/>
  <c r="P859" i="1" l="1"/>
  <c r="Q859" i="1"/>
  <c r="O860" i="1"/>
  <c r="P860" i="1" l="1"/>
  <c r="Q860" i="1"/>
  <c r="O861" i="1"/>
  <c r="P861" i="1" l="1"/>
  <c r="Q861" i="1"/>
  <c r="O862" i="1"/>
  <c r="Q862" i="1" l="1"/>
  <c r="P862" i="1"/>
  <c r="O863" i="1"/>
  <c r="Q863" i="1" l="1"/>
  <c r="P863" i="1"/>
  <c r="O864" i="1"/>
  <c r="Q864" i="1" l="1"/>
  <c r="P864" i="1"/>
  <c r="O865" i="1"/>
  <c r="Q865" i="1" l="1"/>
  <c r="P865" i="1"/>
  <c r="O866" i="1"/>
  <c r="Q866" i="1" l="1"/>
  <c r="P866" i="1"/>
  <c r="O867" i="1"/>
  <c r="P867" i="1" l="1"/>
  <c r="Q867" i="1"/>
  <c r="O868" i="1"/>
  <c r="Q868" i="1" l="1"/>
  <c r="P868" i="1"/>
  <c r="O869" i="1"/>
  <c r="Q869" i="1" l="1"/>
  <c r="P869" i="1"/>
  <c r="O870" i="1"/>
  <c r="Q870" i="1" l="1"/>
  <c r="P870" i="1"/>
  <c r="O871" i="1"/>
  <c r="P871" i="1" l="1"/>
  <c r="Q871" i="1"/>
  <c r="O872" i="1"/>
  <c r="Q872" i="1" l="1"/>
  <c r="P872" i="1"/>
  <c r="O873" i="1"/>
  <c r="P873" i="1" l="1"/>
  <c r="Q873" i="1"/>
  <c r="O874" i="1"/>
  <c r="Q874" i="1" l="1"/>
  <c r="P874" i="1"/>
  <c r="O875" i="1"/>
  <c r="Q875" i="1" l="1"/>
  <c r="P875" i="1"/>
  <c r="O876" i="1"/>
  <c r="Q876" i="1" l="1"/>
  <c r="P876" i="1"/>
  <c r="O877" i="1"/>
  <c r="Q877" i="1" l="1"/>
  <c r="P877" i="1"/>
  <c r="O878" i="1"/>
  <c r="Q878" i="1" l="1"/>
  <c r="P878" i="1"/>
  <c r="O879" i="1"/>
  <c r="P879" i="1" l="1"/>
  <c r="Q879" i="1"/>
  <c r="O880" i="1"/>
  <c r="Q880" i="1" l="1"/>
  <c r="P880" i="1"/>
  <c r="O881" i="1"/>
  <c r="Q881" i="1" l="1"/>
  <c r="P881" i="1"/>
  <c r="O882" i="1"/>
  <c r="Q882" i="1" l="1"/>
  <c r="P882" i="1"/>
  <c r="O883" i="1"/>
  <c r="Q883" i="1" l="1"/>
  <c r="P883" i="1"/>
  <c r="O884" i="1"/>
  <c r="P884" i="1" l="1"/>
  <c r="Q884" i="1"/>
  <c r="O885" i="1"/>
  <c r="Q885" i="1" l="1"/>
  <c r="P885" i="1"/>
  <c r="O886" i="1"/>
  <c r="Q886" i="1" l="1"/>
  <c r="P886" i="1"/>
  <c r="O887" i="1"/>
  <c r="Q887" i="1" l="1"/>
  <c r="P887" i="1"/>
  <c r="O888" i="1"/>
  <c r="Q888" i="1" l="1"/>
  <c r="P888" i="1"/>
  <c r="O889" i="1"/>
  <c r="Q889" i="1" l="1"/>
  <c r="P889" i="1"/>
  <c r="O890" i="1"/>
  <c r="P890" i="1" l="1"/>
  <c r="Q890" i="1"/>
  <c r="O891" i="1"/>
  <c r="Q891" i="1" l="1"/>
  <c r="P891" i="1"/>
  <c r="O892" i="1"/>
  <c r="Q892" i="1" l="1"/>
  <c r="P892" i="1"/>
  <c r="O893" i="1"/>
  <c r="Q893" i="1" l="1"/>
  <c r="P893" i="1"/>
  <c r="O894" i="1"/>
  <c r="Q894" i="1" l="1"/>
  <c r="P894" i="1"/>
  <c r="O895" i="1"/>
  <c r="Q895" i="1" l="1"/>
  <c r="P895" i="1"/>
  <c r="O896" i="1"/>
  <c r="P896" i="1" l="1"/>
  <c r="Q896" i="1"/>
  <c r="O897" i="1"/>
  <c r="Q897" i="1" l="1"/>
  <c r="P897" i="1"/>
  <c r="O898" i="1"/>
  <c r="Q898" i="1" l="1"/>
  <c r="P898" i="1"/>
  <c r="O899" i="1"/>
  <c r="Q899" i="1" l="1"/>
  <c r="P899" i="1"/>
  <c r="O900" i="1"/>
  <c r="Q900" i="1" l="1"/>
  <c r="P900" i="1"/>
  <c r="O901" i="1"/>
  <c r="Q901" i="1" l="1"/>
  <c r="P901" i="1"/>
  <c r="O902" i="1"/>
  <c r="P902" i="1" l="1"/>
  <c r="Q902" i="1"/>
  <c r="O903" i="1"/>
  <c r="Q903" i="1" l="1"/>
  <c r="P903" i="1"/>
  <c r="O904" i="1"/>
  <c r="Q904" i="1" l="1"/>
  <c r="P904" i="1"/>
  <c r="O905" i="1"/>
  <c r="Q905" i="1" l="1"/>
  <c r="P905" i="1"/>
  <c r="O906" i="1"/>
  <c r="Q906" i="1" l="1"/>
  <c r="P906" i="1"/>
  <c r="O907" i="1"/>
  <c r="Q907" i="1" l="1"/>
  <c r="P907" i="1"/>
  <c r="O908" i="1"/>
  <c r="P908" i="1" l="1"/>
  <c r="Q908" i="1"/>
  <c r="O909" i="1"/>
  <c r="Q909" i="1" l="1"/>
  <c r="P909" i="1"/>
  <c r="O910" i="1"/>
  <c r="Q910" i="1" l="1"/>
  <c r="P910" i="1"/>
  <c r="O911" i="1"/>
  <c r="Q911" i="1" l="1"/>
  <c r="P911" i="1"/>
  <c r="O912" i="1"/>
  <c r="Q912" i="1" l="1"/>
  <c r="P912" i="1"/>
  <c r="O913" i="1"/>
  <c r="Q913" i="1" l="1"/>
  <c r="P913" i="1"/>
  <c r="O914" i="1"/>
  <c r="P914" i="1" l="1"/>
  <c r="Q914" i="1"/>
  <c r="O915" i="1"/>
  <c r="Q915" i="1" l="1"/>
  <c r="P915" i="1"/>
  <c r="O916" i="1"/>
  <c r="Q916" i="1" l="1"/>
  <c r="P916" i="1"/>
  <c r="O917" i="1"/>
  <c r="Q917" i="1" l="1"/>
  <c r="P917" i="1"/>
  <c r="O918" i="1"/>
  <c r="Q918" i="1" l="1"/>
  <c r="P918" i="1"/>
  <c r="O919" i="1"/>
  <c r="Q919" i="1" l="1"/>
  <c r="P919" i="1"/>
  <c r="O920" i="1"/>
  <c r="P920" i="1" l="1"/>
  <c r="Q920" i="1"/>
  <c r="O921" i="1"/>
  <c r="Q921" i="1" l="1"/>
  <c r="P921" i="1"/>
  <c r="O922" i="1"/>
  <c r="Q922" i="1" l="1"/>
  <c r="P922" i="1"/>
  <c r="O923" i="1"/>
  <c r="Q923" i="1" l="1"/>
  <c r="P923" i="1"/>
  <c r="O924" i="1"/>
  <c r="Q924" i="1" l="1"/>
  <c r="P924" i="1"/>
  <c r="O925" i="1"/>
  <c r="Q925" i="1" l="1"/>
  <c r="P925" i="1"/>
  <c r="O926" i="1"/>
  <c r="P926" i="1" l="1"/>
  <c r="Q926" i="1"/>
  <c r="O927" i="1"/>
  <c r="Q927" i="1" l="1"/>
  <c r="P927" i="1"/>
  <c r="O928" i="1"/>
  <c r="Q928" i="1" l="1"/>
  <c r="P928" i="1"/>
  <c r="O929" i="1"/>
  <c r="Q929" i="1" l="1"/>
  <c r="P929" i="1"/>
  <c r="O930" i="1"/>
  <c r="Q930" i="1" l="1"/>
  <c r="P930" i="1"/>
  <c r="O931" i="1"/>
  <c r="Q931" i="1" l="1"/>
  <c r="P931" i="1"/>
  <c r="O932" i="1"/>
  <c r="P932" i="1" l="1"/>
  <c r="Q932" i="1"/>
  <c r="O933" i="1"/>
  <c r="Q933" i="1" l="1"/>
  <c r="P933" i="1"/>
  <c r="O934" i="1"/>
  <c r="Q934" i="1" l="1"/>
  <c r="P934" i="1"/>
  <c r="O935" i="1"/>
  <c r="Q935" i="1" l="1"/>
  <c r="P935" i="1"/>
  <c r="O936" i="1"/>
  <c r="Q936" i="1" l="1"/>
  <c r="P936" i="1"/>
  <c r="O937" i="1"/>
  <c r="Q937" i="1" l="1"/>
  <c r="P937" i="1"/>
  <c r="O938" i="1"/>
  <c r="P938" i="1" l="1"/>
  <c r="Q938" i="1"/>
  <c r="O939" i="1"/>
  <c r="Q939" i="1" l="1"/>
  <c r="P939" i="1"/>
  <c r="O940" i="1"/>
  <c r="Q940" i="1" l="1"/>
  <c r="P940" i="1"/>
  <c r="O941" i="1"/>
  <c r="Q941" i="1" l="1"/>
  <c r="P941" i="1"/>
  <c r="O942" i="1"/>
  <c r="Q942" i="1" l="1"/>
  <c r="P942" i="1"/>
  <c r="O943" i="1"/>
  <c r="Q943" i="1" l="1"/>
  <c r="P943" i="1"/>
  <c r="O944" i="1"/>
  <c r="P944" i="1" l="1"/>
  <c r="Q944" i="1"/>
  <c r="O945" i="1"/>
  <c r="Q945" i="1" l="1"/>
  <c r="P945" i="1"/>
  <c r="O946" i="1"/>
  <c r="Q946" i="1" l="1"/>
  <c r="P946" i="1"/>
  <c r="O947" i="1"/>
  <c r="Q947" i="1" l="1"/>
  <c r="P947" i="1"/>
  <c r="O948" i="1"/>
  <c r="Q948" i="1" l="1"/>
  <c r="P948" i="1"/>
  <c r="O949" i="1"/>
  <c r="Q949" i="1" l="1"/>
  <c r="P949" i="1"/>
  <c r="O950" i="1"/>
  <c r="P950" i="1" l="1"/>
  <c r="Q950" i="1"/>
  <c r="O951" i="1"/>
  <c r="Q951" i="1" l="1"/>
  <c r="P951" i="1"/>
  <c r="O952" i="1"/>
  <c r="Q952" i="1" l="1"/>
  <c r="P952" i="1"/>
  <c r="O953" i="1"/>
  <c r="Q953" i="1" l="1"/>
  <c r="P953" i="1"/>
  <c r="O954" i="1"/>
  <c r="Q954" i="1" l="1"/>
  <c r="P954" i="1"/>
  <c r="O955" i="1"/>
  <c r="Q955" i="1" l="1"/>
  <c r="P955" i="1"/>
  <c r="O956" i="1"/>
  <c r="P956" i="1" l="1"/>
  <c r="Q956" i="1"/>
  <c r="O957" i="1"/>
  <c r="Q957" i="1" l="1"/>
  <c r="P957" i="1"/>
  <c r="O958" i="1"/>
  <c r="Q958" i="1" l="1"/>
  <c r="P958" i="1"/>
  <c r="O959" i="1"/>
  <c r="Q959" i="1" l="1"/>
  <c r="P959" i="1"/>
  <c r="O960" i="1"/>
  <c r="Q960" i="1" l="1"/>
  <c r="P960" i="1"/>
  <c r="O961" i="1"/>
  <c r="Q961" i="1" l="1"/>
  <c r="P961" i="1"/>
  <c r="O962" i="1"/>
  <c r="P962" i="1" l="1"/>
  <c r="Q962" i="1"/>
  <c r="O963" i="1"/>
  <c r="Q963" i="1" l="1"/>
  <c r="P963" i="1"/>
  <c r="O964" i="1"/>
  <c r="Q964" i="1" l="1"/>
  <c r="P964" i="1"/>
  <c r="O965" i="1"/>
  <c r="Q965" i="1" l="1"/>
  <c r="P965" i="1"/>
  <c r="O966" i="1"/>
  <c r="Q966" i="1" l="1"/>
  <c r="P966" i="1"/>
  <c r="O967" i="1"/>
  <c r="Q967" i="1" l="1"/>
  <c r="P967" i="1"/>
  <c r="O968" i="1"/>
  <c r="P968" i="1" l="1"/>
  <c r="Q968" i="1"/>
  <c r="O969" i="1"/>
  <c r="Q969" i="1" l="1"/>
  <c r="P969" i="1"/>
  <c r="O970" i="1"/>
  <c r="Q970" i="1" l="1"/>
  <c r="P970" i="1"/>
  <c r="O971" i="1"/>
  <c r="Q971" i="1" l="1"/>
  <c r="P971" i="1"/>
  <c r="O972" i="1"/>
  <c r="Q972" i="1" l="1"/>
  <c r="P972" i="1"/>
  <c r="O973" i="1"/>
  <c r="Q973" i="1" l="1"/>
  <c r="P973" i="1"/>
  <c r="O974" i="1"/>
  <c r="P974" i="1" l="1"/>
  <c r="Q974" i="1"/>
  <c r="O975" i="1"/>
  <c r="Q975" i="1" l="1"/>
  <c r="P975" i="1"/>
  <c r="O976" i="1"/>
  <c r="P976" i="1" l="1"/>
  <c r="Q976" i="1"/>
  <c r="O977" i="1"/>
  <c r="Q977" i="1" l="1"/>
  <c r="P977" i="1"/>
  <c r="O978" i="1"/>
  <c r="Q978" i="1" l="1"/>
  <c r="P978" i="1"/>
  <c r="O979" i="1"/>
  <c r="Q979" i="1" l="1"/>
  <c r="P979" i="1"/>
  <c r="O980" i="1"/>
  <c r="P980" i="1" l="1"/>
  <c r="Q980" i="1"/>
  <c r="O981" i="1"/>
  <c r="Q981" i="1" l="1"/>
  <c r="P981" i="1"/>
  <c r="O982" i="1"/>
  <c r="Q982" i="1" l="1"/>
  <c r="P982" i="1"/>
  <c r="O983" i="1"/>
  <c r="Q983" i="1" l="1"/>
  <c r="P983" i="1"/>
  <c r="O984" i="1"/>
  <c r="Q984" i="1" l="1"/>
  <c r="P984" i="1"/>
  <c r="O985" i="1"/>
  <c r="Q985" i="1" l="1"/>
  <c r="P985" i="1"/>
  <c r="O986" i="1"/>
  <c r="P986" i="1" l="1"/>
  <c r="Q986" i="1"/>
  <c r="O987" i="1"/>
  <c r="Q987" i="1" l="1"/>
  <c r="P987" i="1"/>
  <c r="O988" i="1"/>
  <c r="Q988" i="1" l="1"/>
  <c r="P988" i="1"/>
  <c r="O989" i="1"/>
  <c r="Q989" i="1" l="1"/>
  <c r="P989" i="1"/>
  <c r="O990" i="1"/>
  <c r="Q990" i="1" l="1"/>
  <c r="P990" i="1"/>
  <c r="O991" i="1"/>
  <c r="Q991" i="1" l="1"/>
  <c r="P991" i="1"/>
  <c r="O992" i="1"/>
  <c r="P992" i="1" l="1"/>
  <c r="Q992" i="1"/>
  <c r="O993" i="1"/>
  <c r="Q993" i="1" l="1"/>
  <c r="P993" i="1"/>
  <c r="O994" i="1"/>
  <c r="Q994" i="1" l="1"/>
  <c r="P994" i="1"/>
  <c r="O995" i="1"/>
  <c r="Q995" i="1" l="1"/>
  <c r="P995" i="1"/>
  <c r="O996" i="1"/>
  <c r="Q996" i="1" l="1"/>
  <c r="P996" i="1"/>
  <c r="O997" i="1"/>
  <c r="Q997" i="1" l="1"/>
  <c r="P997" i="1"/>
  <c r="O998" i="1"/>
  <c r="P998" i="1" l="1"/>
  <c r="Q998" i="1"/>
  <c r="O999" i="1"/>
  <c r="Q999" i="1" l="1"/>
  <c r="P999" i="1"/>
  <c r="O1000" i="1"/>
  <c r="Q1000" i="1" l="1"/>
  <c r="P1000" i="1"/>
  <c r="O1001" i="1"/>
  <c r="Q1001" i="1" l="1"/>
  <c r="P1001" i="1"/>
  <c r="O1002" i="1"/>
  <c r="Q1002" i="1" l="1"/>
  <c r="P1002" i="1"/>
  <c r="O1003" i="1"/>
  <c r="Q1003" i="1" l="1"/>
  <c r="P1003" i="1"/>
  <c r="O1004" i="1"/>
  <c r="P1004" i="1" l="1"/>
  <c r="Q1004" i="1"/>
  <c r="O1005" i="1"/>
  <c r="Q1005" i="1" l="1"/>
  <c r="P1005" i="1"/>
  <c r="O1006" i="1"/>
  <c r="Q1006" i="1" l="1"/>
  <c r="P1006" i="1"/>
  <c r="O1007" i="1"/>
  <c r="Q1007" i="1" l="1"/>
  <c r="P1007" i="1"/>
  <c r="O1008" i="1"/>
  <c r="Q1008" i="1" l="1"/>
  <c r="P1008" i="1"/>
  <c r="O1009" i="1"/>
  <c r="Q1009" i="1" l="1"/>
  <c r="P1009" i="1"/>
  <c r="O1010" i="1"/>
  <c r="P1010" i="1" l="1"/>
  <c r="Q1010" i="1"/>
  <c r="O1011" i="1"/>
  <c r="Q1011" i="1" l="1"/>
  <c r="P1011" i="1"/>
  <c r="O1012" i="1"/>
  <c r="Q1012" i="1" l="1"/>
  <c r="P1012" i="1"/>
  <c r="O1013" i="1"/>
  <c r="Q1013" i="1" l="1"/>
  <c r="P1013" i="1"/>
  <c r="O1014" i="1"/>
  <c r="Q1014" i="1" l="1"/>
  <c r="P1014" i="1"/>
  <c r="O1015" i="1"/>
  <c r="Q1015" i="1" l="1"/>
  <c r="P1015" i="1"/>
  <c r="O1016" i="1"/>
  <c r="P1016" i="1" l="1"/>
  <c r="Q1016" i="1"/>
  <c r="O1017" i="1"/>
  <c r="Q1017" i="1" l="1"/>
  <c r="P1017" i="1"/>
  <c r="O1018" i="1"/>
  <c r="Q1018" i="1" l="1"/>
  <c r="P1018" i="1"/>
  <c r="O1019" i="1"/>
  <c r="Q1019" i="1" l="1"/>
  <c r="P1019" i="1"/>
  <c r="O1020" i="1"/>
  <c r="Q1020" i="1" l="1"/>
  <c r="P1020" i="1"/>
  <c r="O1021" i="1"/>
  <c r="Q1021" i="1" l="1"/>
  <c r="P1021" i="1"/>
  <c r="O1022" i="1"/>
  <c r="P1022" i="1" l="1"/>
  <c r="Q1022" i="1"/>
  <c r="O1023" i="1"/>
  <c r="Q1023" i="1" l="1"/>
  <c r="P1023" i="1"/>
  <c r="O1024" i="1"/>
  <c r="Q1024" i="1" l="1"/>
  <c r="P1024" i="1"/>
  <c r="O1025" i="1"/>
  <c r="Q1025" i="1" l="1"/>
  <c r="P1025" i="1"/>
  <c r="O1026" i="1"/>
  <c r="Q1026" i="1" l="1"/>
  <c r="P1026" i="1"/>
  <c r="O1027" i="1"/>
  <c r="Q1027" i="1" l="1"/>
  <c r="P1027" i="1"/>
  <c r="O1028" i="1"/>
  <c r="P1028" i="1" l="1"/>
  <c r="Q1028" i="1"/>
  <c r="O1029" i="1"/>
  <c r="Q1029" i="1" l="1"/>
  <c r="P1029" i="1"/>
  <c r="O1030" i="1"/>
  <c r="Q1030" i="1" l="1"/>
  <c r="P1030" i="1"/>
  <c r="O1031" i="1"/>
  <c r="Q1031" i="1" l="1"/>
  <c r="P1031" i="1"/>
  <c r="O1032" i="1"/>
  <c r="Q1032" i="1" l="1"/>
  <c r="P1032" i="1"/>
  <c r="O1033" i="1"/>
  <c r="Q1033" i="1" l="1"/>
  <c r="P1033" i="1"/>
  <c r="O1034" i="1"/>
  <c r="P1034" i="1" l="1"/>
  <c r="Q1034" i="1"/>
  <c r="O1035" i="1"/>
  <c r="Q1035" i="1" l="1"/>
  <c r="P1035" i="1"/>
  <c r="O1036" i="1"/>
  <c r="Q1036" i="1" l="1"/>
  <c r="P1036" i="1"/>
  <c r="O1037" i="1"/>
  <c r="Q1037" i="1" l="1"/>
  <c r="P1037" i="1"/>
  <c r="O1038" i="1"/>
  <c r="Q1038" i="1" l="1"/>
  <c r="P1038" i="1"/>
  <c r="O1039" i="1"/>
  <c r="Q1039" i="1" l="1"/>
  <c r="P1039" i="1"/>
  <c r="O1040" i="1"/>
  <c r="P1040" i="1" l="1"/>
  <c r="Q1040" i="1"/>
  <c r="O1041" i="1"/>
  <c r="Q1041" i="1" l="1"/>
  <c r="P1041" i="1"/>
  <c r="O1042" i="1"/>
  <c r="Q1042" i="1" l="1"/>
  <c r="P1042" i="1"/>
  <c r="O1043" i="1"/>
  <c r="Q1043" i="1" l="1"/>
  <c r="P1043" i="1"/>
  <c r="O1044" i="1"/>
  <c r="Q1044" i="1" l="1"/>
  <c r="P1044" i="1"/>
  <c r="O1045" i="1"/>
  <c r="Q1045" i="1" l="1"/>
  <c r="P1045" i="1"/>
  <c r="O1046" i="1"/>
  <c r="P1046" i="1" l="1"/>
  <c r="Q1046" i="1"/>
  <c r="O1047" i="1"/>
  <c r="Q1047" i="1" l="1"/>
  <c r="P1047" i="1"/>
  <c r="O1048" i="1"/>
  <c r="Q1048" i="1" l="1"/>
  <c r="P1048" i="1"/>
  <c r="O1049" i="1"/>
  <c r="Q1049" i="1" l="1"/>
  <c r="P1049" i="1"/>
  <c r="O1050" i="1"/>
  <c r="Q1050" i="1" l="1"/>
  <c r="P1050" i="1"/>
  <c r="O1051" i="1"/>
  <c r="Q1051" i="1" l="1"/>
  <c r="P1051" i="1"/>
  <c r="O1052" i="1"/>
  <c r="P1052" i="1" l="1"/>
  <c r="Q1052" i="1"/>
  <c r="O1053" i="1"/>
  <c r="Q1053" i="1" l="1"/>
  <c r="P1053" i="1"/>
  <c r="O1054" i="1"/>
  <c r="Q1054" i="1" l="1"/>
  <c r="P1054" i="1"/>
  <c r="O1055" i="1"/>
  <c r="Q1055" i="1" l="1"/>
  <c r="P1055" i="1"/>
  <c r="O1056" i="1"/>
  <c r="Q1056" i="1" l="1"/>
  <c r="P1056" i="1"/>
  <c r="O1057" i="1"/>
  <c r="Q1057" i="1" l="1"/>
  <c r="P1057" i="1"/>
  <c r="O1058" i="1"/>
  <c r="P1058" i="1" l="1"/>
  <c r="Q1058" i="1"/>
  <c r="O1059" i="1"/>
  <c r="Q1059" i="1" l="1"/>
  <c r="P1059" i="1"/>
  <c r="O1060" i="1"/>
  <c r="Q1060" i="1" l="1"/>
  <c r="P1060" i="1"/>
  <c r="O1061" i="1"/>
  <c r="Q1061" i="1" l="1"/>
  <c r="P1061" i="1"/>
  <c r="O1062" i="1"/>
  <c r="Q1062" i="1" l="1"/>
  <c r="P1062" i="1"/>
  <c r="O1063" i="1"/>
  <c r="Q1063" i="1" l="1"/>
  <c r="P1063" i="1"/>
  <c r="O1064" i="1"/>
  <c r="P1064" i="1" l="1"/>
  <c r="Q1064" i="1"/>
  <c r="O1065" i="1"/>
  <c r="Q1065" i="1" l="1"/>
  <c r="P1065" i="1"/>
  <c r="O1066" i="1"/>
  <c r="Q1066" i="1" l="1"/>
  <c r="P1066" i="1"/>
  <c r="O1067" i="1"/>
  <c r="Q1067" i="1" l="1"/>
  <c r="P1067" i="1"/>
  <c r="O1068" i="1"/>
  <c r="Q1068" i="1" l="1"/>
  <c r="P1068" i="1"/>
  <c r="O1069" i="1"/>
  <c r="Q1069" i="1" l="1"/>
  <c r="P1069" i="1"/>
  <c r="O1070" i="1"/>
  <c r="P1070" i="1" l="1"/>
  <c r="Q1070" i="1"/>
  <c r="O1071" i="1"/>
  <c r="Q1071" i="1" l="1"/>
  <c r="P1071" i="1"/>
  <c r="O1072" i="1"/>
  <c r="Q1072" i="1" l="1"/>
  <c r="P1072" i="1"/>
  <c r="O1073" i="1"/>
  <c r="Q1073" i="1" l="1"/>
  <c r="P1073" i="1"/>
  <c r="O1074" i="1"/>
  <c r="Q1074" i="1" l="1"/>
  <c r="P1074" i="1"/>
  <c r="O1075" i="1"/>
  <c r="Q1075" i="1" l="1"/>
  <c r="P1075" i="1"/>
  <c r="O1076" i="1"/>
  <c r="P1076" i="1" l="1"/>
  <c r="Q1076" i="1"/>
  <c r="O1077" i="1"/>
  <c r="Q1077" i="1" l="1"/>
  <c r="P1077" i="1"/>
  <c r="O1078" i="1"/>
  <c r="Q1078" i="1" l="1"/>
  <c r="P1078" i="1"/>
  <c r="O1079" i="1"/>
  <c r="Q1079" i="1" l="1"/>
  <c r="P1079" i="1"/>
  <c r="O1080" i="1"/>
  <c r="Q1080" i="1" l="1"/>
  <c r="P1080" i="1"/>
  <c r="O1081" i="1"/>
  <c r="Q1081" i="1" l="1"/>
  <c r="P1081" i="1"/>
  <c r="O1082" i="1"/>
  <c r="P1082" i="1" l="1"/>
  <c r="Q1082" i="1"/>
  <c r="O1083" i="1"/>
  <c r="Q1083" i="1" l="1"/>
  <c r="P1083" i="1"/>
  <c r="O1084" i="1"/>
  <c r="Q1084" i="1" l="1"/>
  <c r="P1084" i="1"/>
  <c r="O1085" i="1"/>
  <c r="Q1085" i="1" l="1"/>
  <c r="P1085" i="1"/>
  <c r="O1086" i="1"/>
  <c r="Q1086" i="1" l="1"/>
  <c r="P1086" i="1"/>
  <c r="O1087" i="1"/>
  <c r="Q1087" i="1" l="1"/>
  <c r="P1087" i="1"/>
  <c r="O1088" i="1"/>
  <c r="P1088" i="1" l="1"/>
  <c r="Q1088" i="1"/>
  <c r="O1089" i="1"/>
  <c r="Q1089" i="1" l="1"/>
  <c r="P1089" i="1"/>
  <c r="O1090" i="1"/>
  <c r="Q1090" i="1" l="1"/>
  <c r="P1090" i="1"/>
  <c r="O1091" i="1"/>
  <c r="Q1091" i="1" l="1"/>
  <c r="P1091" i="1"/>
  <c r="O1092" i="1"/>
  <c r="Q1092" i="1" l="1"/>
  <c r="P1092" i="1"/>
  <c r="O1093" i="1"/>
  <c r="Q1093" i="1" l="1"/>
  <c r="P1093" i="1"/>
  <c r="O1094" i="1"/>
  <c r="P1094" i="1" l="1"/>
  <c r="Q1094" i="1"/>
  <c r="O1095" i="1"/>
  <c r="Q1095" i="1" l="1"/>
  <c r="P1095" i="1"/>
  <c r="O1096" i="1"/>
  <c r="Q1096" i="1" l="1"/>
  <c r="P1096" i="1"/>
  <c r="O1097" i="1"/>
  <c r="Q1097" i="1" l="1"/>
  <c r="P1097" i="1"/>
  <c r="O1098" i="1"/>
  <c r="Q1098" i="1" l="1"/>
  <c r="P1098" i="1"/>
  <c r="O1099" i="1"/>
  <c r="Q1099" i="1" l="1"/>
  <c r="P1099" i="1"/>
  <c r="O1100" i="1"/>
  <c r="P1100" i="1" l="1"/>
  <c r="Q1100" i="1"/>
  <c r="O1101" i="1"/>
  <c r="Q1101" i="1" l="1"/>
  <c r="P1101" i="1"/>
  <c r="O1102" i="1"/>
  <c r="Q1102" i="1" l="1"/>
  <c r="P1102" i="1"/>
  <c r="O1103" i="1"/>
  <c r="Q1103" i="1" l="1"/>
  <c r="P1103" i="1"/>
  <c r="O1104" i="1"/>
  <c r="Q1104" i="1" l="1"/>
  <c r="P1104" i="1"/>
  <c r="O1105" i="1"/>
  <c r="Q1105" i="1" l="1"/>
  <c r="P1105" i="1"/>
  <c r="O1106" i="1"/>
  <c r="P1106" i="1" l="1"/>
  <c r="Q1106" i="1"/>
  <c r="O1107" i="1"/>
  <c r="Q1107" i="1" l="1"/>
  <c r="P1107" i="1"/>
  <c r="O1108" i="1"/>
  <c r="Q1108" i="1" l="1"/>
  <c r="P1108" i="1"/>
  <c r="O1109" i="1"/>
  <c r="Q1109" i="1" l="1"/>
  <c r="P1109" i="1"/>
  <c r="O1110" i="1"/>
  <c r="Q1110" i="1" l="1"/>
  <c r="P1110" i="1"/>
  <c r="O1111" i="1"/>
  <c r="Q1111" i="1" l="1"/>
  <c r="P1111" i="1"/>
  <c r="O1112" i="1"/>
  <c r="P1112" i="1" l="1"/>
  <c r="Q1112" i="1"/>
  <c r="O1113" i="1"/>
  <c r="Q1113" i="1" l="1"/>
  <c r="P1113" i="1"/>
  <c r="O1114" i="1"/>
  <c r="Q1114" i="1" l="1"/>
  <c r="P1114" i="1"/>
  <c r="O1115" i="1"/>
  <c r="Q1115" i="1" l="1"/>
  <c r="P1115" i="1"/>
  <c r="O1116" i="1"/>
  <c r="Q1116" i="1" l="1"/>
  <c r="P1116" i="1"/>
  <c r="O1117" i="1"/>
  <c r="Q1117" i="1" l="1"/>
  <c r="P1117" i="1"/>
  <c r="O1118" i="1"/>
  <c r="P1118" i="1" l="1"/>
  <c r="Q1118" i="1"/>
  <c r="O1119" i="1"/>
  <c r="Q1119" i="1" l="1"/>
  <c r="P1119" i="1"/>
  <c r="O1120" i="1"/>
  <c r="Q1120" i="1" l="1"/>
  <c r="P1120" i="1"/>
  <c r="O1121" i="1"/>
  <c r="Q1121" i="1" l="1"/>
  <c r="P1121" i="1"/>
  <c r="O1122" i="1"/>
  <c r="Q1122" i="1" l="1"/>
  <c r="P1122" i="1"/>
  <c r="O1123" i="1"/>
  <c r="Q1123" i="1" l="1"/>
  <c r="P1123" i="1"/>
  <c r="O1124" i="1"/>
  <c r="P1124" i="1" l="1"/>
  <c r="Q1124" i="1"/>
  <c r="O1125" i="1"/>
  <c r="Q1125" i="1" l="1"/>
  <c r="P1125" i="1"/>
  <c r="O1126" i="1"/>
  <c r="Q1126" i="1" l="1"/>
  <c r="P1126" i="1"/>
  <c r="O1127" i="1"/>
  <c r="Q1127" i="1" l="1"/>
  <c r="P1127" i="1"/>
  <c r="O1128" i="1"/>
  <c r="Q1128" i="1" l="1"/>
  <c r="P1128" i="1"/>
  <c r="O1129" i="1"/>
  <c r="Q1129" i="1" l="1"/>
  <c r="P1129" i="1"/>
  <c r="O1130" i="1"/>
  <c r="P1130" i="1" l="1"/>
  <c r="Q1130" i="1"/>
  <c r="O1131" i="1"/>
  <c r="Q1131" i="1" l="1"/>
  <c r="P1131" i="1"/>
  <c r="O1132" i="1"/>
  <c r="Q1132" i="1" l="1"/>
  <c r="P1132" i="1"/>
  <c r="O1133" i="1"/>
  <c r="Q1133" i="1" l="1"/>
  <c r="P1133" i="1"/>
  <c r="O1134" i="1"/>
  <c r="Q1134" i="1" l="1"/>
  <c r="P1134" i="1"/>
  <c r="O1135" i="1"/>
  <c r="Q1135" i="1" l="1"/>
  <c r="P1135" i="1"/>
  <c r="O1136" i="1"/>
  <c r="P1136" i="1" l="1"/>
  <c r="Q1136" i="1"/>
  <c r="O1137" i="1"/>
  <c r="Q1137" i="1" l="1"/>
  <c r="P1137" i="1"/>
  <c r="O1138" i="1"/>
  <c r="Q1138" i="1" l="1"/>
  <c r="P1138" i="1"/>
  <c r="O1139" i="1"/>
  <c r="Q1139" i="1" l="1"/>
  <c r="P1139" i="1"/>
  <c r="O1140" i="1"/>
  <c r="Q1140" i="1" l="1"/>
  <c r="P1140" i="1"/>
  <c r="O1141" i="1"/>
  <c r="Q1141" i="1" l="1"/>
  <c r="P1141" i="1"/>
  <c r="O1142" i="1"/>
  <c r="P1142" i="1" l="1"/>
  <c r="Q1142" i="1"/>
  <c r="O1143" i="1"/>
  <c r="Q1143" i="1" l="1"/>
  <c r="P1143" i="1"/>
  <c r="O1144" i="1"/>
  <c r="Q1144" i="1" l="1"/>
  <c r="P1144" i="1"/>
  <c r="O1145" i="1"/>
  <c r="Q1145" i="1" l="1"/>
  <c r="P1145" i="1"/>
  <c r="O1146" i="1"/>
  <c r="Q1146" i="1" l="1"/>
  <c r="P1146" i="1"/>
  <c r="O1147" i="1"/>
  <c r="Q1147" i="1" l="1"/>
  <c r="P1147" i="1"/>
  <c r="O1148" i="1"/>
  <c r="P1148" i="1" l="1"/>
  <c r="Q1148" i="1"/>
  <c r="O1149" i="1"/>
  <c r="Q1149" i="1" l="1"/>
  <c r="P1149" i="1"/>
  <c r="O1150" i="1"/>
  <c r="Q1150" i="1" l="1"/>
  <c r="P1150" i="1"/>
  <c r="O1151" i="1"/>
  <c r="Q1151" i="1" l="1"/>
  <c r="P1151" i="1"/>
  <c r="O1152" i="1"/>
  <c r="Q1152" i="1" l="1"/>
  <c r="P1152" i="1"/>
  <c r="O1153" i="1"/>
  <c r="Q1153" i="1" l="1"/>
  <c r="P1153" i="1"/>
  <c r="O1154" i="1"/>
  <c r="P1154" i="1" l="1"/>
  <c r="Q1154" i="1"/>
  <c r="O1155" i="1"/>
  <c r="Q1155" i="1" l="1"/>
  <c r="P1155" i="1"/>
  <c r="O1156" i="1"/>
  <c r="Q1156" i="1" l="1"/>
  <c r="P1156" i="1"/>
  <c r="O1157" i="1"/>
  <c r="Q1157" i="1" l="1"/>
  <c r="P1157" i="1"/>
  <c r="O1158" i="1"/>
  <c r="Q1158" i="1" l="1"/>
  <c r="P1158" i="1"/>
  <c r="O1159" i="1"/>
  <c r="Q1159" i="1" l="1"/>
  <c r="P1159" i="1"/>
  <c r="O1160" i="1"/>
  <c r="P1160" i="1" l="1"/>
  <c r="Q1160" i="1"/>
  <c r="O1161" i="1"/>
  <c r="Q1161" i="1" l="1"/>
  <c r="P1161" i="1"/>
  <c r="O1162" i="1"/>
  <c r="Q1162" i="1" l="1"/>
  <c r="P1162" i="1"/>
  <c r="O1163" i="1"/>
  <c r="Q1163" i="1" l="1"/>
  <c r="P1163" i="1"/>
  <c r="O1164" i="1"/>
  <c r="Q1164" i="1" l="1"/>
  <c r="P1164" i="1"/>
  <c r="O1165" i="1"/>
  <c r="Q1165" i="1" l="1"/>
  <c r="P1165" i="1"/>
  <c r="O1166" i="1"/>
  <c r="Q1166" i="1" l="1"/>
  <c r="P1166" i="1"/>
  <c r="O1167" i="1"/>
  <c r="Q1167" i="1" l="1"/>
  <c r="P1167" i="1"/>
  <c r="O1168" i="1"/>
  <c r="Q1168" i="1" l="1"/>
  <c r="P1168" i="1"/>
  <c r="O1169" i="1"/>
  <c r="P1169" i="1" l="1"/>
  <c r="Q1169" i="1"/>
  <c r="O1170" i="1"/>
  <c r="Q1170" i="1" l="1"/>
  <c r="P1170" i="1"/>
  <c r="O1171" i="1"/>
  <c r="Q1171" i="1" l="1"/>
  <c r="P1171" i="1"/>
  <c r="O1172" i="1"/>
  <c r="P1172" i="1" l="1"/>
  <c r="Q1172" i="1"/>
  <c r="O1173" i="1"/>
  <c r="Q1173" i="1" l="1"/>
  <c r="P1173" i="1"/>
  <c r="O1174" i="1"/>
  <c r="Q1174" i="1" l="1"/>
  <c r="P1174" i="1"/>
  <c r="O1175" i="1"/>
  <c r="P1175" i="1" l="1"/>
  <c r="Q1175" i="1"/>
  <c r="O1176" i="1"/>
  <c r="Q1176" i="1" l="1"/>
  <c r="P1176" i="1"/>
  <c r="O1177" i="1"/>
  <c r="Q1177" i="1" l="1"/>
  <c r="P1177" i="1"/>
  <c r="O1178" i="1"/>
  <c r="Q1178" i="1" l="1"/>
  <c r="P1178" i="1"/>
  <c r="O1179" i="1"/>
  <c r="Q1179" i="1" l="1"/>
  <c r="P1179" i="1"/>
  <c r="O1180" i="1"/>
  <c r="Q1180" i="1" l="1"/>
  <c r="P1180" i="1"/>
  <c r="O1181" i="1"/>
  <c r="P1181" i="1" l="1"/>
  <c r="Q1181" i="1"/>
  <c r="O1182" i="1"/>
  <c r="Q1182" i="1" l="1"/>
  <c r="P1182" i="1"/>
  <c r="O1183" i="1"/>
  <c r="Q1183" i="1" l="1"/>
  <c r="P1183" i="1"/>
  <c r="O1184" i="1"/>
  <c r="Q1184" i="1" l="1"/>
  <c r="P1184" i="1"/>
  <c r="O1185" i="1"/>
  <c r="Q1185" i="1" l="1"/>
  <c r="P1185" i="1"/>
  <c r="O1186" i="1"/>
  <c r="Q1186" i="1" l="1"/>
  <c r="P1186" i="1"/>
  <c r="O1187" i="1"/>
  <c r="P1187" i="1" l="1"/>
  <c r="Q1187" i="1"/>
  <c r="O1188" i="1"/>
  <c r="Q1188" i="1" l="1"/>
  <c r="P1188" i="1"/>
  <c r="O1189" i="1"/>
  <c r="Q1189" i="1" l="1"/>
  <c r="P1189" i="1"/>
  <c r="O1190" i="1"/>
  <c r="Q1190" i="1" l="1"/>
  <c r="P1190" i="1"/>
  <c r="O1191" i="1"/>
  <c r="P1191" i="1" l="1"/>
  <c r="Q1191" i="1"/>
  <c r="O1192" i="1"/>
  <c r="Q1192" i="1" l="1"/>
  <c r="P1192" i="1"/>
  <c r="O1193" i="1"/>
  <c r="P1193" i="1" l="1"/>
  <c r="Q1193" i="1"/>
  <c r="O1194" i="1"/>
  <c r="Q1194" i="1" l="1"/>
  <c r="P1194" i="1"/>
  <c r="O1195" i="1"/>
  <c r="Q1195" i="1" l="1"/>
  <c r="P1195" i="1"/>
  <c r="O1196" i="1"/>
  <c r="Q1196" i="1" l="1"/>
  <c r="P1196" i="1"/>
  <c r="O1197" i="1"/>
  <c r="Q1197" i="1" l="1"/>
  <c r="P1197" i="1"/>
  <c r="O1198" i="1"/>
  <c r="Q1198" i="1" l="1"/>
  <c r="P1198" i="1"/>
  <c r="O1199" i="1"/>
  <c r="P1199" i="1" l="1"/>
  <c r="Q1199" i="1"/>
  <c r="O1200" i="1"/>
  <c r="Q1200" i="1" l="1"/>
  <c r="P1200" i="1"/>
  <c r="O1201" i="1"/>
  <c r="P1201" i="1" l="1"/>
  <c r="Q1201" i="1"/>
  <c r="O1202" i="1"/>
  <c r="Q1202" i="1" l="1"/>
  <c r="P1202" i="1"/>
  <c r="O1203" i="1"/>
  <c r="Q1203" i="1" l="1"/>
  <c r="P1203" i="1"/>
  <c r="O1204" i="1"/>
  <c r="P1204" i="1" l="1"/>
  <c r="Q1204" i="1"/>
  <c r="O1205" i="1"/>
  <c r="P1205" i="1" l="1"/>
  <c r="Q1205" i="1"/>
  <c r="O1206" i="1"/>
  <c r="Q1206" i="1" l="1"/>
  <c r="P1206" i="1"/>
  <c r="O1207" i="1"/>
  <c r="Q1207" i="1" l="1"/>
  <c r="P1207" i="1"/>
  <c r="O1208" i="1"/>
  <c r="Q1208" i="1" l="1"/>
  <c r="P1208" i="1"/>
  <c r="O1209" i="1"/>
  <c r="Q1209" i="1" l="1"/>
  <c r="P1209" i="1"/>
  <c r="O1210" i="1"/>
  <c r="Q1210" i="1" l="1"/>
  <c r="P1210" i="1"/>
  <c r="O1211" i="1"/>
  <c r="P1211" i="1" l="1"/>
  <c r="Q1211" i="1"/>
  <c r="O1212" i="1"/>
  <c r="Q1212" i="1" l="1"/>
  <c r="P1212" i="1"/>
  <c r="O1213" i="1"/>
  <c r="Q1213" i="1" l="1"/>
  <c r="P1213" i="1"/>
  <c r="O1214" i="1"/>
  <c r="P1214" i="1" l="1"/>
  <c r="Q1214" i="1"/>
  <c r="O1215" i="1"/>
  <c r="Q1215" i="1" l="1"/>
  <c r="P1215" i="1"/>
  <c r="O1216" i="1"/>
  <c r="Q1216" i="1" l="1"/>
  <c r="P1216" i="1"/>
  <c r="O1217" i="1"/>
  <c r="P1217" i="1" l="1"/>
  <c r="Q1217" i="1"/>
  <c r="O1218" i="1"/>
  <c r="Q1218" i="1" l="1"/>
  <c r="P1218" i="1"/>
  <c r="O1219" i="1"/>
  <c r="Q1219" i="1" l="1"/>
  <c r="P1219" i="1"/>
  <c r="O1220" i="1"/>
  <c r="Q1220" i="1" l="1"/>
  <c r="P1220" i="1"/>
  <c r="O1221" i="1"/>
  <c r="Q1221" i="1" l="1"/>
  <c r="P1221" i="1"/>
  <c r="O1222" i="1"/>
  <c r="Q1222" i="1" l="1"/>
  <c r="P1222" i="1"/>
  <c r="O1223" i="1"/>
  <c r="P1223" i="1" l="1"/>
  <c r="Q1223" i="1"/>
  <c r="O1224" i="1"/>
  <c r="Q1224" i="1" l="1"/>
  <c r="P1224" i="1"/>
  <c r="O1225" i="1"/>
  <c r="Q1225" i="1" l="1"/>
  <c r="P1225" i="1"/>
  <c r="O1226" i="1"/>
  <c r="Q1226" i="1" l="1"/>
  <c r="P1226" i="1"/>
  <c r="O1227" i="1"/>
  <c r="P1227" i="1" l="1"/>
  <c r="Q1227" i="1"/>
  <c r="O1228" i="1"/>
  <c r="Q1228" i="1" l="1"/>
  <c r="P1228" i="1"/>
  <c r="O1229" i="1"/>
  <c r="P1229" i="1" l="1"/>
  <c r="Q1229" i="1"/>
  <c r="O1230" i="1"/>
  <c r="Q1230" i="1" l="1"/>
  <c r="P1230" i="1"/>
  <c r="O1231" i="1"/>
  <c r="Q1231" i="1" l="1"/>
  <c r="P1231" i="1"/>
  <c r="O1232" i="1"/>
  <c r="Q1232" i="1" l="1"/>
  <c r="P1232" i="1"/>
  <c r="O1233" i="1"/>
  <c r="Q1233" i="1" l="1"/>
  <c r="P1233" i="1"/>
  <c r="O1234" i="1"/>
  <c r="Q1234" i="1" l="1"/>
  <c r="P1234" i="1"/>
  <c r="O1235" i="1"/>
  <c r="P1235" i="1" l="1"/>
  <c r="Q1235" i="1"/>
  <c r="O1236" i="1"/>
  <c r="Q1236" i="1" l="1"/>
  <c r="P1236" i="1"/>
  <c r="O1237" i="1"/>
  <c r="P1237" i="1" l="1"/>
  <c r="Q1237" i="1"/>
  <c r="O1238" i="1"/>
  <c r="Q1238" i="1" l="1"/>
  <c r="P1238" i="1"/>
  <c r="O1239" i="1"/>
  <c r="Q1239" i="1" l="1"/>
  <c r="P1239" i="1"/>
  <c r="O1240" i="1"/>
  <c r="P1240" i="1" l="1"/>
  <c r="Q1240" i="1"/>
  <c r="O1241" i="1"/>
  <c r="P1241" i="1" l="1"/>
  <c r="Q1241" i="1"/>
  <c r="O1242" i="1"/>
  <c r="Q1242" i="1" l="1"/>
  <c r="P1242" i="1"/>
  <c r="O1243" i="1"/>
  <c r="Q1243" i="1" l="1"/>
  <c r="P1243" i="1"/>
  <c r="O1244" i="1"/>
  <c r="Q1244" i="1" l="1"/>
  <c r="P1244" i="1"/>
  <c r="O1245" i="1"/>
  <c r="Q1245" i="1" l="1"/>
  <c r="P1245" i="1"/>
  <c r="O1246" i="1"/>
  <c r="Q1246" i="1" l="1"/>
  <c r="P1246" i="1"/>
  <c r="O1247" i="1"/>
  <c r="P1247" i="1" l="1"/>
  <c r="Q1247" i="1"/>
  <c r="O1248" i="1"/>
  <c r="Q1248" i="1" l="1"/>
  <c r="P1248" i="1"/>
  <c r="O1249" i="1"/>
  <c r="Q1249" i="1" l="1"/>
  <c r="P1249" i="1"/>
  <c r="O1250" i="1"/>
  <c r="P1250" i="1" l="1"/>
  <c r="Q1250" i="1"/>
  <c r="O1251" i="1"/>
  <c r="Q1251" i="1" l="1"/>
  <c r="P1251" i="1"/>
  <c r="O1252" i="1"/>
  <c r="Q1252" i="1" l="1"/>
  <c r="P1252" i="1"/>
  <c r="O1253" i="1"/>
  <c r="P1253" i="1" l="1"/>
  <c r="Q1253" i="1"/>
  <c r="O1254" i="1"/>
  <c r="Q1254" i="1" l="1"/>
  <c r="P1254" i="1"/>
  <c r="O1255" i="1"/>
  <c r="Q1255" i="1" l="1"/>
  <c r="P1255" i="1"/>
  <c r="O1256" i="1"/>
  <c r="Q1256" i="1" l="1"/>
  <c r="P1256" i="1"/>
  <c r="O1257" i="1"/>
  <c r="Q1257" i="1" l="1"/>
  <c r="P1257" i="1"/>
  <c r="O1258" i="1"/>
  <c r="Q1258" i="1" l="1"/>
  <c r="P1258" i="1"/>
  <c r="O1259" i="1"/>
  <c r="P1259" i="1" l="1"/>
  <c r="Q1259" i="1"/>
  <c r="O1260" i="1"/>
  <c r="Q1260" i="1" l="1"/>
  <c r="P1260" i="1"/>
  <c r="O1261" i="1"/>
  <c r="Q1261" i="1" l="1"/>
  <c r="P1261" i="1"/>
  <c r="O1262" i="1"/>
  <c r="Q1262" i="1" l="1"/>
  <c r="P1262" i="1"/>
  <c r="O1263" i="1"/>
  <c r="P1263" i="1" l="1"/>
  <c r="R9" i="1" s="1"/>
  <c r="Q1263" i="1"/>
  <c r="S9" i="1" s="1"/>
  <c r="O1264" i="1"/>
  <c r="Q1264" i="1" l="1"/>
  <c r="P1264" i="1"/>
  <c r="O1265" i="1"/>
  <c r="P1265" i="1" l="1"/>
  <c r="Q1265" i="1"/>
  <c r="O1266" i="1"/>
  <c r="Q1266" i="1" l="1"/>
  <c r="P1266" i="1"/>
  <c r="O1267" i="1"/>
  <c r="Q1267" i="1" l="1"/>
  <c r="P1267" i="1"/>
  <c r="O1268" i="1"/>
  <c r="Q1268" i="1" l="1"/>
  <c r="P1268" i="1"/>
  <c r="O1269" i="1"/>
  <c r="Q1269" i="1" l="1"/>
  <c r="P1269" i="1"/>
  <c r="O1270" i="1"/>
  <c r="Q1270" i="1" l="1"/>
  <c r="P1270" i="1"/>
  <c r="O1271" i="1"/>
  <c r="P1271" i="1" l="1"/>
  <c r="Q1271" i="1"/>
  <c r="O1272" i="1"/>
  <c r="Q1272" i="1" l="1"/>
  <c r="P1272" i="1"/>
  <c r="O1273" i="1"/>
  <c r="P1273" i="1" l="1"/>
  <c r="Q1273" i="1"/>
  <c r="O1274" i="1"/>
  <c r="Q1274" i="1" l="1"/>
  <c r="P1274" i="1"/>
  <c r="O1275" i="1"/>
  <c r="Q1275" i="1" l="1"/>
  <c r="P1275" i="1"/>
  <c r="O1276" i="1"/>
  <c r="P1276" i="1" l="1"/>
  <c r="Q1276" i="1"/>
  <c r="O1277" i="1"/>
  <c r="P1277" i="1" l="1"/>
  <c r="Q1277" i="1"/>
  <c r="O1278" i="1"/>
  <c r="Q1278" i="1" l="1"/>
  <c r="P1278" i="1"/>
  <c r="O1279" i="1"/>
  <c r="Q1279" i="1" l="1"/>
  <c r="P1279" i="1"/>
  <c r="O1280" i="1"/>
  <c r="Q1280" i="1" l="1"/>
  <c r="P1280" i="1"/>
  <c r="O1281" i="1"/>
  <c r="Q1281" i="1" l="1"/>
  <c r="P1281" i="1"/>
  <c r="O1282" i="1"/>
  <c r="Q1282" i="1" l="1"/>
  <c r="P1282" i="1"/>
  <c r="O1283" i="1"/>
  <c r="P1283" i="1" l="1"/>
  <c r="Q1283" i="1"/>
  <c r="O1284" i="1"/>
  <c r="Q1284" i="1" l="1"/>
  <c r="P1284" i="1"/>
  <c r="O1285" i="1"/>
  <c r="Q1285" i="1" l="1"/>
  <c r="P1285" i="1"/>
  <c r="O1286" i="1"/>
  <c r="P1286" i="1" l="1"/>
  <c r="Q1286" i="1"/>
  <c r="O1287" i="1"/>
  <c r="Q1287" i="1" l="1"/>
  <c r="P1287" i="1"/>
  <c r="O1288" i="1"/>
  <c r="Q1288" i="1" l="1"/>
  <c r="P1288" i="1"/>
  <c r="O1289" i="1"/>
  <c r="P1289" i="1" l="1"/>
  <c r="Q1289" i="1"/>
  <c r="O1290" i="1"/>
  <c r="Q1290" i="1" l="1"/>
  <c r="P1290" i="1"/>
  <c r="O1291" i="1"/>
  <c r="Q1291" i="1" l="1"/>
  <c r="P1291" i="1"/>
  <c r="O1292" i="1"/>
  <c r="Q1292" i="1" l="1"/>
  <c r="P1292" i="1"/>
  <c r="O1293" i="1"/>
  <c r="Q1293" i="1" l="1"/>
  <c r="P1293" i="1"/>
  <c r="O1294" i="1"/>
  <c r="Q1294" i="1" l="1"/>
  <c r="P1294" i="1"/>
  <c r="O1295" i="1"/>
  <c r="P1295" i="1" l="1"/>
  <c r="Q1295" i="1"/>
  <c r="O1296" i="1"/>
  <c r="Q1296" i="1" l="1"/>
  <c r="P1296" i="1"/>
  <c r="O1297" i="1"/>
  <c r="Q1297" i="1" l="1"/>
  <c r="P1297" i="1"/>
  <c r="O1298" i="1"/>
  <c r="Q1298" i="1" l="1"/>
  <c r="P1298" i="1"/>
  <c r="O1299" i="1"/>
  <c r="P1299" i="1" l="1"/>
  <c r="Q1299" i="1"/>
  <c r="O1300" i="1"/>
  <c r="Q1300" i="1" l="1"/>
  <c r="P1300" i="1"/>
  <c r="O1301" i="1"/>
  <c r="P1301" i="1" l="1"/>
  <c r="Q1301" i="1"/>
  <c r="O1302" i="1"/>
  <c r="Q1302" i="1" l="1"/>
  <c r="P1302" i="1"/>
  <c r="O1303" i="1"/>
  <c r="Q1303" i="1" l="1"/>
  <c r="P1303" i="1"/>
  <c r="O1304" i="1"/>
  <c r="Q1304" i="1" l="1"/>
  <c r="P1304" i="1"/>
  <c r="O1305" i="1"/>
  <c r="Q1305" i="1" l="1"/>
  <c r="P1305" i="1"/>
  <c r="O1306" i="1"/>
  <c r="Q1306" i="1" l="1"/>
  <c r="P1306" i="1"/>
  <c r="O1307" i="1"/>
  <c r="P1307" i="1" l="1"/>
  <c r="Q1307" i="1"/>
  <c r="O1308" i="1"/>
  <c r="Q1308" i="1" l="1"/>
  <c r="P1308" i="1"/>
  <c r="O1309" i="1"/>
  <c r="P1309" i="1" l="1"/>
  <c r="Q1309" i="1"/>
  <c r="O1310" i="1"/>
  <c r="Q1310" i="1" l="1"/>
  <c r="P1310" i="1"/>
  <c r="O1311" i="1"/>
  <c r="Q1311" i="1" l="1"/>
  <c r="P1311" i="1"/>
  <c r="O1312" i="1"/>
  <c r="P1312" i="1" l="1"/>
  <c r="Q1312" i="1"/>
  <c r="O1313" i="1"/>
  <c r="P1313" i="1" l="1"/>
  <c r="Q1313" i="1"/>
  <c r="O1314" i="1"/>
  <c r="Q1314" i="1" l="1"/>
  <c r="P1314" i="1"/>
  <c r="O1315" i="1"/>
  <c r="Q1315" i="1" l="1"/>
  <c r="P1315" i="1"/>
  <c r="O1316" i="1"/>
  <c r="Q1316" i="1" l="1"/>
  <c r="P1316" i="1"/>
  <c r="O1317" i="1"/>
  <c r="Q1317" i="1" l="1"/>
  <c r="P1317" i="1"/>
  <c r="O1318" i="1"/>
  <c r="Q1318" i="1" l="1"/>
  <c r="P1318" i="1"/>
  <c r="O1319" i="1"/>
  <c r="P1319" i="1" l="1"/>
  <c r="Q1319" i="1"/>
  <c r="O1320" i="1"/>
  <c r="Q1320" i="1" l="1"/>
  <c r="P1320" i="1"/>
  <c r="O1321" i="1"/>
  <c r="Q1321" i="1" l="1"/>
  <c r="P1321" i="1"/>
  <c r="O1322" i="1"/>
  <c r="P1322" i="1" l="1"/>
  <c r="R10" i="1" s="1"/>
  <c r="Q1322" i="1"/>
  <c r="S10" i="1" s="1"/>
  <c r="O1323" i="1"/>
  <c r="Q1323" i="1" l="1"/>
  <c r="P1323" i="1"/>
  <c r="O1324" i="1"/>
  <c r="Q1324" i="1" l="1"/>
  <c r="S8" i="1" s="1"/>
  <c r="P1324" i="1"/>
  <c r="R8" i="1" s="1"/>
  <c r="O1325" i="1"/>
  <c r="P1325" i="1" l="1"/>
  <c r="Q1325" i="1"/>
  <c r="O1326" i="1"/>
  <c r="Q1326" i="1" l="1"/>
  <c r="P1326" i="1"/>
  <c r="O1327" i="1"/>
  <c r="Q1327" i="1" l="1"/>
  <c r="P1327" i="1"/>
  <c r="O1328" i="1"/>
  <c r="Q1328" i="1" l="1"/>
  <c r="P1328" i="1"/>
  <c r="O1329" i="1"/>
  <c r="Q1329" i="1" l="1"/>
  <c r="P1329" i="1"/>
  <c r="O1330" i="1"/>
  <c r="Q1330" i="1" l="1"/>
  <c r="P1330" i="1"/>
  <c r="O1331" i="1"/>
  <c r="P1331" i="1" l="1"/>
  <c r="Q1331" i="1"/>
  <c r="O1332" i="1"/>
  <c r="Q1332" i="1" l="1"/>
  <c r="P1332" i="1"/>
  <c r="O1333" i="1"/>
  <c r="Q1333" i="1" l="1"/>
  <c r="P1333" i="1"/>
  <c r="O1334" i="1"/>
  <c r="P1334" i="1" l="1"/>
  <c r="Q1334" i="1"/>
  <c r="O1335" i="1"/>
  <c r="Q1335" i="1" l="1"/>
  <c r="P1335" i="1"/>
  <c r="O1336" i="1"/>
  <c r="P1336" i="1" l="1"/>
  <c r="Q1336" i="1"/>
  <c r="O1337" i="1"/>
  <c r="P1337" i="1" l="1"/>
  <c r="Q1337" i="1"/>
  <c r="O1338" i="1"/>
  <c r="Q1338" i="1" l="1"/>
  <c r="P1338" i="1"/>
  <c r="O1339" i="1"/>
  <c r="Q1339" i="1" l="1"/>
  <c r="P1339" i="1"/>
  <c r="O1340" i="1"/>
  <c r="P1340" i="1" l="1"/>
  <c r="Q1340" i="1"/>
  <c r="O1341" i="1"/>
  <c r="Q1341" i="1" l="1"/>
  <c r="P1341" i="1"/>
  <c r="O1342" i="1"/>
  <c r="Q1342" i="1" l="1"/>
  <c r="P1342" i="1"/>
  <c r="O1343" i="1"/>
  <c r="P1343" i="1" l="1"/>
  <c r="Q1343" i="1"/>
  <c r="O1344" i="1"/>
  <c r="Q1344" i="1" l="1"/>
  <c r="P1344" i="1"/>
  <c r="O1345" i="1"/>
  <c r="Q1345" i="1" l="1"/>
  <c r="P1345" i="1"/>
  <c r="O1346" i="1"/>
  <c r="P1346" i="1" l="1"/>
  <c r="Q1346" i="1"/>
  <c r="O1347" i="1"/>
  <c r="Q1347" i="1" l="1"/>
  <c r="P1347" i="1"/>
  <c r="O1348" i="1"/>
  <c r="Q1348" i="1" l="1"/>
  <c r="P1348" i="1"/>
  <c r="O1349" i="1"/>
  <c r="Q1349" i="1" l="1"/>
  <c r="P1349" i="1"/>
  <c r="O1350" i="1"/>
  <c r="Q1350" i="1" l="1"/>
  <c r="P1350" i="1"/>
  <c r="O1351" i="1"/>
  <c r="Q1351" i="1" l="1"/>
  <c r="P1351" i="1"/>
  <c r="O1352" i="1"/>
  <c r="P1352" i="1" l="1"/>
  <c r="Q1352" i="1"/>
  <c r="O1353" i="1"/>
  <c r="Q1353" i="1" l="1"/>
  <c r="P1353" i="1"/>
  <c r="O1354" i="1"/>
  <c r="Q1354" i="1" l="1"/>
  <c r="P1354" i="1"/>
  <c r="O1355" i="1"/>
  <c r="Q1355" i="1" l="1"/>
  <c r="P1355" i="1"/>
  <c r="O1356" i="1"/>
  <c r="Q1356" i="1" l="1"/>
  <c r="S11" i="1" s="1"/>
  <c r="P1356" i="1"/>
  <c r="R11" i="1" s="1"/>
  <c r="O1357" i="1"/>
  <c r="Q1357" i="1" l="1"/>
  <c r="P1357" i="1"/>
  <c r="O1358" i="1"/>
  <c r="P1358" i="1" l="1"/>
  <c r="Q1358" i="1"/>
  <c r="O1359" i="1"/>
  <c r="Q1359" i="1" l="1"/>
  <c r="P1359" i="1"/>
  <c r="O1360" i="1"/>
  <c r="Q1360" i="1" l="1"/>
  <c r="P1360" i="1"/>
  <c r="O1361" i="1"/>
  <c r="Q1361" i="1" l="1"/>
  <c r="P1361" i="1"/>
  <c r="O1362" i="1"/>
  <c r="Q1362" i="1" l="1"/>
  <c r="P1362" i="1"/>
  <c r="O1363" i="1"/>
  <c r="Q1363" i="1" l="1"/>
  <c r="P1363" i="1"/>
  <c r="O1364" i="1"/>
  <c r="P1364" i="1" l="1"/>
  <c r="Q1364" i="1"/>
  <c r="O1365" i="1"/>
  <c r="Q1365" i="1" l="1"/>
  <c r="P1365" i="1"/>
  <c r="O1366" i="1"/>
  <c r="Q1366" i="1" l="1"/>
  <c r="P1366" i="1"/>
  <c r="O1367" i="1"/>
  <c r="Q1367" i="1" l="1"/>
  <c r="P1367" i="1"/>
  <c r="O1368" i="1"/>
  <c r="Q1368" i="1" l="1"/>
  <c r="P1368" i="1"/>
  <c r="O1369" i="1"/>
  <c r="Q1369" i="1" l="1"/>
  <c r="P1369" i="1"/>
  <c r="O1370" i="1"/>
  <c r="P1370" i="1" l="1"/>
  <c r="Q1370" i="1"/>
  <c r="O1371" i="1"/>
  <c r="Q1371" i="1" l="1"/>
  <c r="P1371" i="1"/>
  <c r="O1372" i="1"/>
  <c r="Q1372" i="1" l="1"/>
  <c r="P1372" i="1"/>
  <c r="O1373" i="1"/>
  <c r="Q1373" i="1" l="1"/>
  <c r="P1373" i="1"/>
  <c r="O1374" i="1"/>
  <c r="Q1374" i="1" l="1"/>
  <c r="P1374" i="1"/>
  <c r="O1375" i="1"/>
  <c r="Q1375" i="1" l="1"/>
  <c r="P1375" i="1"/>
  <c r="O1376" i="1"/>
  <c r="P1376" i="1" l="1"/>
  <c r="Q1376" i="1"/>
  <c r="O1377" i="1"/>
  <c r="Q1377" i="1" l="1"/>
  <c r="P1377" i="1"/>
  <c r="O1378" i="1"/>
  <c r="Q1378" i="1" l="1"/>
  <c r="P1378" i="1"/>
  <c r="O1379" i="1"/>
  <c r="Q1379" i="1" l="1"/>
  <c r="P1379" i="1"/>
  <c r="O1380" i="1"/>
  <c r="P1380" i="1" l="1"/>
  <c r="Q1380" i="1"/>
  <c r="O1381" i="1"/>
  <c r="Q1381" i="1" l="1"/>
  <c r="P1381" i="1"/>
  <c r="O1382" i="1"/>
  <c r="P1382" i="1" l="1"/>
  <c r="Q1382" i="1"/>
  <c r="O1383" i="1"/>
  <c r="Q1383" i="1" l="1"/>
  <c r="P1383" i="1"/>
  <c r="O1384" i="1"/>
  <c r="Q1384" i="1" l="1"/>
  <c r="P1384" i="1"/>
  <c r="O1385" i="1"/>
  <c r="Q1385" i="1" l="1"/>
  <c r="P1385" i="1"/>
  <c r="O1386" i="1"/>
  <c r="Q1386" i="1" l="1"/>
  <c r="P1386" i="1"/>
  <c r="O1387" i="1"/>
  <c r="Q1387" i="1" l="1"/>
  <c r="P1387" i="1"/>
  <c r="O1388" i="1"/>
  <c r="P1388" i="1" l="1"/>
  <c r="Q1388" i="1"/>
  <c r="O1389" i="1"/>
  <c r="Q1389" i="1" l="1"/>
  <c r="P1389" i="1"/>
  <c r="O1390" i="1"/>
  <c r="P1390" i="1" l="1"/>
  <c r="Q1390" i="1"/>
  <c r="O1391" i="1"/>
  <c r="Q1391" i="1" l="1"/>
  <c r="P1391" i="1"/>
  <c r="O1392" i="1"/>
  <c r="Q1392" i="1" l="1"/>
  <c r="P1392" i="1"/>
  <c r="O1393" i="1"/>
  <c r="P1393" i="1" l="1"/>
  <c r="Q1393" i="1"/>
  <c r="O1394" i="1"/>
  <c r="P1394" i="1" l="1"/>
  <c r="Q1394" i="1"/>
  <c r="O1395" i="1"/>
  <c r="Q1395" i="1" l="1"/>
  <c r="P1395" i="1"/>
  <c r="O1396" i="1"/>
  <c r="Q1396" i="1" l="1"/>
  <c r="P1396" i="1"/>
  <c r="O1397" i="1"/>
  <c r="Q1397" i="1" l="1"/>
  <c r="P1397" i="1"/>
  <c r="O1398" i="1"/>
  <c r="Q1398" i="1" l="1"/>
  <c r="P1398" i="1"/>
  <c r="O1399" i="1"/>
  <c r="Q1399" i="1" l="1"/>
  <c r="P1399" i="1"/>
  <c r="O1400" i="1"/>
  <c r="P1400" i="1" l="1"/>
  <c r="Q1400" i="1"/>
  <c r="O1401" i="1"/>
  <c r="Q1401" i="1" l="1"/>
  <c r="P1401" i="1"/>
  <c r="O1402" i="1"/>
  <c r="Q1402" i="1" l="1"/>
  <c r="P1402" i="1"/>
  <c r="O1403" i="1"/>
  <c r="P1403" i="1" l="1"/>
  <c r="Q1403" i="1"/>
  <c r="O1404" i="1"/>
  <c r="Q1404" i="1" l="1"/>
  <c r="P1404" i="1"/>
  <c r="O1405" i="1"/>
  <c r="Q1405" i="1" l="1"/>
  <c r="P1405" i="1"/>
  <c r="O1406" i="1"/>
  <c r="P1406" i="1" l="1"/>
  <c r="Q1406" i="1"/>
  <c r="O1407" i="1"/>
  <c r="Q1407" i="1" l="1"/>
  <c r="P1407" i="1"/>
  <c r="O1408" i="1"/>
  <c r="Q1408" i="1" l="1"/>
  <c r="P1408" i="1"/>
  <c r="O1409" i="1"/>
  <c r="Q1409" i="1" l="1"/>
  <c r="P1409" i="1"/>
  <c r="O1410" i="1"/>
  <c r="Q1410" i="1" l="1"/>
  <c r="P1410" i="1"/>
  <c r="O1411" i="1"/>
  <c r="Q1411" i="1" l="1"/>
  <c r="P1411" i="1"/>
  <c r="O1412" i="1"/>
  <c r="P1412" i="1" l="1"/>
  <c r="Q1412" i="1"/>
  <c r="O1413" i="1"/>
  <c r="Q1413" i="1" l="1"/>
  <c r="P1413" i="1"/>
  <c r="O1414" i="1"/>
  <c r="Q1414" i="1" l="1"/>
  <c r="P1414" i="1"/>
  <c r="O1415" i="1"/>
  <c r="Q1415" i="1" l="1"/>
  <c r="P1415" i="1"/>
  <c r="O1416" i="1"/>
  <c r="P1416" i="1" l="1"/>
  <c r="Q1416" i="1"/>
  <c r="O1417" i="1"/>
  <c r="Q1417" i="1" l="1"/>
  <c r="P1417" i="1"/>
  <c r="O1418" i="1"/>
  <c r="P1418" i="1" l="1"/>
  <c r="Q1418" i="1"/>
  <c r="O1419" i="1"/>
  <c r="Q1419" i="1" l="1"/>
  <c r="P1419" i="1"/>
  <c r="O1420" i="1"/>
  <c r="Q1420" i="1" l="1"/>
  <c r="P1420" i="1"/>
  <c r="O1421" i="1"/>
  <c r="Q1421" i="1" l="1"/>
  <c r="P1421" i="1"/>
  <c r="O1422" i="1"/>
  <c r="Q1422" i="1" l="1"/>
  <c r="P1422" i="1"/>
  <c r="O1423" i="1"/>
  <c r="Q1423" i="1" l="1"/>
  <c r="P1423" i="1"/>
  <c r="O1424" i="1"/>
  <c r="P1424" i="1" l="1"/>
  <c r="Q1424" i="1"/>
  <c r="O1425" i="1"/>
  <c r="Q1425" i="1" l="1"/>
  <c r="P1425" i="1"/>
  <c r="O1426" i="1"/>
  <c r="P1426" i="1" l="1"/>
  <c r="Q1426" i="1"/>
  <c r="O1427" i="1"/>
  <c r="Q1427" i="1" l="1"/>
  <c r="P1427" i="1"/>
  <c r="O1428" i="1"/>
  <c r="Q1428" i="1" l="1"/>
  <c r="P1428" i="1"/>
  <c r="O1429" i="1"/>
  <c r="P1429" i="1" l="1"/>
  <c r="Q1429" i="1"/>
  <c r="O1430" i="1"/>
  <c r="P1430" i="1" l="1"/>
  <c r="Q1430" i="1"/>
  <c r="O1431" i="1"/>
  <c r="Q1431" i="1" l="1"/>
  <c r="P1431" i="1"/>
  <c r="O1432" i="1"/>
  <c r="Q1432" i="1" l="1"/>
  <c r="P1432" i="1"/>
  <c r="O1433" i="1"/>
  <c r="Q1433" i="1" l="1"/>
  <c r="P1433" i="1"/>
  <c r="O1434" i="1"/>
  <c r="Q1434" i="1" l="1"/>
  <c r="P1434" i="1"/>
  <c r="O1435" i="1"/>
  <c r="Q1435" i="1" l="1"/>
  <c r="P1435" i="1"/>
  <c r="O1436" i="1"/>
  <c r="P1436" i="1" l="1"/>
  <c r="Q1436" i="1"/>
  <c r="O1437" i="1"/>
  <c r="Q1437" i="1" l="1"/>
  <c r="P1437" i="1"/>
  <c r="O1438" i="1"/>
  <c r="Q1438" i="1" l="1"/>
  <c r="P1438" i="1"/>
  <c r="O1439" i="1"/>
  <c r="P1439" i="1" l="1"/>
  <c r="Q1439" i="1"/>
  <c r="O1440" i="1"/>
  <c r="Q1440" i="1" l="1"/>
  <c r="P1440" i="1"/>
  <c r="O1441" i="1"/>
  <c r="Q1441" i="1" l="1"/>
  <c r="P1441" i="1"/>
  <c r="O1442" i="1"/>
  <c r="P1442" i="1" l="1"/>
  <c r="Q1442" i="1"/>
  <c r="O1443" i="1"/>
  <c r="Q1443" i="1" l="1"/>
  <c r="P1443" i="1"/>
  <c r="O1444" i="1"/>
  <c r="Q1444" i="1" l="1"/>
  <c r="P1444" i="1"/>
  <c r="O1445" i="1"/>
  <c r="Q1445" i="1" l="1"/>
  <c r="P1445" i="1"/>
  <c r="O1446" i="1"/>
  <c r="Q1446" i="1" l="1"/>
  <c r="P1446" i="1"/>
  <c r="O1447" i="1"/>
  <c r="Q1447" i="1" l="1"/>
  <c r="P1447" i="1"/>
  <c r="O1448" i="1"/>
  <c r="P1448" i="1" l="1"/>
  <c r="Q1448" i="1"/>
  <c r="O1449" i="1"/>
  <c r="Q1449" i="1" l="1"/>
  <c r="P1449" i="1"/>
  <c r="O1450" i="1"/>
  <c r="Q1450" i="1" l="1"/>
  <c r="P1450" i="1"/>
  <c r="O1451" i="1"/>
  <c r="Q1451" i="1" l="1"/>
  <c r="P1451" i="1"/>
  <c r="O1452" i="1"/>
  <c r="P1452" i="1" l="1"/>
  <c r="Q1452" i="1"/>
  <c r="O1453" i="1"/>
  <c r="Q1453" i="1" l="1"/>
  <c r="P1453" i="1"/>
  <c r="O1454" i="1"/>
  <c r="P1454" i="1" l="1"/>
  <c r="Q1454" i="1"/>
  <c r="O1455" i="1"/>
  <c r="Q1455" i="1" l="1"/>
  <c r="P1455" i="1"/>
  <c r="O1456" i="1"/>
  <c r="Q1456" i="1" l="1"/>
  <c r="P1456" i="1"/>
  <c r="O1457" i="1"/>
  <c r="Q1457" i="1" l="1"/>
  <c r="P1457" i="1"/>
  <c r="O1458" i="1"/>
  <c r="Q1458" i="1" l="1"/>
  <c r="P1458" i="1"/>
  <c r="O1459" i="1"/>
  <c r="Q1459" i="1" l="1"/>
  <c r="P1459" i="1"/>
  <c r="O1460" i="1"/>
  <c r="P1460" i="1" l="1"/>
  <c r="Q1460" i="1"/>
  <c r="O1461" i="1"/>
  <c r="Q1461" i="1" l="1"/>
  <c r="P1461" i="1"/>
  <c r="O1462" i="1"/>
  <c r="P1462" i="1" l="1"/>
  <c r="Q1462" i="1"/>
  <c r="O1463" i="1"/>
  <c r="Q1463" i="1" l="1"/>
  <c r="P1463" i="1"/>
  <c r="O1464" i="1"/>
  <c r="Q1464" i="1" l="1"/>
  <c r="P1464" i="1"/>
  <c r="O1465" i="1"/>
  <c r="Q1465" i="1" l="1"/>
  <c r="P1465" i="1"/>
  <c r="O1466" i="1"/>
  <c r="P1466" i="1" l="1"/>
  <c r="Q1466" i="1"/>
  <c r="O1467" i="1"/>
  <c r="Q1467" i="1" l="1"/>
  <c r="P1467" i="1"/>
  <c r="O1468" i="1"/>
  <c r="P1468" i="1" l="1"/>
  <c r="Q1468" i="1"/>
  <c r="O1469" i="1"/>
  <c r="Q1469" i="1" l="1"/>
  <c r="P1469" i="1"/>
  <c r="O1470" i="1"/>
  <c r="Q1470" i="1" l="1"/>
  <c r="P1470" i="1"/>
  <c r="O1471" i="1"/>
  <c r="P1471" i="1" l="1"/>
  <c r="Q1471" i="1"/>
  <c r="O1472" i="1"/>
  <c r="P1472" i="1" l="1"/>
  <c r="Q1472" i="1"/>
  <c r="O1473" i="1"/>
  <c r="Q1473" i="1" l="1"/>
  <c r="P1473" i="1"/>
  <c r="O1474" i="1"/>
  <c r="P1474" i="1" l="1"/>
  <c r="Q1474" i="1"/>
  <c r="O1475" i="1"/>
  <c r="Q1475" i="1" l="1"/>
  <c r="P1475" i="1"/>
  <c r="O1476" i="1"/>
  <c r="Q1476" i="1" l="1"/>
  <c r="P1476" i="1"/>
  <c r="O1477" i="1"/>
  <c r="Q1477" i="1" l="1"/>
  <c r="P1477" i="1"/>
  <c r="O1478" i="1"/>
  <c r="P1478" i="1" l="1"/>
  <c r="Q1478" i="1"/>
  <c r="O1479" i="1"/>
  <c r="Q1479" i="1" l="1"/>
  <c r="P1479" i="1"/>
  <c r="O1480" i="1"/>
  <c r="Q1480" i="1" l="1"/>
  <c r="P1480" i="1"/>
  <c r="O1481" i="1"/>
  <c r="P1481" i="1" l="1"/>
  <c r="Q1481" i="1"/>
  <c r="O1482" i="1"/>
  <c r="Q1482" i="1" l="1"/>
  <c r="P1482" i="1"/>
  <c r="O1483" i="1"/>
  <c r="Q1483" i="1" l="1"/>
  <c r="P1483" i="1"/>
  <c r="O1484" i="1"/>
  <c r="P1484" i="1" l="1"/>
  <c r="Q1484" i="1"/>
  <c r="O1485" i="1"/>
  <c r="Q1485" i="1" l="1"/>
  <c r="P1485" i="1"/>
  <c r="O1486" i="1"/>
  <c r="P1486" i="1" l="1"/>
  <c r="Q1486" i="1"/>
  <c r="O1487" i="1"/>
  <c r="Q1487" i="1" l="1"/>
  <c r="P1487" i="1"/>
  <c r="O1488" i="1"/>
  <c r="Q1488" i="1" l="1"/>
  <c r="P1488" i="1"/>
  <c r="O1489" i="1"/>
  <c r="P1489" i="1" l="1"/>
  <c r="Q1489" i="1"/>
  <c r="O1490" i="1"/>
  <c r="P1490" i="1" l="1"/>
  <c r="Q1490" i="1"/>
  <c r="O1491" i="1"/>
  <c r="Q1491" i="1" l="1"/>
  <c r="P1491" i="1"/>
  <c r="O1492" i="1"/>
  <c r="Q1492" i="1" l="1"/>
  <c r="P1492" i="1"/>
  <c r="O1493" i="1"/>
  <c r="Q1493" i="1" l="1"/>
  <c r="P1493" i="1"/>
  <c r="O1494" i="1"/>
  <c r="P1494" i="1" l="1"/>
  <c r="Q1494" i="1"/>
  <c r="O1495" i="1"/>
  <c r="Q1495" i="1" l="1"/>
  <c r="P1495" i="1"/>
  <c r="O1496" i="1"/>
  <c r="P1496" i="1" l="1"/>
  <c r="Q1496" i="1"/>
  <c r="O1497" i="1"/>
  <c r="Q1497" i="1" l="1"/>
  <c r="P1497" i="1"/>
  <c r="O1498" i="1"/>
  <c r="Q1498" i="1" l="1"/>
  <c r="P1498" i="1"/>
  <c r="O1499" i="1"/>
  <c r="P1499" i="1" l="1"/>
  <c r="Q1499" i="1"/>
  <c r="O1500" i="1"/>
  <c r="Q1500" i="1" l="1"/>
  <c r="P1500" i="1"/>
  <c r="O1501" i="1"/>
  <c r="Q1501" i="1" l="1"/>
  <c r="P1501" i="1"/>
  <c r="O1502" i="1"/>
  <c r="P1502" i="1" l="1"/>
  <c r="Q1502" i="1"/>
  <c r="O1503" i="1"/>
  <c r="Q1503" i="1" l="1"/>
  <c r="P1503" i="1"/>
  <c r="O1504" i="1"/>
  <c r="P1504" i="1" l="1"/>
  <c r="Q1504" i="1"/>
  <c r="O1505" i="1"/>
  <c r="Q1505" i="1" l="1"/>
  <c r="P1505" i="1"/>
  <c r="O1506" i="1"/>
  <c r="Q1506" i="1" l="1"/>
  <c r="P1506" i="1"/>
  <c r="O1507" i="1"/>
  <c r="P1507" i="1" l="1"/>
  <c r="Q1507" i="1"/>
  <c r="O1508" i="1"/>
  <c r="P1508" i="1" l="1"/>
  <c r="Q1508" i="1"/>
  <c r="O1509" i="1"/>
  <c r="Q1509" i="1" l="1"/>
  <c r="P1509" i="1"/>
  <c r="O1510" i="1"/>
  <c r="Q1510" i="1" l="1"/>
  <c r="P1510" i="1"/>
  <c r="O1511" i="1"/>
  <c r="Q1511" i="1" l="1"/>
  <c r="P1511" i="1"/>
  <c r="O1512" i="1"/>
  <c r="P1512" i="1" l="1"/>
  <c r="Q1512" i="1"/>
  <c r="O1513" i="1"/>
  <c r="Q1513" i="1" l="1"/>
  <c r="P1513" i="1"/>
  <c r="O1514" i="1"/>
  <c r="P1514" i="1" l="1"/>
  <c r="Q1514" i="1"/>
  <c r="O1515" i="1"/>
  <c r="Q1515" i="1" l="1"/>
  <c r="P1515" i="1"/>
  <c r="O1516" i="1"/>
  <c r="Q1516" i="1" l="1"/>
  <c r="P1516" i="1"/>
  <c r="O1517" i="1"/>
  <c r="P1517" i="1" l="1"/>
  <c r="Q1517" i="1"/>
  <c r="O1518" i="1"/>
  <c r="Q1518" i="1" l="1"/>
  <c r="P1518" i="1"/>
  <c r="O1519" i="1"/>
  <c r="Q1519" i="1" l="1"/>
  <c r="P1519" i="1"/>
  <c r="O1520" i="1"/>
  <c r="P1520" i="1" l="1"/>
  <c r="Q1520" i="1"/>
  <c r="O1521" i="1"/>
  <c r="Q1521" i="1" l="1"/>
  <c r="P1521" i="1"/>
  <c r="O1522" i="1"/>
  <c r="P1522" i="1" l="1"/>
  <c r="Q1522" i="1"/>
  <c r="O1523" i="1"/>
  <c r="Q1523" i="1" l="1"/>
  <c r="P1523" i="1"/>
  <c r="O1524" i="1"/>
  <c r="Q1524" i="1" l="1"/>
  <c r="P1524" i="1"/>
  <c r="O1525" i="1"/>
  <c r="P1525" i="1" l="1"/>
  <c r="Q1525" i="1"/>
  <c r="O1526" i="1"/>
  <c r="P1526" i="1" l="1"/>
  <c r="Q1526" i="1"/>
  <c r="O1527" i="1"/>
  <c r="Q1527" i="1" l="1"/>
  <c r="P1527" i="1"/>
  <c r="O1528" i="1"/>
  <c r="Q1528" i="1" l="1"/>
  <c r="P1528" i="1"/>
  <c r="O1529" i="1"/>
  <c r="Q1529" i="1" l="1"/>
  <c r="P1529" i="1"/>
  <c r="O1530" i="1"/>
  <c r="P1530" i="1" l="1"/>
  <c r="Q1530" i="1"/>
  <c r="O1531" i="1"/>
  <c r="Q1531" i="1" l="1"/>
  <c r="P1531" i="1"/>
  <c r="O1532" i="1"/>
  <c r="P1532" i="1" l="1"/>
  <c r="Q1532" i="1"/>
  <c r="O1533" i="1"/>
  <c r="Q1533" i="1" l="1"/>
  <c r="P1533" i="1"/>
  <c r="O1534" i="1"/>
  <c r="Q1534" i="1" l="1"/>
  <c r="P1534" i="1"/>
  <c r="O1535" i="1"/>
  <c r="P1535" i="1" l="1"/>
  <c r="Q1535" i="1"/>
  <c r="O1536" i="1"/>
  <c r="Q1536" i="1" l="1"/>
  <c r="P1536" i="1"/>
  <c r="O1537" i="1"/>
  <c r="Q1537" i="1" l="1"/>
  <c r="P1537" i="1"/>
  <c r="O1538" i="1"/>
  <c r="P1538" i="1" l="1"/>
  <c r="Q1538" i="1"/>
  <c r="O1539" i="1"/>
  <c r="Q1539" i="1" l="1"/>
  <c r="P1539" i="1"/>
  <c r="O1540" i="1"/>
  <c r="P1540" i="1" l="1"/>
  <c r="Q1540" i="1"/>
  <c r="O1541" i="1"/>
  <c r="Q1541" i="1" l="1"/>
  <c r="P1541" i="1"/>
  <c r="O1542" i="1"/>
  <c r="Q1542" i="1" l="1"/>
  <c r="P1542" i="1"/>
  <c r="O1543" i="1"/>
  <c r="P1543" i="1" l="1"/>
  <c r="Q1543" i="1"/>
  <c r="O1544" i="1"/>
  <c r="P1544" i="1" l="1"/>
  <c r="Q1544" i="1"/>
  <c r="O1545" i="1"/>
  <c r="Q1545" i="1" l="1"/>
  <c r="P1545" i="1"/>
  <c r="O1546" i="1"/>
  <c r="Q1546" i="1" l="1"/>
  <c r="P1546" i="1"/>
  <c r="O1547" i="1"/>
  <c r="Q1547" i="1" l="1"/>
  <c r="P1547" i="1"/>
  <c r="O1548" i="1"/>
  <c r="P1548" i="1" l="1"/>
  <c r="Q1548" i="1"/>
  <c r="O1549" i="1"/>
  <c r="P1549" i="1" l="1"/>
  <c r="Q1549" i="1"/>
  <c r="O1550" i="1"/>
  <c r="P1550" i="1" l="1"/>
  <c r="Q1550" i="1"/>
  <c r="O1551" i="1"/>
  <c r="Q1551" i="1" l="1"/>
  <c r="P1551" i="1"/>
  <c r="O1552" i="1"/>
  <c r="Q1552" i="1" l="1"/>
  <c r="P1552" i="1"/>
  <c r="O1553" i="1"/>
  <c r="Q1553" i="1" l="1"/>
  <c r="P1553" i="1"/>
  <c r="O1554" i="1"/>
  <c r="Q1554" i="1" l="1"/>
  <c r="P1554" i="1"/>
  <c r="O1555" i="1"/>
  <c r="Q1555" i="1" l="1"/>
  <c r="P1555" i="1"/>
  <c r="O1556" i="1"/>
  <c r="P1556" i="1" l="1"/>
  <c r="Q1556" i="1"/>
  <c r="O1557" i="1"/>
  <c r="Q1557" i="1" l="1"/>
  <c r="P1557" i="1"/>
  <c r="O1558" i="1"/>
  <c r="P1558" i="1" l="1"/>
  <c r="Q1558" i="1"/>
  <c r="O1559" i="1"/>
  <c r="Q1559" i="1" l="1"/>
  <c r="P1559" i="1"/>
  <c r="O1560" i="1"/>
  <c r="Q1560" i="1" l="1"/>
  <c r="P1560" i="1"/>
  <c r="O1561" i="1"/>
  <c r="P1561" i="1" l="1"/>
  <c r="Q1561" i="1"/>
  <c r="O1562" i="1"/>
  <c r="P1562" i="1" l="1"/>
  <c r="Q1562" i="1"/>
  <c r="O1563" i="1"/>
  <c r="Q1563" i="1" l="1"/>
  <c r="P1563" i="1"/>
  <c r="O1564" i="1"/>
  <c r="Q1564" i="1" l="1"/>
  <c r="P1564" i="1"/>
  <c r="O1565" i="1"/>
  <c r="Q1565" i="1" l="1"/>
  <c r="P1565" i="1"/>
  <c r="O1566" i="1"/>
  <c r="Q1566" i="1" l="1"/>
  <c r="P1566" i="1"/>
  <c r="O1567" i="1"/>
  <c r="Q1567" i="1" l="1"/>
  <c r="P1567" i="1"/>
  <c r="O1568" i="1"/>
  <c r="P1568" i="1" l="1"/>
  <c r="Q1568" i="1"/>
  <c r="O1569" i="1"/>
  <c r="Q1569" i="1" l="1"/>
  <c r="P1569" i="1"/>
  <c r="O1570" i="1"/>
  <c r="Q1570" i="1" l="1"/>
  <c r="P1570" i="1"/>
  <c r="O1571" i="1"/>
  <c r="P1571" i="1" l="1"/>
  <c r="Q1571" i="1"/>
  <c r="O1572" i="1"/>
  <c r="Q1572" i="1" l="1"/>
  <c r="P1572" i="1"/>
  <c r="O1573" i="1"/>
  <c r="Q1573" i="1" l="1"/>
  <c r="P1573" i="1"/>
  <c r="O1574" i="1"/>
  <c r="P1574" i="1" l="1"/>
  <c r="Q1574" i="1"/>
  <c r="O1575" i="1"/>
  <c r="Q1575" i="1" l="1"/>
  <c r="P1575" i="1"/>
  <c r="O1576" i="1"/>
  <c r="Q1576" i="1" l="1"/>
  <c r="P1576" i="1"/>
  <c r="O1577" i="1"/>
  <c r="Q1577" i="1" l="1"/>
  <c r="P1577" i="1"/>
  <c r="O1578" i="1"/>
  <c r="Q1578" i="1" l="1"/>
  <c r="P1578" i="1"/>
  <c r="O1579" i="1"/>
  <c r="Q1579" i="1" l="1"/>
  <c r="P1579" i="1"/>
  <c r="O1580" i="1"/>
  <c r="P1580" i="1" l="1"/>
  <c r="Q1580" i="1"/>
  <c r="O1581" i="1"/>
  <c r="Q1581" i="1" l="1"/>
  <c r="P1581" i="1"/>
  <c r="O1582" i="1"/>
  <c r="Q1582" i="1" l="1"/>
  <c r="P1582" i="1"/>
  <c r="O1583" i="1"/>
  <c r="Q1583" i="1" l="1"/>
  <c r="P1583" i="1"/>
  <c r="O1584" i="1"/>
  <c r="P1584" i="1" l="1"/>
  <c r="Q1584" i="1"/>
  <c r="O1585" i="1"/>
  <c r="Q1585" i="1" l="1"/>
  <c r="P1585" i="1"/>
  <c r="O1586" i="1"/>
  <c r="P1586" i="1" l="1"/>
  <c r="Q1586" i="1"/>
  <c r="O1587" i="1"/>
  <c r="Q1587" i="1" l="1"/>
  <c r="P1587" i="1"/>
  <c r="O1588" i="1"/>
  <c r="Q1588" i="1" l="1"/>
  <c r="P1588" i="1"/>
  <c r="O1589" i="1"/>
  <c r="Q1589" i="1" l="1"/>
  <c r="P1589" i="1"/>
  <c r="O1590" i="1"/>
  <c r="Q1590" i="1" l="1"/>
  <c r="P1590" i="1"/>
  <c r="O1591" i="1"/>
  <c r="Q1591" i="1" l="1"/>
  <c r="P1591" i="1"/>
  <c r="O1592" i="1"/>
  <c r="P1592" i="1" l="1"/>
  <c r="Q1592" i="1"/>
  <c r="O1593" i="1"/>
  <c r="Q1593" i="1" l="1"/>
  <c r="P1593" i="1"/>
  <c r="O1594" i="1"/>
  <c r="P1594" i="1" l="1"/>
  <c r="Q1594" i="1"/>
  <c r="O1595" i="1"/>
  <c r="Q1595" i="1" l="1"/>
  <c r="P1595" i="1"/>
  <c r="O1596" i="1"/>
  <c r="Q1596" i="1" l="1"/>
  <c r="P1596" i="1"/>
  <c r="O1597" i="1"/>
  <c r="P1597" i="1" l="1"/>
  <c r="Q1597" i="1"/>
  <c r="O1598" i="1"/>
  <c r="P1598" i="1" l="1"/>
  <c r="Q1598" i="1"/>
  <c r="O1599" i="1"/>
  <c r="Q1599" i="1" l="1"/>
  <c r="P1599" i="1"/>
  <c r="O1600" i="1"/>
  <c r="Q1600" i="1" l="1"/>
  <c r="P1600" i="1"/>
  <c r="O1601" i="1"/>
  <c r="Q1601" i="1" l="1"/>
  <c r="P1601" i="1"/>
  <c r="O1602" i="1"/>
  <c r="Q1602" i="1" l="1"/>
  <c r="P1602" i="1"/>
  <c r="O1603" i="1"/>
  <c r="Q1603" i="1" l="1"/>
  <c r="P1603" i="1"/>
  <c r="O1604" i="1"/>
  <c r="P1604" i="1" l="1"/>
  <c r="Q1604" i="1"/>
  <c r="O1605" i="1"/>
  <c r="Q1605" i="1" l="1"/>
  <c r="P1605" i="1"/>
  <c r="O1606" i="1"/>
  <c r="Q1606" i="1" l="1"/>
  <c r="P1606" i="1"/>
  <c r="O1607" i="1"/>
  <c r="P1607" i="1" l="1"/>
  <c r="Q1607" i="1"/>
  <c r="O1608" i="1"/>
  <c r="Q1608" i="1" l="1"/>
  <c r="P1608" i="1"/>
  <c r="O1609" i="1"/>
  <c r="Q1609" i="1" l="1"/>
  <c r="P1609" i="1"/>
  <c r="O1610" i="1"/>
  <c r="P1610" i="1" l="1"/>
  <c r="Q1610" i="1"/>
  <c r="O1611" i="1"/>
  <c r="Q1611" i="1" l="1"/>
  <c r="P1611" i="1"/>
  <c r="O1612" i="1"/>
  <c r="Q1612" i="1" l="1"/>
  <c r="P1612" i="1"/>
  <c r="O1613" i="1"/>
  <c r="Q1613" i="1" l="1"/>
  <c r="P1613" i="1"/>
  <c r="O1614" i="1"/>
  <c r="Q1614" i="1" l="1"/>
  <c r="P1614" i="1"/>
  <c r="O1615" i="1"/>
  <c r="Q1615" i="1" l="1"/>
  <c r="P1615" i="1"/>
  <c r="O1616" i="1"/>
  <c r="P1616" i="1" l="1"/>
  <c r="Q1616" i="1"/>
  <c r="O1617" i="1"/>
  <c r="Q1617" i="1" l="1"/>
  <c r="P1617" i="1"/>
  <c r="O1618" i="1"/>
  <c r="Q1618" i="1" l="1"/>
  <c r="P1618" i="1"/>
  <c r="O1619" i="1"/>
  <c r="Q1619" i="1" l="1"/>
  <c r="P1619" i="1"/>
  <c r="O1620" i="1"/>
  <c r="P1620" i="1" l="1"/>
  <c r="Q1620" i="1"/>
  <c r="O1621" i="1"/>
  <c r="Q1621" i="1" l="1"/>
  <c r="P1621" i="1"/>
  <c r="O1622" i="1"/>
  <c r="P1622" i="1" l="1"/>
  <c r="Q1622" i="1"/>
  <c r="O1623" i="1"/>
  <c r="Q1623" i="1" l="1"/>
  <c r="P1623" i="1"/>
  <c r="O1624" i="1"/>
  <c r="Q1624" i="1" l="1"/>
  <c r="P1624" i="1"/>
  <c r="O1625" i="1"/>
  <c r="Q1625" i="1" l="1"/>
  <c r="P1625" i="1"/>
  <c r="O1626" i="1"/>
  <c r="P1626" i="1" l="1"/>
  <c r="R12" i="1" s="1"/>
  <c r="Q1626" i="1"/>
  <c r="S12" i="1" s="1"/>
  <c r="O1627" i="1"/>
  <c r="Q1627" i="1" l="1"/>
  <c r="P1627" i="1"/>
  <c r="O1628" i="1"/>
  <c r="Q1628" i="1" l="1"/>
  <c r="P1628" i="1"/>
  <c r="O1629" i="1"/>
  <c r="P1629" i="1" l="1"/>
  <c r="Q1629" i="1"/>
  <c r="O1630" i="1"/>
  <c r="Q1630" i="1" l="1"/>
  <c r="P1630" i="1"/>
  <c r="O1631" i="1"/>
  <c r="P1631" i="1" l="1"/>
  <c r="Q1631" i="1"/>
  <c r="O1632" i="1"/>
  <c r="Q1632" i="1" l="1"/>
  <c r="P1632" i="1"/>
  <c r="O1633" i="1"/>
  <c r="P1633" i="1" l="1"/>
  <c r="Q1633" i="1"/>
  <c r="O1634" i="1"/>
  <c r="Q1634" i="1" l="1"/>
  <c r="P1634" i="1"/>
  <c r="O1635" i="1"/>
  <c r="P1635" i="1" l="1"/>
  <c r="Q1635" i="1"/>
  <c r="O1636" i="1"/>
  <c r="Q1636" i="1" l="1"/>
  <c r="P1636" i="1"/>
  <c r="O1637" i="1"/>
  <c r="Q1637" i="1" l="1"/>
  <c r="P1637" i="1"/>
  <c r="O1638" i="1"/>
  <c r="P1638" i="1" l="1"/>
  <c r="Q1638" i="1"/>
  <c r="O1639" i="1"/>
  <c r="Q1639" i="1" l="1"/>
  <c r="P1639" i="1"/>
  <c r="O1640" i="1"/>
  <c r="Q1640" i="1" l="1"/>
  <c r="P1640" i="1"/>
  <c r="O1641" i="1"/>
  <c r="P1641" i="1" l="1"/>
  <c r="Q1641" i="1"/>
  <c r="O1642" i="1"/>
  <c r="Q1642" i="1" l="1"/>
  <c r="P1642" i="1"/>
  <c r="O1643" i="1"/>
  <c r="P1643" i="1" l="1"/>
  <c r="Q1643" i="1"/>
  <c r="O1644" i="1"/>
  <c r="Q1644" i="1" l="1"/>
  <c r="P1644" i="1"/>
  <c r="O1645" i="1"/>
  <c r="P1645" i="1" l="1"/>
  <c r="Q1645" i="1"/>
  <c r="O1646" i="1"/>
  <c r="P1646" i="1" l="1"/>
  <c r="Q1646" i="1"/>
  <c r="O1647" i="1"/>
  <c r="P1647" i="1" l="1"/>
  <c r="Q1647" i="1"/>
  <c r="O1648" i="1"/>
  <c r="Q1648" i="1" l="1"/>
  <c r="P1648" i="1"/>
  <c r="O1649" i="1"/>
  <c r="Q1649" i="1" l="1"/>
  <c r="P1649" i="1"/>
  <c r="O1650" i="1"/>
  <c r="Q1650" i="1" l="1"/>
  <c r="P1650" i="1"/>
  <c r="O1651" i="1"/>
  <c r="Q1651" i="1" l="1"/>
  <c r="P1651" i="1"/>
  <c r="O1652" i="1"/>
  <c r="P1652" i="1" l="1"/>
  <c r="Q1652" i="1"/>
  <c r="O1653" i="1"/>
  <c r="P1653" i="1" l="1"/>
  <c r="Q1653" i="1"/>
  <c r="O1654" i="1"/>
  <c r="Q1654" i="1" l="1"/>
  <c r="P1654" i="1"/>
  <c r="O1655" i="1"/>
  <c r="Q1655" i="1" l="1"/>
  <c r="P1655" i="1"/>
  <c r="O1656" i="1"/>
  <c r="P1656" i="1" l="1"/>
  <c r="Q1656" i="1"/>
  <c r="O1657" i="1"/>
  <c r="P1657" i="1" l="1"/>
  <c r="Q1657" i="1"/>
  <c r="O1658" i="1"/>
  <c r="Q1658" i="1" l="1"/>
  <c r="P1658" i="1"/>
  <c r="O1659" i="1"/>
  <c r="P1659" i="1" l="1"/>
  <c r="Q1659" i="1"/>
  <c r="O1660" i="1"/>
  <c r="Q1660" i="1" l="1"/>
  <c r="P1660" i="1"/>
  <c r="O1661" i="1"/>
  <c r="Q1661" i="1" l="1"/>
  <c r="P1661" i="1"/>
  <c r="O1662" i="1"/>
  <c r="Q1662" i="1" l="1"/>
  <c r="P1662" i="1"/>
  <c r="O1663" i="1"/>
  <c r="Q1663" i="1" l="1"/>
  <c r="P1663" i="1"/>
  <c r="O1664" i="1"/>
  <c r="P1664" i="1" l="1"/>
  <c r="Q1664" i="1"/>
  <c r="O1665" i="1"/>
  <c r="P1665" i="1" l="1"/>
  <c r="Q1665" i="1"/>
  <c r="O1666" i="1"/>
  <c r="Q1666" i="1" l="1"/>
  <c r="P1666" i="1"/>
  <c r="O1667" i="1"/>
  <c r="Q1667" i="1" l="1"/>
  <c r="P1667" i="1"/>
  <c r="O1668" i="1"/>
  <c r="Q1668" i="1" l="1"/>
  <c r="P1668" i="1"/>
  <c r="O1669" i="1"/>
  <c r="P1669" i="1" l="1"/>
  <c r="Q1669" i="1"/>
  <c r="O1670" i="1"/>
  <c r="Q1670" i="1" l="1"/>
  <c r="P1670" i="1"/>
  <c r="O1671" i="1"/>
  <c r="P1671" i="1" l="1"/>
  <c r="Q1671" i="1"/>
  <c r="O1672" i="1"/>
  <c r="Q1672" i="1" l="1"/>
  <c r="P1672" i="1"/>
  <c r="O1673" i="1"/>
  <c r="Q1673" i="1" l="1"/>
  <c r="P1673" i="1"/>
  <c r="O1674" i="1"/>
  <c r="Q1674" i="1" l="1"/>
  <c r="P1674" i="1"/>
  <c r="O1675" i="1"/>
  <c r="P1675" i="1" l="1"/>
  <c r="Q1675" i="1"/>
  <c r="O1676" i="1"/>
  <c r="Q1676" i="1" l="1"/>
  <c r="P1676" i="1"/>
  <c r="O1677" i="1"/>
  <c r="Q1677" i="1" l="1"/>
  <c r="P1677" i="1"/>
  <c r="O1678" i="1"/>
  <c r="P1678" i="1" l="1"/>
  <c r="Q1678" i="1"/>
  <c r="O1679" i="1"/>
  <c r="P1679" i="1" l="1"/>
  <c r="Q1679" i="1"/>
  <c r="O1680" i="1"/>
  <c r="P1680" i="1" l="1"/>
  <c r="Q1680" i="1"/>
  <c r="O1681" i="1"/>
  <c r="P1681" i="1" l="1"/>
  <c r="Q1681" i="1"/>
  <c r="O1682" i="1"/>
  <c r="Q1682" i="1" l="1"/>
  <c r="P1682" i="1"/>
  <c r="O1683" i="1"/>
  <c r="Q1683" i="1" l="1"/>
  <c r="P1683" i="1"/>
  <c r="O1684" i="1"/>
  <c r="P1684" i="1" l="1"/>
  <c r="Q1684" i="1"/>
  <c r="O1685" i="1"/>
  <c r="P1685" i="1" l="1"/>
  <c r="Q1685" i="1"/>
  <c r="O1686" i="1"/>
  <c r="Q1686" i="1" l="1"/>
  <c r="P1686" i="1"/>
  <c r="O1687" i="1"/>
  <c r="P1687" i="1" l="1"/>
  <c r="Q1687" i="1"/>
  <c r="O1688" i="1"/>
  <c r="Q1688" i="1" l="1"/>
  <c r="P1688" i="1"/>
  <c r="O1689" i="1"/>
  <c r="P1689" i="1" l="1"/>
  <c r="Q1689" i="1"/>
  <c r="O1690" i="1"/>
  <c r="P1690" i="1" l="1"/>
  <c r="Q1690" i="1"/>
  <c r="O1691" i="1"/>
  <c r="Q1691" i="1" l="1"/>
  <c r="P1691" i="1"/>
  <c r="O1692" i="1"/>
  <c r="P1692" i="1" l="1"/>
  <c r="Q1692" i="1"/>
  <c r="O1693" i="1"/>
  <c r="P1693" i="1" l="1"/>
  <c r="Q1693" i="1"/>
  <c r="O1694" i="1"/>
  <c r="Q1694" i="1" l="1"/>
  <c r="P1694" i="1"/>
  <c r="O1695" i="1"/>
  <c r="Q1695" i="1" l="1"/>
  <c r="P1695" i="1"/>
  <c r="O1696" i="1"/>
  <c r="Q1696" i="1" l="1"/>
  <c r="P1696" i="1"/>
  <c r="O1697" i="1"/>
  <c r="P1697" i="1" l="1"/>
  <c r="Q1697" i="1"/>
  <c r="O1698" i="1"/>
  <c r="Q1698" i="1" l="1"/>
  <c r="P1698" i="1"/>
  <c r="O1699" i="1"/>
  <c r="P1699" i="1" l="1"/>
  <c r="Q1699" i="1"/>
  <c r="O1700" i="1"/>
  <c r="Q1700" i="1" l="1"/>
  <c r="P1700" i="1"/>
  <c r="O1701" i="1"/>
  <c r="P1701" i="1" l="1"/>
  <c r="Q1701" i="1"/>
  <c r="O1702" i="1"/>
  <c r="P1702" i="1" l="1"/>
  <c r="Q1702" i="1"/>
  <c r="O1703" i="1"/>
  <c r="Q1703" i="1" l="1"/>
  <c r="P1703" i="1"/>
  <c r="O1704" i="1"/>
  <c r="P1704" i="1" l="1"/>
  <c r="Q1704" i="1"/>
  <c r="O1705" i="1"/>
  <c r="P1705" i="1" l="1"/>
  <c r="Q1705" i="1"/>
  <c r="O1706" i="1"/>
  <c r="Q1706" i="1" l="1"/>
  <c r="P1706" i="1"/>
  <c r="O1707" i="1"/>
  <c r="Q1707" i="1" l="1"/>
  <c r="P1707" i="1"/>
  <c r="O1708" i="1"/>
  <c r="Q1708" i="1" l="1"/>
  <c r="P1708" i="1"/>
  <c r="O1709" i="1"/>
  <c r="Q1709" i="1" l="1"/>
  <c r="P1709" i="1"/>
  <c r="O1710" i="1"/>
  <c r="P1710" i="1" l="1"/>
  <c r="Q1710" i="1"/>
  <c r="O1711" i="1"/>
  <c r="P1711" i="1" l="1"/>
  <c r="Q1711" i="1"/>
  <c r="O1712" i="1"/>
  <c r="Q1712" i="1" l="1"/>
  <c r="P1712" i="1"/>
  <c r="O1713" i="1"/>
  <c r="Q1713" i="1" l="1"/>
  <c r="P1713" i="1"/>
  <c r="O1714" i="1"/>
  <c r="Q1714" i="1" l="1"/>
  <c r="P1714" i="1"/>
  <c r="O1715" i="1"/>
  <c r="P1715" i="1" l="1"/>
  <c r="Q1715" i="1"/>
  <c r="O1716" i="1"/>
  <c r="Q1716" i="1" l="1"/>
  <c r="P1716" i="1"/>
  <c r="O1717" i="1"/>
  <c r="P1717" i="1" l="1"/>
  <c r="Q1717" i="1"/>
  <c r="O1718" i="1"/>
  <c r="Q1718" i="1" l="1"/>
  <c r="P1718" i="1"/>
  <c r="O1719" i="1"/>
  <c r="Q1719" i="1" l="1"/>
  <c r="P1719" i="1"/>
  <c r="O1720" i="1"/>
  <c r="Q1720" i="1" l="1"/>
  <c r="P1720" i="1"/>
  <c r="O1721" i="1"/>
  <c r="Q1721" i="1" l="1"/>
  <c r="P1721" i="1"/>
  <c r="O1722" i="1"/>
  <c r="Q1722" i="1" l="1"/>
  <c r="P1722" i="1"/>
  <c r="O1723" i="1"/>
  <c r="P1723" i="1" l="1"/>
  <c r="Q1723" i="1"/>
  <c r="O1724" i="1"/>
  <c r="Q1724" i="1" l="1"/>
  <c r="P1724" i="1"/>
  <c r="O1725" i="1"/>
  <c r="P1725" i="1" l="1"/>
  <c r="Q1725" i="1"/>
  <c r="O1726" i="1"/>
  <c r="Q1726" i="1" l="1"/>
  <c r="P1726" i="1"/>
  <c r="O1727" i="1"/>
  <c r="Q1727" i="1" l="1"/>
  <c r="P1727" i="1"/>
  <c r="O1728" i="1"/>
  <c r="P1728" i="1" l="1"/>
  <c r="Q1728" i="1"/>
  <c r="O1729" i="1"/>
  <c r="P1729" i="1" l="1"/>
  <c r="Q1729" i="1"/>
  <c r="O1730" i="1"/>
  <c r="Q1730" i="1" l="1"/>
  <c r="P1730" i="1"/>
  <c r="O1731" i="1"/>
  <c r="Q1731" i="1" l="1"/>
  <c r="P1731" i="1"/>
  <c r="O1732" i="1"/>
  <c r="Q1732" i="1" l="1"/>
  <c r="P1732" i="1"/>
  <c r="O1733" i="1"/>
  <c r="Q1733" i="1" l="1"/>
  <c r="P1733" i="1"/>
  <c r="O1734" i="1"/>
  <c r="Q1734" i="1" l="1"/>
  <c r="P1734" i="1"/>
  <c r="O1735" i="1"/>
  <c r="P1735" i="1" l="1"/>
  <c r="Q1735" i="1"/>
  <c r="O1736" i="1"/>
  <c r="Q1736" i="1" l="1"/>
  <c r="P1736" i="1"/>
  <c r="O1737" i="1"/>
  <c r="Q1737" i="1" l="1"/>
  <c r="P1737" i="1"/>
  <c r="O1738" i="1"/>
  <c r="P1738" i="1" l="1"/>
  <c r="Q1738" i="1"/>
  <c r="O1739" i="1"/>
  <c r="Q1739" i="1" l="1"/>
  <c r="P1739" i="1"/>
  <c r="O1740" i="1"/>
  <c r="Q1740" i="1" l="1"/>
  <c r="P1740" i="1"/>
  <c r="O1741" i="1"/>
  <c r="P1741" i="1" l="1"/>
  <c r="Q1741" i="1"/>
  <c r="O1742" i="1"/>
  <c r="Q1742" i="1" l="1"/>
  <c r="P1742" i="1"/>
  <c r="O1743" i="1"/>
  <c r="Q1743" i="1" l="1"/>
  <c r="P1743" i="1"/>
  <c r="O1744" i="1"/>
  <c r="Q1744" i="1" l="1"/>
  <c r="P1744" i="1"/>
  <c r="O1745" i="1"/>
  <c r="Q1745" i="1" l="1"/>
  <c r="P1745" i="1"/>
  <c r="O1746" i="1"/>
  <c r="Q1746" i="1" l="1"/>
  <c r="P1746" i="1"/>
  <c r="O1747" i="1"/>
  <c r="P1747" i="1" l="1"/>
  <c r="Q1747" i="1"/>
  <c r="O1748" i="1"/>
  <c r="Q1748" i="1" l="1"/>
  <c r="P1748" i="1"/>
  <c r="O1749" i="1"/>
  <c r="Q1749" i="1" l="1"/>
  <c r="P1749" i="1"/>
  <c r="O1750" i="1"/>
  <c r="Q1750" i="1" l="1"/>
  <c r="P1750" i="1"/>
  <c r="O1751" i="1"/>
  <c r="P1751" i="1" l="1"/>
  <c r="Q1751" i="1"/>
  <c r="O1752" i="1"/>
  <c r="Q1752" i="1" l="1"/>
  <c r="P1752" i="1"/>
  <c r="O1753" i="1"/>
  <c r="P1753" i="1" l="1"/>
  <c r="Q1753" i="1"/>
  <c r="O1754" i="1"/>
  <c r="Q1754" i="1" l="1"/>
  <c r="P1754" i="1"/>
  <c r="O1755" i="1"/>
  <c r="Q1755" i="1" l="1"/>
  <c r="P1755" i="1"/>
  <c r="O1756" i="1"/>
  <c r="Q1756" i="1" l="1"/>
  <c r="P1756" i="1"/>
  <c r="O1757" i="1"/>
  <c r="Q1757" i="1" l="1"/>
  <c r="P1757" i="1"/>
  <c r="O1758" i="1"/>
  <c r="Q1758" i="1" l="1"/>
  <c r="P1758" i="1"/>
  <c r="O1759" i="1"/>
  <c r="P1759" i="1" l="1"/>
  <c r="Q1759" i="1"/>
  <c r="O1760" i="1"/>
  <c r="Q1760" i="1" l="1"/>
  <c r="P1760" i="1"/>
  <c r="O1761" i="1"/>
  <c r="P1761" i="1" l="1"/>
  <c r="Q1761" i="1"/>
  <c r="O1762" i="1"/>
  <c r="Q1762" i="1" l="1"/>
  <c r="P1762" i="1"/>
  <c r="O1763" i="1"/>
  <c r="Q1763" i="1" l="1"/>
  <c r="P1763" i="1"/>
  <c r="O1764" i="1"/>
  <c r="P1764" i="1" l="1"/>
  <c r="Q1764" i="1"/>
  <c r="O1765" i="1"/>
  <c r="P1765" i="1" l="1"/>
  <c r="Q1765" i="1"/>
  <c r="O1766" i="1"/>
  <c r="Q1766" i="1" l="1"/>
  <c r="P1766" i="1"/>
  <c r="O1767" i="1"/>
  <c r="P1767" i="1" l="1"/>
  <c r="Q1767" i="1"/>
  <c r="O1768" i="1"/>
  <c r="Q1768" i="1" l="1"/>
  <c r="P1768" i="1"/>
  <c r="O1769" i="1"/>
  <c r="Q1769" i="1" l="1"/>
  <c r="P1769" i="1"/>
  <c r="O1770" i="1"/>
  <c r="Q1770" i="1" l="1"/>
  <c r="P1770" i="1"/>
  <c r="O1771" i="1"/>
  <c r="P1771" i="1" l="1"/>
  <c r="Q1771" i="1"/>
  <c r="O1772" i="1"/>
  <c r="Q1772" i="1" l="1"/>
  <c r="P1772" i="1"/>
  <c r="O1773" i="1"/>
  <c r="Q1773" i="1" l="1"/>
  <c r="P1773" i="1"/>
  <c r="O1774" i="1"/>
  <c r="P1774" i="1" l="1"/>
  <c r="Q1774" i="1"/>
  <c r="O1775" i="1"/>
  <c r="Q1775" i="1" l="1"/>
  <c r="P1775" i="1"/>
  <c r="O1776" i="1"/>
  <c r="Q1776" i="1" l="1"/>
  <c r="P1776" i="1"/>
  <c r="O1777" i="1"/>
  <c r="P1777" i="1" l="1"/>
  <c r="Q1777" i="1"/>
  <c r="O1778" i="1"/>
  <c r="Q1778" i="1" l="1"/>
  <c r="P1778" i="1"/>
  <c r="O1779" i="1"/>
  <c r="P1779" i="1" l="1"/>
  <c r="Q1779" i="1"/>
  <c r="O1780" i="1"/>
  <c r="Q1780" i="1" l="1"/>
  <c r="P1780" i="1"/>
  <c r="O1781" i="1"/>
  <c r="Q1781" i="1" l="1"/>
  <c r="P1781" i="1"/>
  <c r="O1782" i="1"/>
  <c r="Q1782" i="1" l="1"/>
  <c r="P1782" i="1"/>
  <c r="O1783" i="1"/>
  <c r="P1783" i="1" l="1"/>
  <c r="Q1783" i="1"/>
  <c r="O1784" i="1"/>
  <c r="Q1784" i="1" l="1"/>
  <c r="P1784" i="1"/>
  <c r="O1785" i="1"/>
  <c r="P1785" i="1" l="1"/>
  <c r="Q1785" i="1"/>
  <c r="O1786" i="1"/>
  <c r="Q1786" i="1" l="1"/>
  <c r="P1786" i="1"/>
  <c r="O1787" i="1"/>
  <c r="Q1787" i="1" l="1"/>
  <c r="P1787" i="1"/>
  <c r="O1788" i="1"/>
  <c r="P1788" i="1" l="1"/>
  <c r="Q1788" i="1"/>
  <c r="O1789" i="1"/>
  <c r="Q1789" i="1" l="1"/>
  <c r="P1789" i="1"/>
  <c r="O1790" i="1"/>
  <c r="P1790" i="1" l="1"/>
  <c r="Q1790" i="1"/>
  <c r="O1791" i="1"/>
  <c r="P1791" i="1" l="1"/>
  <c r="Q1791" i="1"/>
  <c r="O1792" i="1"/>
  <c r="Q1792" i="1" l="1"/>
  <c r="P1792" i="1"/>
  <c r="O1793" i="1"/>
  <c r="P1793" i="1" l="1"/>
  <c r="Q1793" i="1"/>
  <c r="O1794" i="1"/>
  <c r="P1794" i="1" l="1"/>
  <c r="Q1794" i="1"/>
  <c r="O1795" i="1"/>
  <c r="Q1795" i="1" l="1"/>
  <c r="P1795" i="1"/>
  <c r="O1796" i="1"/>
  <c r="P1796" i="1" l="1"/>
  <c r="Q1796" i="1"/>
  <c r="O1797" i="1"/>
  <c r="Q1797" i="1" l="1"/>
  <c r="P1797" i="1"/>
  <c r="O1798" i="1"/>
  <c r="Q1798" i="1" l="1"/>
  <c r="P1798" i="1"/>
  <c r="O1799" i="1"/>
  <c r="Q1799" i="1" l="1"/>
  <c r="P1799" i="1"/>
  <c r="O1800" i="1"/>
  <c r="P1800" i="1" l="1"/>
  <c r="Q1800" i="1"/>
  <c r="O1801" i="1"/>
  <c r="Q1801" i="1" l="1"/>
  <c r="P1801" i="1"/>
  <c r="O1802" i="1"/>
  <c r="Q1802" i="1" l="1"/>
  <c r="P1802" i="1"/>
  <c r="O1803" i="1"/>
  <c r="P1803" i="1" l="1"/>
  <c r="Q1803" i="1"/>
  <c r="O1804" i="1"/>
  <c r="P1804" i="1" l="1"/>
  <c r="Q1804" i="1"/>
  <c r="O1805" i="1"/>
  <c r="Q1805" i="1" l="1"/>
  <c r="P1805" i="1"/>
  <c r="O1806" i="1"/>
  <c r="P1806" i="1" l="1"/>
  <c r="Q1806" i="1"/>
  <c r="O1807" i="1"/>
  <c r="Q1807" i="1" l="1"/>
  <c r="P1807" i="1"/>
  <c r="O1808" i="1"/>
  <c r="Q1808" i="1" l="1"/>
  <c r="P1808" i="1"/>
  <c r="O1809" i="1"/>
  <c r="Q1809" i="1" l="1"/>
  <c r="P1809" i="1"/>
  <c r="O1810" i="1"/>
  <c r="P1810" i="1" l="1"/>
  <c r="Q1810" i="1"/>
  <c r="O1811" i="1"/>
  <c r="Q1811" i="1" l="1"/>
  <c r="P1811" i="1"/>
  <c r="O1812" i="1"/>
  <c r="P1812" i="1" l="1"/>
  <c r="Q1812" i="1"/>
  <c r="O1813" i="1"/>
  <c r="Q1813" i="1" l="1"/>
  <c r="P1813" i="1"/>
  <c r="O1814" i="1"/>
  <c r="P1814" i="1" l="1"/>
  <c r="Q1814" i="1"/>
  <c r="O1815" i="1"/>
  <c r="P1815" i="1" l="1"/>
  <c r="Q1815" i="1"/>
  <c r="O1816" i="1"/>
  <c r="P1816" i="1" l="1"/>
  <c r="Q1816" i="1"/>
  <c r="O1817" i="1"/>
  <c r="P1817" i="1" l="1"/>
  <c r="Q1817" i="1"/>
  <c r="O1818" i="1"/>
  <c r="P1818" i="1" l="1"/>
  <c r="Q1818" i="1"/>
  <c r="O1819" i="1"/>
  <c r="Q1819" i="1" l="1"/>
  <c r="P1819" i="1"/>
  <c r="O1820" i="1"/>
  <c r="Q1820" i="1" l="1"/>
  <c r="P1820" i="1"/>
  <c r="O1821" i="1"/>
  <c r="Q1821" i="1" l="1"/>
  <c r="P1821" i="1"/>
  <c r="O1822" i="1"/>
  <c r="P1822" i="1" l="1"/>
  <c r="Q1822" i="1"/>
  <c r="O1823" i="1"/>
  <c r="Q1823" i="1" l="1"/>
  <c r="P1823" i="1"/>
  <c r="O1824" i="1"/>
  <c r="P1824" i="1" l="1"/>
  <c r="Q1824" i="1"/>
  <c r="O1825" i="1"/>
  <c r="Q1825" i="1" l="1"/>
  <c r="P1825" i="1"/>
  <c r="O1826" i="1"/>
  <c r="Q1826" i="1" l="1"/>
  <c r="P1826" i="1"/>
  <c r="O1827" i="1"/>
  <c r="P1827" i="1" l="1"/>
  <c r="Q1827" i="1"/>
  <c r="O1828" i="1"/>
  <c r="Q1828" i="1" l="1"/>
  <c r="P1828" i="1"/>
  <c r="O1829" i="1"/>
  <c r="P1829" i="1" l="1"/>
  <c r="Q1829" i="1"/>
  <c r="O1830" i="1"/>
  <c r="P1830" i="1" l="1"/>
  <c r="Q1830" i="1"/>
  <c r="O1831" i="1"/>
  <c r="Q1831" i="1" l="1"/>
  <c r="P1831" i="1"/>
  <c r="O1832" i="1"/>
  <c r="Q1832" i="1" l="1"/>
  <c r="P1832" i="1"/>
  <c r="O1833" i="1"/>
  <c r="Q1833" i="1" l="1"/>
  <c r="P1833" i="1"/>
  <c r="O1834" i="1"/>
  <c r="Q1834" i="1" l="1"/>
  <c r="P1834" i="1"/>
  <c r="O1835" i="1"/>
  <c r="P1835" i="1" l="1"/>
  <c r="Q1835" i="1"/>
  <c r="O1836" i="1"/>
  <c r="P1836" i="1" l="1"/>
  <c r="Q1836" i="1"/>
  <c r="O1837" i="1"/>
  <c r="Q1837" i="1" l="1"/>
  <c r="P1837" i="1"/>
  <c r="O1838" i="1"/>
  <c r="Q1838" i="1" l="1"/>
  <c r="P1838" i="1"/>
  <c r="O1839" i="1"/>
  <c r="P1839" i="1" l="1"/>
  <c r="Q1839" i="1"/>
  <c r="O1840" i="1"/>
  <c r="P1840" i="1" l="1"/>
  <c r="Q1840" i="1"/>
  <c r="O1841" i="1"/>
  <c r="Q1841" i="1" l="1"/>
  <c r="P1841" i="1"/>
  <c r="O1842" i="1"/>
  <c r="P1842" i="1" l="1"/>
  <c r="Q1842" i="1"/>
  <c r="O1843" i="1"/>
  <c r="Q1843" i="1" l="1"/>
  <c r="P1843" i="1"/>
  <c r="O1844" i="1"/>
  <c r="P1844" i="1" l="1"/>
  <c r="Q1844" i="1"/>
  <c r="O1845" i="1"/>
  <c r="Q1845" i="1" l="1"/>
  <c r="P1845" i="1"/>
  <c r="O1846" i="1"/>
  <c r="P1846" i="1" l="1"/>
  <c r="Q1846" i="1"/>
  <c r="O1847" i="1"/>
  <c r="Q1847" i="1" l="1"/>
  <c r="P1847" i="1"/>
  <c r="O1848" i="1"/>
  <c r="P1848" i="1" l="1"/>
  <c r="Q1848" i="1"/>
  <c r="O1849" i="1"/>
  <c r="Q1849" i="1" l="1"/>
  <c r="P1849" i="1"/>
  <c r="O1850" i="1"/>
  <c r="Q1850" i="1" l="1"/>
  <c r="P1850" i="1"/>
  <c r="O1851" i="1"/>
  <c r="P1851" i="1" l="1"/>
  <c r="Q1851" i="1"/>
  <c r="O1852" i="1"/>
  <c r="P1852" i="1" l="1"/>
  <c r="Q1852" i="1"/>
  <c r="O1853" i="1"/>
  <c r="Q1853" i="1" l="1"/>
  <c r="P1853" i="1"/>
  <c r="O1854" i="1"/>
  <c r="P1854" i="1" l="1"/>
  <c r="Q1854" i="1"/>
  <c r="O1855" i="1"/>
  <c r="Q1855" i="1" l="1"/>
  <c r="P1855" i="1"/>
  <c r="O1856" i="1"/>
  <c r="Q1856" i="1" l="1"/>
  <c r="P1856" i="1"/>
  <c r="O1857" i="1"/>
  <c r="P1857" i="1" l="1"/>
  <c r="Q1857" i="1"/>
  <c r="O1858" i="1"/>
  <c r="P1858" i="1" l="1"/>
  <c r="Q1858" i="1"/>
  <c r="O1859" i="1"/>
  <c r="Q1859" i="1" l="1"/>
  <c r="P1859" i="1"/>
  <c r="O1860" i="1"/>
  <c r="P1860" i="1" l="1"/>
  <c r="Q1860" i="1"/>
  <c r="O1861" i="1"/>
  <c r="Q1861" i="1" l="1"/>
  <c r="P1861" i="1"/>
  <c r="O1862" i="1"/>
  <c r="P1862" i="1" l="1"/>
  <c r="Q1862" i="1"/>
  <c r="O1863" i="1"/>
  <c r="Q1863" i="1" l="1"/>
  <c r="P1863" i="1"/>
  <c r="O1864" i="1"/>
  <c r="P1864" i="1" l="1"/>
  <c r="Q1864" i="1"/>
  <c r="O1865" i="1"/>
  <c r="Q1865" i="1" l="1"/>
  <c r="P1865" i="1"/>
  <c r="O1866" i="1"/>
  <c r="P1866" i="1" l="1"/>
  <c r="Q1866" i="1"/>
  <c r="O1867" i="1"/>
  <c r="Q1867" i="1" l="1"/>
  <c r="P1867" i="1"/>
  <c r="O1868" i="1"/>
  <c r="P1868" i="1" l="1"/>
  <c r="Q1868" i="1"/>
  <c r="O1869" i="1"/>
  <c r="Q1869" i="1" l="1"/>
  <c r="P1869" i="1"/>
  <c r="O1870" i="1"/>
  <c r="P1870" i="1" l="1"/>
  <c r="Q1870" i="1"/>
  <c r="O1871" i="1"/>
  <c r="Q1871" i="1" l="1"/>
  <c r="P1871" i="1"/>
  <c r="O1872" i="1"/>
  <c r="Q1872" i="1" l="1"/>
  <c r="P1872" i="1"/>
  <c r="O1873" i="1"/>
  <c r="Q1873" i="1" l="1"/>
  <c r="P1873" i="1"/>
  <c r="O1874" i="1"/>
  <c r="P1874" i="1" l="1"/>
  <c r="Q1874" i="1"/>
  <c r="O1875" i="1"/>
  <c r="Q1875" i="1" l="1"/>
  <c r="P1875" i="1"/>
  <c r="O1876" i="1"/>
  <c r="P1876" i="1" l="1"/>
  <c r="Q1876" i="1"/>
  <c r="O1877" i="1"/>
  <c r="Q1877" i="1" l="1"/>
  <c r="P1877" i="1"/>
  <c r="O1878" i="1"/>
  <c r="Q1878" i="1" l="1"/>
  <c r="P1878" i="1"/>
  <c r="O1879" i="1"/>
  <c r="Q1879" i="1" l="1"/>
  <c r="P1879" i="1"/>
  <c r="O1880" i="1"/>
  <c r="P1880" i="1" l="1"/>
  <c r="Q1880" i="1"/>
  <c r="O1881" i="1"/>
  <c r="Q1881" i="1" l="1"/>
  <c r="P1881" i="1"/>
  <c r="O1882" i="1"/>
  <c r="P1882" i="1" l="1"/>
  <c r="Q1882" i="1"/>
  <c r="O1883" i="1"/>
  <c r="Q1883" i="1" l="1"/>
  <c r="P1883" i="1"/>
  <c r="O1884" i="1"/>
  <c r="Q1884" i="1" l="1"/>
  <c r="P1884" i="1"/>
  <c r="O1885" i="1"/>
  <c r="Q1885" i="1" l="1"/>
  <c r="P1885" i="1"/>
  <c r="O1886" i="1"/>
  <c r="P1886" i="1" l="1"/>
  <c r="Q1886" i="1"/>
  <c r="O1887" i="1"/>
  <c r="Q1887" i="1" l="1"/>
  <c r="P1887" i="1"/>
  <c r="O1888" i="1"/>
  <c r="P1888" i="1" l="1"/>
  <c r="Q1888" i="1"/>
  <c r="O1889" i="1"/>
  <c r="Q1889" i="1" l="1"/>
  <c r="P1889" i="1"/>
  <c r="O1890" i="1"/>
  <c r="Q1890" i="1" l="1"/>
  <c r="P1890" i="1"/>
  <c r="O1891" i="1"/>
  <c r="Q1891" i="1" l="1"/>
  <c r="P1891" i="1"/>
  <c r="O1892" i="1"/>
  <c r="P1892" i="1" l="1"/>
  <c r="Q1892" i="1"/>
  <c r="O1893" i="1"/>
  <c r="Q1893" i="1" l="1"/>
  <c r="P1893" i="1"/>
  <c r="O1894" i="1"/>
  <c r="P1894" i="1" l="1"/>
  <c r="Q1894" i="1"/>
  <c r="O1895" i="1"/>
  <c r="Q1895" i="1" l="1"/>
  <c r="P1895" i="1"/>
  <c r="O1896" i="1"/>
  <c r="Q1896" i="1" l="1"/>
  <c r="S13" i="1" s="1"/>
  <c r="P1896" i="1"/>
  <c r="R13" i="1" s="1"/>
  <c r="O1897" i="1"/>
  <c r="Q1897" i="1" l="1"/>
  <c r="P1897" i="1"/>
  <c r="O1898" i="1"/>
  <c r="P1898" i="1" l="1"/>
  <c r="Q1898" i="1"/>
  <c r="O1899" i="1"/>
  <c r="Q1899" i="1" l="1"/>
  <c r="P1899" i="1"/>
  <c r="O1900" i="1"/>
  <c r="P1900" i="1" l="1"/>
  <c r="Q1900" i="1"/>
  <c r="O1901" i="1"/>
  <c r="Q1901" i="1" l="1"/>
  <c r="P1901" i="1"/>
  <c r="O1902" i="1"/>
  <c r="Q1902" i="1" l="1"/>
  <c r="P1902" i="1"/>
  <c r="O1903" i="1"/>
  <c r="Q1903" i="1" l="1"/>
  <c r="P1903" i="1"/>
  <c r="O1904" i="1"/>
  <c r="P1904" i="1" l="1"/>
  <c r="Q1904" i="1"/>
  <c r="O1905" i="1"/>
  <c r="Q1905" i="1" l="1"/>
  <c r="P1905" i="1"/>
  <c r="O1906" i="1"/>
  <c r="P1906" i="1" l="1"/>
  <c r="Q1906" i="1"/>
  <c r="O1907" i="1"/>
  <c r="Q1907" i="1" l="1"/>
  <c r="P1907" i="1"/>
  <c r="O1908" i="1"/>
  <c r="Q1908" i="1" l="1"/>
  <c r="P1908" i="1"/>
  <c r="O1909" i="1"/>
  <c r="Q1909" i="1" l="1"/>
  <c r="P1909" i="1"/>
  <c r="O1910" i="1"/>
  <c r="P1910" i="1" l="1"/>
  <c r="Q1910" i="1"/>
  <c r="O1911" i="1"/>
  <c r="Q1911" i="1" l="1"/>
  <c r="P1911" i="1"/>
  <c r="O1912" i="1"/>
  <c r="P1912" i="1" l="1"/>
  <c r="Q1912" i="1"/>
  <c r="O1913" i="1"/>
  <c r="Q1913" i="1" l="1"/>
  <c r="P1913" i="1"/>
  <c r="O1914" i="1"/>
  <c r="Q1914" i="1" l="1"/>
  <c r="P1914" i="1"/>
  <c r="O1915" i="1"/>
  <c r="Q1915" i="1" l="1"/>
  <c r="P1915" i="1"/>
  <c r="O1916" i="1"/>
  <c r="P1916" i="1" l="1"/>
  <c r="Q1916" i="1"/>
  <c r="O1917" i="1"/>
  <c r="Q1917" i="1" l="1"/>
  <c r="P1917" i="1"/>
  <c r="O1918" i="1"/>
  <c r="P1918" i="1" l="1"/>
  <c r="Q1918" i="1"/>
  <c r="O1919" i="1"/>
  <c r="P1919" i="1" l="1"/>
  <c r="Q1919" i="1"/>
  <c r="O1920" i="1"/>
  <c r="Q1920" i="1" l="1"/>
  <c r="P1920" i="1"/>
  <c r="O1921" i="1"/>
  <c r="P1921" i="1" l="1"/>
  <c r="Q1921" i="1"/>
  <c r="O1922" i="1"/>
  <c r="Q1922" i="1" l="1"/>
  <c r="P1922" i="1"/>
  <c r="O1923" i="1"/>
  <c r="P1923" i="1" l="1"/>
  <c r="Q1923" i="1"/>
  <c r="O1924" i="1"/>
  <c r="P1924" i="1" l="1"/>
  <c r="Q1924" i="1"/>
  <c r="O1925" i="1"/>
  <c r="Q1925" i="1" l="1"/>
  <c r="P1925" i="1"/>
  <c r="O1926" i="1"/>
  <c r="Q1926" i="1" l="1"/>
  <c r="P1926" i="1"/>
  <c r="O1927" i="1"/>
  <c r="P1927" i="1" l="1"/>
  <c r="Q1927" i="1"/>
  <c r="O1928" i="1"/>
  <c r="Q1928" i="1" l="1"/>
  <c r="P1928" i="1"/>
  <c r="O1929" i="1"/>
  <c r="P1929" i="1" l="1"/>
  <c r="Q1929" i="1"/>
  <c r="O1930" i="1"/>
  <c r="P1930" i="1" l="1"/>
  <c r="Q1930" i="1"/>
  <c r="O1931" i="1"/>
  <c r="Q1931" i="1" l="1"/>
  <c r="P1931" i="1"/>
  <c r="O1932" i="1"/>
  <c r="Q1932" i="1" l="1"/>
  <c r="P1932" i="1"/>
  <c r="O1933" i="1"/>
  <c r="Q1933" i="1" l="1"/>
  <c r="P1933" i="1"/>
  <c r="O1934" i="1"/>
  <c r="Q1934" i="1" l="1"/>
  <c r="P1934" i="1"/>
  <c r="O1935" i="1"/>
  <c r="Q1935" i="1" l="1"/>
  <c r="P1935" i="1"/>
  <c r="O1936" i="1"/>
  <c r="P1936" i="1" l="1"/>
  <c r="Q1936" i="1"/>
  <c r="O1937" i="1"/>
  <c r="Q1937" i="1" l="1"/>
  <c r="P1937" i="1"/>
  <c r="O1938" i="1"/>
  <c r="Q1938" i="1" l="1"/>
  <c r="P1938" i="1"/>
  <c r="O1939" i="1"/>
  <c r="P1939" i="1" l="1"/>
  <c r="Q1939" i="1"/>
  <c r="O1940" i="1"/>
  <c r="Q1940" i="1" l="1"/>
  <c r="P1940" i="1"/>
  <c r="O1941" i="1"/>
  <c r="P1941" i="1" l="1"/>
  <c r="Q1941" i="1"/>
  <c r="O1942" i="1"/>
  <c r="P1942" i="1" l="1"/>
  <c r="Q1942" i="1"/>
  <c r="O1943" i="1"/>
  <c r="Q1943" i="1" l="1"/>
  <c r="P1943" i="1"/>
  <c r="O1944" i="1"/>
  <c r="Q1944" i="1" l="1"/>
  <c r="P1944" i="1"/>
  <c r="O1945" i="1"/>
  <c r="P1945" i="1" l="1"/>
  <c r="Q1945" i="1"/>
  <c r="O1946" i="1"/>
  <c r="Q1946" i="1" l="1"/>
  <c r="P1946" i="1"/>
  <c r="O1947" i="1"/>
  <c r="P1947" i="1" l="1"/>
  <c r="Q1947" i="1"/>
  <c r="O1948" i="1"/>
  <c r="P1948" i="1" l="1"/>
  <c r="Q1948" i="1"/>
  <c r="O1949" i="1"/>
  <c r="Q1949" i="1" l="1"/>
  <c r="P1949" i="1"/>
  <c r="O1950" i="1"/>
  <c r="Q1950" i="1" l="1"/>
  <c r="P1950" i="1"/>
  <c r="O1951" i="1"/>
  <c r="P1951" i="1" l="1"/>
  <c r="Q1951" i="1"/>
  <c r="O1952" i="1"/>
  <c r="Q1952" i="1" l="1"/>
  <c r="P1952" i="1"/>
  <c r="O1953" i="1"/>
  <c r="P1953" i="1" l="1"/>
  <c r="Q1953" i="1"/>
  <c r="O1954" i="1"/>
  <c r="P1954" i="1" l="1"/>
  <c r="Q1954" i="1"/>
  <c r="O1955" i="1"/>
  <c r="Q1955" i="1" l="1"/>
  <c r="P1955" i="1"/>
  <c r="O1956" i="1"/>
  <c r="Q1956" i="1" l="1"/>
  <c r="P1956" i="1"/>
  <c r="O1957" i="1"/>
  <c r="P1957" i="1" l="1"/>
  <c r="Q1957" i="1"/>
  <c r="O1958" i="1"/>
  <c r="Q1958" i="1" l="1"/>
  <c r="P1958" i="1"/>
  <c r="O1959" i="1"/>
  <c r="Q1959" i="1" l="1"/>
  <c r="P1959" i="1"/>
  <c r="O1960" i="1"/>
  <c r="P1960" i="1" l="1"/>
  <c r="Q1960" i="1"/>
  <c r="O1961" i="1"/>
  <c r="Q1961" i="1" l="1"/>
  <c r="P1961" i="1"/>
  <c r="O1962" i="1"/>
  <c r="Q1962" i="1" l="1"/>
  <c r="P1962" i="1"/>
  <c r="O1963" i="1"/>
  <c r="P1963" i="1" l="1"/>
  <c r="Q1963" i="1"/>
  <c r="O1964" i="1"/>
  <c r="Q1964" i="1" l="1"/>
  <c r="P1964" i="1"/>
  <c r="O1965" i="1"/>
  <c r="P1965" i="1" l="1"/>
  <c r="Q1965" i="1"/>
  <c r="O1966" i="1"/>
  <c r="P1966" i="1" l="1"/>
  <c r="Q1966" i="1"/>
  <c r="O1967" i="1"/>
  <c r="Q1967" i="1" l="1"/>
  <c r="P1967" i="1"/>
  <c r="O1968" i="1"/>
  <c r="Q1968" i="1" l="1"/>
  <c r="P1968" i="1"/>
  <c r="O1969" i="1"/>
  <c r="P1969" i="1" l="1"/>
  <c r="Q1969" i="1"/>
  <c r="O1970" i="1"/>
  <c r="Q1970" i="1" l="1"/>
  <c r="P1970" i="1"/>
  <c r="O1971" i="1"/>
  <c r="Q1971" i="1" l="1"/>
  <c r="P1971" i="1"/>
  <c r="O1972" i="1"/>
  <c r="P1972" i="1" l="1"/>
  <c r="Q1972" i="1"/>
  <c r="O1973" i="1"/>
  <c r="Q1973" i="1" l="1"/>
  <c r="P1973" i="1"/>
  <c r="O1974" i="1"/>
  <c r="Q1974" i="1" l="1"/>
  <c r="P1974" i="1"/>
  <c r="O1975" i="1"/>
  <c r="P1975" i="1" l="1"/>
  <c r="Q1975" i="1"/>
  <c r="O1976" i="1"/>
  <c r="Q1976" i="1" l="1"/>
  <c r="P1976" i="1"/>
  <c r="O1977" i="1"/>
  <c r="P1977" i="1" l="1"/>
  <c r="Q1977" i="1"/>
  <c r="O1978" i="1"/>
  <c r="P1978" i="1" l="1"/>
  <c r="Q1978" i="1"/>
  <c r="O1979" i="1"/>
  <c r="Q1979" i="1" l="1"/>
  <c r="P1979" i="1"/>
  <c r="O1980" i="1"/>
  <c r="Q1980" i="1" l="1"/>
  <c r="P1980" i="1"/>
  <c r="O1981" i="1"/>
  <c r="P1981" i="1" l="1"/>
  <c r="Q1981" i="1"/>
  <c r="O1982" i="1"/>
  <c r="Q1982" i="1" l="1"/>
  <c r="P1982" i="1"/>
  <c r="O1983" i="1"/>
  <c r="Q1983" i="1" l="1"/>
  <c r="P1983" i="1"/>
  <c r="O1984" i="1"/>
  <c r="P1984" i="1" l="1"/>
  <c r="Q1984" i="1"/>
  <c r="O1985" i="1"/>
  <c r="Q1985" i="1" l="1"/>
  <c r="P1985" i="1"/>
  <c r="O1986" i="1"/>
  <c r="Q1986" i="1" l="1"/>
  <c r="P1986" i="1"/>
  <c r="O1987" i="1"/>
  <c r="P1987" i="1" l="1"/>
  <c r="Q1987" i="1"/>
  <c r="O1988" i="1"/>
  <c r="Q1988" i="1" l="1"/>
  <c r="P1988" i="1"/>
  <c r="O1989" i="1"/>
  <c r="P1989" i="1" l="1"/>
  <c r="Q1989" i="1"/>
  <c r="O1990" i="1"/>
  <c r="P1990" i="1" l="1"/>
  <c r="Q1990" i="1"/>
  <c r="O1991" i="1"/>
  <c r="Q1991" i="1" l="1"/>
  <c r="P1991" i="1"/>
  <c r="O1992" i="1"/>
  <c r="Q1992" i="1" l="1"/>
  <c r="P1992" i="1"/>
  <c r="O1993" i="1"/>
  <c r="P1993" i="1" l="1"/>
  <c r="Q1993" i="1"/>
  <c r="O1994" i="1"/>
  <c r="Q1994" i="1" l="1"/>
  <c r="P1994" i="1"/>
  <c r="O1995" i="1"/>
  <c r="Q1995" i="1" l="1"/>
  <c r="P1995" i="1"/>
  <c r="O1996" i="1"/>
  <c r="P1996" i="1" l="1"/>
  <c r="Q1996" i="1"/>
  <c r="O1997" i="1"/>
  <c r="Q1997" i="1" l="1"/>
  <c r="P1997" i="1"/>
  <c r="O1998" i="1"/>
  <c r="Q1998" i="1" l="1"/>
  <c r="P1998" i="1"/>
  <c r="O1999" i="1"/>
  <c r="P1999" i="1" l="1"/>
  <c r="Q1999" i="1"/>
  <c r="O2000" i="1"/>
  <c r="Q2000" i="1" l="1"/>
  <c r="P2000" i="1"/>
  <c r="O2001" i="1"/>
  <c r="P2001" i="1" l="1"/>
  <c r="Q2001" i="1"/>
  <c r="O2002" i="1"/>
  <c r="P2002" i="1" l="1"/>
  <c r="Q2002" i="1"/>
  <c r="O2003" i="1"/>
  <c r="Q2003" i="1" l="1"/>
  <c r="P2003" i="1"/>
  <c r="O2004" i="1"/>
  <c r="Q2004" i="1" l="1"/>
  <c r="P2004" i="1"/>
  <c r="O2005" i="1"/>
  <c r="P2005" i="1" l="1"/>
  <c r="Q2005" i="1"/>
  <c r="O2006" i="1"/>
  <c r="Q2006" i="1" l="1"/>
  <c r="P2006" i="1"/>
  <c r="O2007" i="1"/>
  <c r="P2007" i="1" l="1"/>
  <c r="Q2007" i="1"/>
  <c r="O2008" i="1"/>
  <c r="Q2008" i="1" l="1"/>
  <c r="P2008" i="1"/>
  <c r="O2009" i="1"/>
  <c r="Q2009" i="1" l="1"/>
  <c r="P2009" i="1"/>
  <c r="O2010" i="1"/>
  <c r="Q2010" i="1" l="1"/>
  <c r="P2010" i="1"/>
  <c r="O2011" i="1"/>
  <c r="P2011" i="1" l="1"/>
  <c r="Q2011" i="1"/>
  <c r="O2012" i="1"/>
  <c r="Q2012" i="1" l="1"/>
  <c r="P2012" i="1"/>
  <c r="O2013" i="1"/>
  <c r="Q2013" i="1" l="1"/>
  <c r="P2013" i="1"/>
  <c r="O2014" i="1"/>
  <c r="Q2014" i="1" l="1"/>
  <c r="P2014" i="1"/>
  <c r="O2015" i="1"/>
  <c r="Q2015" i="1" l="1"/>
  <c r="P2015" i="1"/>
  <c r="O2016" i="1"/>
  <c r="Q2016" i="1" l="1"/>
  <c r="P2016" i="1"/>
  <c r="O2017" i="1"/>
  <c r="P2017" i="1" l="1"/>
  <c r="Q2017" i="1"/>
  <c r="O2018" i="1"/>
  <c r="Q2018" i="1" l="1"/>
  <c r="P2018" i="1"/>
  <c r="O2019" i="1"/>
  <c r="Q2019" i="1" l="1"/>
  <c r="P2019" i="1"/>
  <c r="O2020" i="1"/>
  <c r="Q2020" i="1" l="1"/>
  <c r="P2020" i="1"/>
  <c r="R1130" i="1" l="1"/>
  <c r="R785" i="1"/>
  <c r="S1130" i="1"/>
  <c r="S785" i="1"/>
  <c r="R786" i="1"/>
  <c r="R914" i="1"/>
  <c r="S786" i="1"/>
  <c r="S914" i="1"/>
  <c r="R1973" i="1"/>
  <c r="R1232" i="1"/>
  <c r="R1233" i="1"/>
  <c r="S1973" i="1"/>
  <c r="S1232" i="1"/>
  <c r="S1233" i="1"/>
  <c r="S1121" i="1"/>
  <c r="S1967" i="1"/>
  <c r="S1543" i="1"/>
  <c r="S436" i="1"/>
  <c r="S1406" i="1"/>
  <c r="S1066" i="1"/>
  <c r="S1417" i="1"/>
  <c r="S1977" i="1"/>
  <c r="S1544" i="1"/>
  <c r="S268" i="1"/>
  <c r="S619" i="1"/>
  <c r="S542" i="1"/>
  <c r="S1978" i="1"/>
  <c r="R1121" i="1"/>
  <c r="R1967" i="1"/>
  <c r="R1543" i="1"/>
  <c r="R436" i="1"/>
  <c r="R1406" i="1"/>
  <c r="R1066" i="1"/>
  <c r="R1417" i="1"/>
  <c r="R1977" i="1"/>
  <c r="R1544" i="1"/>
  <c r="R268" i="1"/>
  <c r="R619" i="1"/>
  <c r="R542" i="1"/>
  <c r="R1978" i="1"/>
  <c r="R27" i="1"/>
  <c r="R38" i="1"/>
  <c r="R308" i="1"/>
  <c r="R91" i="1"/>
  <c r="R374" i="1"/>
  <c r="R548" i="1"/>
  <c r="R1027" i="1"/>
  <c r="S27" i="1"/>
  <c r="S38" i="1"/>
  <c r="S308" i="1"/>
  <c r="S91" i="1"/>
  <c r="S374" i="1"/>
  <c r="S548" i="1"/>
  <c r="S1027" i="1"/>
  <c r="S1062" i="1"/>
  <c r="S1841" i="1"/>
  <c r="S1290" i="1"/>
  <c r="S1052" i="1"/>
  <c r="S1488" i="1"/>
  <c r="S451" i="1"/>
  <c r="S1271" i="1"/>
  <c r="S1238" i="1"/>
  <c r="S431" i="1"/>
  <c r="S1622" i="1"/>
  <c r="S66" i="1"/>
  <c r="S1145" i="1"/>
  <c r="R1062" i="1"/>
  <c r="R1841" i="1"/>
  <c r="R1290" i="1"/>
  <c r="R1052" i="1"/>
  <c r="R1488" i="1"/>
  <c r="R451" i="1"/>
  <c r="R1271" i="1"/>
  <c r="R1238" i="1"/>
  <c r="R431" i="1"/>
  <c r="R1622" i="1"/>
  <c r="R66" i="1"/>
  <c r="R1145" i="1"/>
  <c r="S1966" i="1"/>
  <c r="S1502" i="1"/>
  <c r="S152" i="1"/>
  <c r="S35" i="1"/>
  <c r="S153" i="1"/>
  <c r="S65" i="1"/>
  <c r="S782" i="1"/>
  <c r="S1541" i="1"/>
  <c r="S448" i="1"/>
  <c r="S1917" i="1"/>
  <c r="S1720" i="1"/>
  <c r="S793" i="1"/>
  <c r="S447" i="1"/>
  <c r="S142" i="1"/>
  <c r="S25" i="1"/>
  <c r="S281" i="1"/>
  <c r="R1966" i="1"/>
  <c r="R1502" i="1"/>
  <c r="R152" i="1"/>
  <c r="R35" i="1"/>
  <c r="R153" i="1"/>
  <c r="R65" i="1"/>
  <c r="R782" i="1"/>
  <c r="R1541" i="1"/>
  <c r="R448" i="1"/>
  <c r="R1917" i="1"/>
  <c r="R1720" i="1"/>
  <c r="R793" i="1"/>
  <c r="R447" i="1"/>
  <c r="R142" i="1"/>
  <c r="R25" i="1"/>
  <c r="R281" i="1"/>
  <c r="R985" i="1"/>
  <c r="R1144" i="1"/>
  <c r="R1881" i="1"/>
  <c r="R1611" i="1"/>
  <c r="R2003" i="1"/>
  <c r="R1965" i="1"/>
  <c r="R780" i="1"/>
  <c r="R1489" i="1"/>
  <c r="R266" i="1"/>
  <c r="R1471" i="1"/>
  <c r="R183" i="1"/>
  <c r="R444" i="1"/>
  <c r="R1415" i="1"/>
  <c r="R1779" i="1"/>
  <c r="S985" i="1"/>
  <c r="S1144" i="1"/>
  <c r="S1881" i="1"/>
  <c r="S1611" i="1"/>
  <c r="S2003" i="1"/>
  <c r="S1965" i="1"/>
  <c r="S780" i="1"/>
  <c r="S1489" i="1"/>
  <c r="S266" i="1"/>
  <c r="S1471" i="1"/>
  <c r="S183" i="1"/>
  <c r="S1415" i="1"/>
  <c r="S444" i="1"/>
  <c r="S1779" i="1"/>
  <c r="R1623" i="1"/>
  <c r="R534" i="1"/>
  <c r="R1063" i="1"/>
  <c r="R393" i="1"/>
  <c r="R190" i="1"/>
  <c r="R50" i="1"/>
  <c r="R1777" i="1"/>
  <c r="R1883" i="1"/>
  <c r="R560" i="1"/>
  <c r="R2006" i="1"/>
  <c r="R702" i="1"/>
  <c r="S534" i="1"/>
  <c r="S1063" i="1"/>
  <c r="S393" i="1"/>
  <c r="S190" i="1"/>
  <c r="S50" i="1"/>
  <c r="S1777" i="1"/>
  <c r="S1883" i="1"/>
  <c r="S560" i="1"/>
  <c r="S2006" i="1"/>
  <c r="S702" i="1"/>
  <c r="S22" i="1"/>
  <c r="S1839" i="1"/>
  <c r="S1416" i="1"/>
  <c r="S39" i="1"/>
  <c r="S155" i="1"/>
  <c r="S1109" i="1"/>
  <c r="S14" i="1"/>
  <c r="S794" i="1"/>
  <c r="S935" i="1"/>
  <c r="S296" i="1"/>
  <c r="S72" i="1"/>
  <c r="R22" i="1"/>
  <c r="R1839" i="1"/>
  <c r="R1416" i="1"/>
  <c r="R39" i="1"/>
  <c r="R155" i="1"/>
  <c r="R1109" i="1"/>
  <c r="R14" i="1"/>
  <c r="R794" i="1"/>
  <c r="R935" i="1"/>
  <c r="R296" i="1"/>
  <c r="R72" i="1"/>
  <c r="S1623" i="1"/>
  <c r="S1414" i="1"/>
  <c r="S138" i="1"/>
  <c r="S908" i="1"/>
  <c r="R1414" i="1"/>
  <c r="R138" i="1"/>
  <c r="R908" i="1"/>
  <c r="R207" i="1"/>
  <c r="R547" i="1"/>
  <c r="R779" i="1"/>
  <c r="R1119" i="1"/>
  <c r="R810" i="1"/>
  <c r="R1490" i="1"/>
  <c r="S207" i="1"/>
  <c r="S547" i="1"/>
  <c r="S779" i="1"/>
  <c r="S1119" i="1"/>
  <c r="S810" i="1"/>
  <c r="S1490" i="1"/>
  <c r="R189" i="1"/>
  <c r="R372" i="1"/>
  <c r="R128" i="1"/>
  <c r="S189" i="1"/>
  <c r="S372" i="1"/>
  <c r="S128" i="1"/>
  <c r="R373" i="1"/>
  <c r="R1876" i="1"/>
  <c r="R2004" i="1"/>
  <c r="R1892" i="1"/>
  <c r="R1540" i="1"/>
  <c r="R437" i="1"/>
  <c r="R773" i="1"/>
  <c r="S373" i="1"/>
  <c r="S1876" i="1"/>
  <c r="S2004" i="1"/>
  <c r="S1892" i="1"/>
  <c r="S1540" i="1"/>
  <c r="S437" i="1"/>
  <c r="S773" i="1"/>
  <c r="R1475" i="1"/>
  <c r="R1476" i="1"/>
  <c r="R208" i="1"/>
  <c r="R1631" i="1"/>
  <c r="R1131" i="1"/>
  <c r="R568" i="1"/>
  <c r="R787" i="1"/>
  <c r="R569" i="1"/>
  <c r="R1287" i="1"/>
  <c r="R318" i="1"/>
  <c r="R458" i="1"/>
  <c r="R631" i="1"/>
  <c r="R1616" i="1"/>
  <c r="S1475" i="1"/>
  <c r="S1476" i="1"/>
  <c r="S208" i="1"/>
  <c r="S1631" i="1"/>
  <c r="S1131" i="1"/>
  <c r="S568" i="1"/>
  <c r="S787" i="1"/>
  <c r="S569" i="1"/>
  <c r="S318" i="1"/>
  <c r="S1287" i="1"/>
  <c r="S458" i="1"/>
  <c r="S631" i="1"/>
  <c r="S1616" i="1"/>
  <c r="R1431" i="1"/>
  <c r="R21" i="1"/>
  <c r="R1403" i="1"/>
  <c r="R767" i="1"/>
  <c r="R1642" i="1"/>
  <c r="R1419" i="1"/>
  <c r="R259" i="1"/>
  <c r="R529" i="1"/>
  <c r="R195" i="1"/>
  <c r="R1307" i="1"/>
  <c r="R910" i="1"/>
  <c r="R53" i="1"/>
  <c r="R1959" i="1"/>
  <c r="R800" i="1"/>
  <c r="R530" i="1"/>
  <c r="R1404" i="1"/>
  <c r="R402" i="1"/>
  <c r="R1053" i="1"/>
  <c r="R1673" i="1"/>
  <c r="R386" i="1"/>
  <c r="R306" i="1"/>
  <c r="R387" i="1"/>
  <c r="R1134" i="1"/>
  <c r="R435" i="1"/>
  <c r="R1245" i="1"/>
  <c r="R1149" i="1"/>
  <c r="R1895" i="1"/>
  <c r="R196" i="1"/>
  <c r="R943" i="1"/>
  <c r="R1054" i="1"/>
  <c r="R1896" i="1"/>
  <c r="S1431" i="1"/>
  <c r="S21" i="1"/>
  <c r="S1403" i="1"/>
  <c r="S767" i="1"/>
  <c r="S1642" i="1"/>
  <c r="S1419" i="1"/>
  <c r="S259" i="1"/>
  <c r="S529" i="1"/>
  <c r="S195" i="1"/>
  <c r="S1307" i="1"/>
  <c r="S910" i="1"/>
  <c r="S53" i="1"/>
  <c r="S1959" i="1"/>
  <c r="S800" i="1"/>
  <c r="S530" i="1"/>
  <c r="S1404" i="1"/>
  <c r="S402" i="1"/>
  <c r="S1053" i="1"/>
  <c r="S1673" i="1"/>
  <c r="S386" i="1"/>
  <c r="S306" i="1"/>
  <c r="S387" i="1"/>
  <c r="S1134" i="1"/>
  <c r="S435" i="1"/>
  <c r="S1245" i="1"/>
  <c r="S1149" i="1"/>
  <c r="S1895" i="1"/>
  <c r="S196" i="1"/>
  <c r="S943" i="1"/>
  <c r="S1054" i="1"/>
  <c r="S1896" i="1"/>
  <c r="S938" i="1"/>
  <c r="S446" i="1"/>
  <c r="S135" i="1"/>
  <c r="S148" i="1"/>
  <c r="S575" i="1"/>
  <c r="S1249" i="1"/>
  <c r="S744" i="1"/>
  <c r="S290" i="1"/>
  <c r="S1405" i="1"/>
  <c r="S1107" i="1"/>
  <c r="S303" i="1"/>
  <c r="S1482" i="1"/>
  <c r="S433" i="1"/>
  <c r="S912" i="1"/>
  <c r="S1120" i="1"/>
  <c r="S291" i="1"/>
  <c r="S913" i="1"/>
  <c r="S1146" i="1"/>
  <c r="S627" i="1"/>
  <c r="S1483" i="1"/>
  <c r="S900" i="1"/>
  <c r="S1250" i="1"/>
  <c r="S939" i="1"/>
  <c r="S628" i="1"/>
  <c r="S1224" i="1"/>
  <c r="S562" i="1"/>
  <c r="R938" i="1"/>
  <c r="R446" i="1"/>
  <c r="R135" i="1"/>
  <c r="R148" i="1"/>
  <c r="R575" i="1"/>
  <c r="R1249" i="1"/>
  <c r="R744" i="1"/>
  <c r="R290" i="1"/>
  <c r="R1405" i="1"/>
  <c r="R1107" i="1"/>
  <c r="R303" i="1"/>
  <c r="R1482" i="1"/>
  <c r="R433" i="1"/>
  <c r="R912" i="1"/>
  <c r="R1120" i="1"/>
  <c r="R291" i="1"/>
  <c r="R913" i="1"/>
  <c r="R1146" i="1"/>
  <c r="R627" i="1"/>
  <c r="R1483" i="1"/>
  <c r="R900" i="1"/>
  <c r="R1250" i="1"/>
  <c r="R939" i="1"/>
  <c r="R628" i="1"/>
  <c r="R1224" i="1"/>
  <c r="R562" i="1"/>
  <c r="S381" i="1"/>
  <c r="R381" i="1"/>
  <c r="S401" i="1"/>
  <c r="S886" i="1"/>
  <c r="S1638" i="1"/>
  <c r="S1982" i="1"/>
  <c r="S1880" i="1"/>
  <c r="S1064" i="1"/>
  <c r="S375" i="1"/>
  <c r="S898" i="1"/>
  <c r="S1230" i="1"/>
  <c r="S1651" i="1"/>
  <c r="S745" i="1"/>
  <c r="S617" i="1"/>
  <c r="S911" i="1"/>
  <c r="S630" i="1"/>
  <c r="S1243" i="1"/>
  <c r="S260" i="1"/>
  <c r="S1893" i="1"/>
  <c r="S1294" i="1"/>
  <c r="S1918" i="1"/>
  <c r="S541" i="1"/>
  <c r="S656" i="1"/>
  <c r="S1842" i="1"/>
  <c r="R401" i="1"/>
  <c r="R886" i="1"/>
  <c r="R1638" i="1"/>
  <c r="R1982" i="1"/>
  <c r="R1880" i="1"/>
  <c r="R1064" i="1"/>
  <c r="R375" i="1"/>
  <c r="R898" i="1"/>
  <c r="R1230" i="1"/>
  <c r="R1651" i="1"/>
  <c r="R745" i="1"/>
  <c r="R617" i="1"/>
  <c r="R911" i="1"/>
  <c r="R630" i="1"/>
  <c r="R1243" i="1"/>
  <c r="R260" i="1"/>
  <c r="R1893" i="1"/>
  <c r="R1294" i="1"/>
  <c r="R1918" i="1"/>
  <c r="R541" i="1"/>
  <c r="R656" i="1"/>
  <c r="R1842" i="1"/>
  <c r="S445" i="1"/>
  <c r="S1285" i="1"/>
  <c r="S1147" i="1"/>
  <c r="S1248" i="1"/>
  <c r="S896" i="1"/>
  <c r="S194" i="1"/>
  <c r="S156" i="1"/>
  <c r="S821" i="1"/>
  <c r="S282" i="1"/>
  <c r="S1411" i="1"/>
  <c r="S407" i="1"/>
  <c r="S457" i="1"/>
  <c r="S432" i="1"/>
  <c r="S1612" i="1"/>
  <c r="S934" i="1"/>
  <c r="S784" i="1"/>
  <c r="S395" i="1"/>
  <c r="S809" i="1"/>
  <c r="S1637" i="1"/>
  <c r="S658" i="1"/>
  <c r="S1838" i="1"/>
  <c r="S1135" i="1"/>
  <c r="R445" i="1"/>
  <c r="R1285" i="1"/>
  <c r="R1147" i="1"/>
  <c r="R1248" i="1"/>
  <c r="R896" i="1"/>
  <c r="R194" i="1"/>
  <c r="R156" i="1"/>
  <c r="R821" i="1"/>
  <c r="R282" i="1"/>
  <c r="R1411" i="1"/>
  <c r="R407" i="1"/>
  <c r="R457" i="1"/>
  <c r="R432" i="1"/>
  <c r="R1612" i="1"/>
  <c r="R934" i="1"/>
  <c r="R784" i="1"/>
  <c r="R395" i="1"/>
  <c r="R809" i="1"/>
  <c r="R1637" i="1"/>
  <c r="R658" i="1"/>
  <c r="R1838" i="1"/>
  <c r="R1135" i="1"/>
  <c r="S1610" i="1"/>
  <c r="S783" i="1"/>
  <c r="S376" i="1"/>
  <c r="S573" i="1"/>
  <c r="S141" i="1"/>
  <c r="S1055" i="1"/>
  <c r="S1289" i="1"/>
  <c r="S1487" i="1"/>
  <c r="S2005" i="1"/>
  <c r="S92" i="1"/>
  <c r="S808" i="1"/>
  <c r="S561" i="1"/>
  <c r="S1894" i="1"/>
  <c r="S549" i="1"/>
  <c r="S1721" i="1"/>
  <c r="S1400" i="1"/>
  <c r="S882" i="1"/>
  <c r="R1610" i="1"/>
  <c r="R783" i="1"/>
  <c r="R376" i="1"/>
  <c r="R573" i="1"/>
  <c r="R141" i="1"/>
  <c r="R1055" i="1"/>
  <c r="R1289" i="1"/>
  <c r="R1487" i="1"/>
  <c r="R2005" i="1"/>
  <c r="R92" i="1"/>
  <c r="R808" i="1"/>
  <c r="R561" i="1"/>
  <c r="R1894" i="1"/>
  <c r="R549" i="1"/>
  <c r="R1721" i="1"/>
  <c r="R1400" i="1"/>
  <c r="R882" i="1"/>
  <c r="S394" i="1"/>
  <c r="S576" i="1"/>
  <c r="S54" i="1"/>
  <c r="S2008" i="1"/>
  <c r="S540" i="1"/>
  <c r="S1778" i="1"/>
  <c r="S1110" i="1"/>
  <c r="S273" i="1"/>
  <c r="R394" i="1"/>
  <c r="R54" i="1"/>
  <c r="R576" i="1"/>
  <c r="R2008" i="1"/>
  <c r="R540" i="1"/>
  <c r="R1778" i="1"/>
  <c r="R1110" i="1"/>
  <c r="R273" i="1"/>
  <c r="R137" i="1"/>
  <c r="R280" i="1"/>
  <c r="R304" i="1"/>
  <c r="R1891" i="1"/>
  <c r="R1545" i="1"/>
  <c r="R292" i="1"/>
  <c r="R149" i="1"/>
  <c r="S137" i="1"/>
  <c r="S280" i="1"/>
  <c r="S304" i="1"/>
  <c r="S1891" i="1"/>
  <c r="S1545" i="1"/>
  <c r="S292" i="1"/>
  <c r="S149" i="1"/>
  <c r="S1413" i="1"/>
  <c r="S897" i="1"/>
  <c r="S768" i="1"/>
  <c r="S1964" i="1"/>
  <c r="S1108" i="1"/>
  <c r="S1026" i="1"/>
  <c r="S1882" i="1"/>
  <c r="R1413" i="1"/>
  <c r="R897" i="1"/>
  <c r="R768" i="1"/>
  <c r="R1964" i="1"/>
  <c r="R1108" i="1"/>
  <c r="R1026" i="1"/>
  <c r="R1882" i="1"/>
  <c r="R49" i="1"/>
  <c r="R23" i="1"/>
  <c r="R206" i="1"/>
  <c r="R1103" i="1"/>
  <c r="R1286" i="1"/>
  <c r="R981" i="1"/>
  <c r="R528" i="1"/>
  <c r="R1835" i="1"/>
  <c r="R1051" i="1"/>
  <c r="R1713" i="1"/>
  <c r="R154" i="1"/>
  <c r="R746" i="1"/>
  <c r="R1251" i="1"/>
  <c r="R1669" i="1"/>
  <c r="R807" i="1"/>
  <c r="R2009" i="1"/>
  <c r="R1617" i="1"/>
  <c r="R267" i="1"/>
  <c r="R772" i="1"/>
  <c r="R1643" i="1"/>
  <c r="R990" i="1"/>
  <c r="R389" i="1"/>
  <c r="R293" i="1"/>
  <c r="R93" i="1"/>
  <c r="R319" i="1"/>
  <c r="R659" i="1"/>
  <c r="S49" i="1"/>
  <c r="S23" i="1"/>
  <c r="S206" i="1"/>
  <c r="S1103" i="1"/>
  <c r="S1286" i="1"/>
  <c r="S981" i="1"/>
  <c r="S528" i="1"/>
  <c r="S1835" i="1"/>
  <c r="S1051" i="1"/>
  <c r="S1713" i="1"/>
  <c r="S154" i="1"/>
  <c r="S746" i="1"/>
  <c r="S1251" i="1"/>
  <c r="S1669" i="1"/>
  <c r="S807" i="1"/>
  <c r="S2009" i="1"/>
  <c r="S267" i="1"/>
  <c r="S1617" i="1"/>
  <c r="S772" i="1"/>
  <c r="S1643" i="1"/>
  <c r="S990" i="1"/>
  <c r="S389" i="1"/>
  <c r="S293" i="1"/>
  <c r="S93" i="1"/>
  <c r="S319" i="1"/>
  <c r="S659" i="1"/>
  <c r="R1412" i="1"/>
  <c r="R295" i="1"/>
  <c r="R574" i="1"/>
  <c r="R1102" i="1"/>
  <c r="R563" i="1"/>
  <c r="R1247" i="1"/>
  <c r="R305" i="1"/>
  <c r="R1122" i="1"/>
  <c r="R150" i="1"/>
  <c r="R1712" i="1"/>
  <c r="R885" i="1"/>
  <c r="R1753" i="1"/>
  <c r="R1236" i="1"/>
  <c r="R139" i="1"/>
  <c r="R1237" i="1"/>
  <c r="R1836" i="1"/>
  <c r="R1050" i="1"/>
  <c r="R1981" i="1"/>
  <c r="R615" i="1"/>
  <c r="R36" i="1"/>
  <c r="R191" i="1"/>
  <c r="R1837" i="1"/>
  <c r="R1650" i="1"/>
  <c r="R1277" i="1"/>
  <c r="R1288" i="1"/>
  <c r="R264" i="1"/>
  <c r="R554" i="1"/>
  <c r="R1754" i="1"/>
  <c r="R67" i="1"/>
  <c r="R616" i="1"/>
  <c r="R1308" i="1"/>
  <c r="R140" i="1"/>
  <c r="R771" i="1"/>
  <c r="R822" i="1"/>
  <c r="R1546" i="1"/>
  <c r="R388" i="1"/>
  <c r="R1133" i="1"/>
  <c r="R1670" i="1"/>
  <c r="R646" i="1"/>
  <c r="R1547" i="1"/>
  <c r="R408" i="1"/>
  <c r="R823" i="1"/>
  <c r="R657" i="1"/>
  <c r="R770" i="1"/>
  <c r="R1919" i="1"/>
  <c r="R26" i="1"/>
  <c r="R1722" i="1"/>
  <c r="R1401" i="1"/>
  <c r="R1671" i="1"/>
  <c r="R936" i="1"/>
  <c r="R1608" i="1"/>
  <c r="R409" i="1"/>
  <c r="R781" i="1"/>
  <c r="S1412" i="1"/>
  <c r="S295" i="1"/>
  <c r="S574" i="1"/>
  <c r="S1102" i="1"/>
  <c r="S563" i="1"/>
  <c r="S1247" i="1"/>
  <c r="S305" i="1"/>
  <c r="S150" i="1"/>
  <c r="S1122" i="1"/>
  <c r="S1712" i="1"/>
  <c r="S885" i="1"/>
  <c r="S1753" i="1"/>
  <c r="S1236" i="1"/>
  <c r="S139" i="1"/>
  <c r="S1237" i="1"/>
  <c r="S1836" i="1"/>
  <c r="S1050" i="1"/>
  <c r="S1981" i="1"/>
  <c r="S615" i="1"/>
  <c r="S36" i="1"/>
  <c r="S191" i="1"/>
  <c r="S1837" i="1"/>
  <c r="S1650" i="1"/>
  <c r="S1277" i="1"/>
  <c r="S1288" i="1"/>
  <c r="S264" i="1"/>
  <c r="S554" i="1"/>
  <c r="S1754" i="1"/>
  <c r="S67" i="1"/>
  <c r="S616" i="1"/>
  <c r="S1308" i="1"/>
  <c r="S140" i="1"/>
  <c r="S771" i="1"/>
  <c r="S822" i="1"/>
  <c r="S1546" i="1"/>
  <c r="S388" i="1"/>
  <c r="S1133" i="1"/>
  <c r="S646" i="1"/>
  <c r="S1670" i="1"/>
  <c r="S1547" i="1"/>
  <c r="S408" i="1"/>
  <c r="S823" i="1"/>
  <c r="S657" i="1"/>
  <c r="S770" i="1"/>
  <c r="S1919" i="1"/>
  <c r="S26" i="1"/>
  <c r="S1722" i="1"/>
  <c r="S1671" i="1"/>
  <c r="S1401" i="1"/>
  <c r="S936" i="1"/>
  <c r="S1608" i="1"/>
  <c r="S409" i="1"/>
  <c r="S781" i="1"/>
  <c r="R294" i="1"/>
  <c r="R136" i="1"/>
  <c r="R937" i="1"/>
  <c r="R24" i="1"/>
  <c r="R434" i="1"/>
  <c r="R1402" i="1"/>
  <c r="R15" i="1"/>
  <c r="R741" i="1"/>
  <c r="R71" i="1"/>
  <c r="R1104" i="1"/>
  <c r="R406" i="1"/>
  <c r="R1123" i="1"/>
  <c r="R1840" i="1"/>
  <c r="R1672" i="1"/>
  <c r="R1877" i="1"/>
  <c r="R1132" i="1"/>
  <c r="R769" i="1"/>
  <c r="R1542" i="1"/>
  <c r="R1244" i="1"/>
  <c r="R527" i="1"/>
  <c r="R788" i="1"/>
  <c r="R1067" i="1"/>
  <c r="R1272" i="1"/>
  <c r="S294" i="1"/>
  <c r="S136" i="1"/>
  <c r="S937" i="1"/>
  <c r="S24" i="1"/>
  <c r="S434" i="1"/>
  <c r="S1402" i="1"/>
  <c r="S15" i="1"/>
  <c r="S741" i="1"/>
  <c r="S71" i="1"/>
  <c r="S1104" i="1"/>
  <c r="S406" i="1"/>
  <c r="S1123" i="1"/>
  <c r="S1840" i="1"/>
  <c r="S1672" i="1"/>
  <c r="S1877" i="1"/>
  <c r="S1132" i="1"/>
  <c r="S769" i="1"/>
  <c r="S1542" i="1"/>
  <c r="S1244" i="1"/>
  <c r="S527" i="1"/>
  <c r="S788" i="1"/>
  <c r="S1067" i="1"/>
  <c r="S1272" i="1"/>
  <c r="R20" i="1"/>
  <c r="R19" i="1"/>
  <c r="R48" i="1"/>
  <c r="R34" i="1"/>
  <c r="R58" i="1"/>
  <c r="R59" i="1"/>
  <c r="R32" i="1"/>
  <c r="R45" i="1"/>
  <c r="R60" i="1"/>
  <c r="R1956" i="1"/>
  <c r="R33" i="1"/>
  <c r="R1606" i="1"/>
  <c r="R1607" i="1"/>
  <c r="R201" i="1"/>
  <c r="R129" i="1"/>
  <c r="R200" i="1"/>
  <c r="R46" i="1"/>
  <c r="R61" i="1"/>
  <c r="R1477" i="1"/>
  <c r="R382" i="1"/>
  <c r="R1969" i="1"/>
  <c r="R564" i="1"/>
  <c r="R1478" i="1"/>
  <c r="R1774" i="1"/>
  <c r="R131" i="1"/>
  <c r="R876" i="1"/>
  <c r="R383" i="1"/>
  <c r="R536" i="1"/>
  <c r="R1365" i="1"/>
  <c r="R1970" i="1"/>
  <c r="R396" i="1"/>
  <c r="R565" i="1"/>
  <c r="R62" i="1"/>
  <c r="R1957" i="1"/>
  <c r="R202" i="1"/>
  <c r="R1775" i="1"/>
  <c r="R877" i="1"/>
  <c r="R384" i="1"/>
  <c r="R537" i="1"/>
  <c r="R1225" i="1"/>
  <c r="R397" i="1"/>
  <c r="R1367" i="1"/>
  <c r="R1915" i="1"/>
  <c r="R385" i="1"/>
  <c r="R1776" i="1"/>
  <c r="R889" i="1"/>
  <c r="R538" i="1"/>
  <c r="R269" i="1"/>
  <c r="R398" i="1"/>
  <c r="R819" i="1"/>
  <c r="R904" i="1"/>
  <c r="R887" i="1"/>
  <c r="R620" i="1"/>
  <c r="R539" i="1"/>
  <c r="R890" i="1"/>
  <c r="R986" i="1"/>
  <c r="R1226" i="1"/>
  <c r="R775" i="1"/>
  <c r="R73" i="1"/>
  <c r="R270" i="1"/>
  <c r="R1634" i="1"/>
  <c r="R311" i="1"/>
  <c r="R806" i="1"/>
  <c r="R1635" i="1"/>
  <c r="R987" i="1"/>
  <c r="R399" i="1"/>
  <c r="R410" i="1"/>
  <c r="R143" i="1"/>
  <c r="R820" i="1"/>
  <c r="R792" i="1"/>
  <c r="R874" i="1"/>
  <c r="R1154" i="1"/>
  <c r="R1239" i="1"/>
  <c r="R891" i="1"/>
  <c r="R1479" i="1"/>
  <c r="R271" i="1"/>
  <c r="R1985" i="1"/>
  <c r="R747" i="1"/>
  <c r="R1309" i="1"/>
  <c r="R74" i="1"/>
  <c r="R1056" i="1"/>
  <c r="R1155" i="1"/>
  <c r="R1746" i="1"/>
  <c r="R1986" i="1"/>
  <c r="R440" i="1"/>
  <c r="R1887" i="1"/>
  <c r="R283" i="1"/>
  <c r="R411" i="1"/>
  <c r="R1295" i="1"/>
  <c r="R299" i="1"/>
  <c r="R144" i="1"/>
  <c r="R875" i="1"/>
  <c r="R1156" i="1"/>
  <c r="R272" i="1"/>
  <c r="R1505" i="1"/>
  <c r="R1310" i="1"/>
  <c r="R1747" i="1"/>
  <c r="R621" i="1"/>
  <c r="R285" i="1"/>
  <c r="R1618" i="1"/>
  <c r="R1745" i="1"/>
  <c r="R1057" i="1"/>
  <c r="R748" i="1"/>
  <c r="R1548" i="1"/>
  <c r="R1297" i="1"/>
  <c r="R566" i="1"/>
  <c r="R214" i="1"/>
  <c r="R1916" i="1"/>
  <c r="R1157" i="1"/>
  <c r="R1535" i="1"/>
  <c r="R580" i="1"/>
  <c r="R1028" i="1"/>
  <c r="R1888" i="1"/>
  <c r="R1748" i="1"/>
  <c r="R915" i="1"/>
  <c r="R1758" i="1"/>
  <c r="R901" i="1"/>
  <c r="R1296" i="1"/>
  <c r="R1368" i="1"/>
  <c r="R1128" i="1"/>
  <c r="R312" i="1"/>
  <c r="R1619" i="1"/>
  <c r="R1674" i="1"/>
  <c r="R1298" i="1"/>
  <c r="R550" i="1"/>
  <c r="S20" i="1"/>
  <c r="S19" i="1"/>
  <c r="S48" i="1"/>
  <c r="S34" i="1"/>
  <c r="S58" i="1"/>
  <c r="S59" i="1"/>
  <c r="S32" i="1"/>
  <c r="S45" i="1"/>
  <c r="S60" i="1"/>
  <c r="S1956" i="1"/>
  <c r="S33" i="1"/>
  <c r="S1606" i="1"/>
  <c r="S1607" i="1"/>
  <c r="S201" i="1"/>
  <c r="S129" i="1"/>
  <c r="S200" i="1"/>
  <c r="S46" i="1"/>
  <c r="S61" i="1"/>
  <c r="S1477" i="1"/>
  <c r="S382" i="1"/>
  <c r="S1969" i="1"/>
  <c r="S564" i="1"/>
  <c r="S1478" i="1"/>
  <c r="S1774" i="1"/>
  <c r="S131" i="1"/>
  <c r="S876" i="1"/>
  <c r="S383" i="1"/>
  <c r="S536" i="1"/>
  <c r="S1365" i="1"/>
  <c r="S1970" i="1"/>
  <c r="S396" i="1"/>
  <c r="S565" i="1"/>
  <c r="S62" i="1"/>
  <c r="S1957" i="1"/>
  <c r="S202" i="1"/>
  <c r="S1775" i="1"/>
  <c r="S877" i="1"/>
  <c r="S384" i="1"/>
  <c r="S537" i="1"/>
  <c r="S1225" i="1"/>
  <c r="S1367" i="1"/>
  <c r="S397" i="1"/>
  <c r="S1915" i="1"/>
  <c r="S385" i="1"/>
  <c r="S1776" i="1"/>
  <c r="S889" i="1"/>
  <c r="S538" i="1"/>
  <c r="S269" i="1"/>
  <c r="S398" i="1"/>
  <c r="S819" i="1"/>
  <c r="S904" i="1"/>
  <c r="S887" i="1"/>
  <c r="S620" i="1"/>
  <c r="S539" i="1"/>
  <c r="S890" i="1"/>
  <c r="S1226" i="1"/>
  <c r="S986" i="1"/>
  <c r="S775" i="1"/>
  <c r="S73" i="1"/>
  <c r="S270" i="1"/>
  <c r="S1634" i="1"/>
  <c r="S311" i="1"/>
  <c r="S806" i="1"/>
  <c r="S399" i="1"/>
  <c r="S1635" i="1"/>
  <c r="S987" i="1"/>
  <c r="S410" i="1"/>
  <c r="S143" i="1"/>
  <c r="S820" i="1"/>
  <c r="S792" i="1"/>
  <c r="S874" i="1"/>
  <c r="S1154" i="1"/>
  <c r="S891" i="1"/>
  <c r="S1239" i="1"/>
  <c r="S1479" i="1"/>
  <c r="S271" i="1"/>
  <c r="S1985" i="1"/>
  <c r="S747" i="1"/>
  <c r="S1309" i="1"/>
  <c r="S74" i="1"/>
  <c r="S1056" i="1"/>
  <c r="S1155" i="1"/>
  <c r="S1746" i="1"/>
  <c r="S1986" i="1"/>
  <c r="S440" i="1"/>
  <c r="S1887" i="1"/>
  <c r="S411" i="1"/>
  <c r="S299" i="1"/>
  <c r="S1295" i="1"/>
  <c r="S283" i="1"/>
  <c r="S144" i="1"/>
  <c r="S875" i="1"/>
  <c r="S1156" i="1"/>
  <c r="S272" i="1"/>
  <c r="S1505" i="1"/>
  <c r="S1310" i="1"/>
  <c r="S1747" i="1"/>
  <c r="S621" i="1"/>
  <c r="S285" i="1"/>
  <c r="S1618" i="1"/>
  <c r="S1745" i="1"/>
  <c r="S1057" i="1"/>
  <c r="S748" i="1"/>
  <c r="S1548" i="1"/>
  <c r="S1297" i="1"/>
  <c r="S566" i="1"/>
  <c r="S1916" i="1"/>
  <c r="S214" i="1"/>
  <c r="S1157" i="1"/>
  <c r="S1535" i="1"/>
  <c r="S580" i="1"/>
  <c r="S1028" i="1"/>
  <c r="S1888" i="1"/>
  <c r="S1748" i="1"/>
  <c r="S915" i="1"/>
  <c r="S1758" i="1"/>
  <c r="S901" i="1"/>
  <c r="S1368" i="1"/>
  <c r="S312" i="1"/>
  <c r="S1128" i="1"/>
  <c r="S1296" i="1"/>
  <c r="S1619" i="1"/>
  <c r="S550" i="1"/>
  <c r="S1674" i="1"/>
  <c r="S1298" i="1"/>
  <c r="R18" i="1"/>
  <c r="R43" i="1"/>
  <c r="R31" i="1"/>
  <c r="R44" i="1"/>
  <c r="R55" i="1"/>
  <c r="R30" i="1"/>
  <c r="R737" i="1"/>
  <c r="R738" i="1"/>
  <c r="R1963" i="1"/>
  <c r="R42" i="1"/>
  <c r="R1962" i="1"/>
  <c r="R739" i="1"/>
  <c r="R377" i="1"/>
  <c r="R56" i="1"/>
  <c r="R740" i="1"/>
  <c r="R1472" i="1"/>
  <c r="R1473" i="1"/>
  <c r="R571" i="1"/>
  <c r="R198" i="1"/>
  <c r="R533" i="1"/>
  <c r="R1474" i="1"/>
  <c r="R300" i="1"/>
  <c r="R199" i="1"/>
  <c r="R572" i="1"/>
  <c r="R69" i="1"/>
  <c r="R132" i="1"/>
  <c r="R147" i="1"/>
  <c r="R428" i="1"/>
  <c r="R301" i="1"/>
  <c r="R1834" i="1"/>
  <c r="R302" i="1"/>
  <c r="R70" i="1"/>
  <c r="R429" i="1"/>
  <c r="R1639" i="1"/>
  <c r="R378" i="1"/>
  <c r="R2000" i="1"/>
  <c r="R1124" i="1"/>
  <c r="R287" i="1"/>
  <c r="R1125" i="1"/>
  <c r="R430" i="1"/>
  <c r="R1640" i="1"/>
  <c r="R1613" i="1"/>
  <c r="R2001" i="1"/>
  <c r="R1126" i="1"/>
  <c r="R288" i="1"/>
  <c r="R210" i="1"/>
  <c r="R905" i="1"/>
  <c r="R558" i="1"/>
  <c r="R1614" i="1"/>
  <c r="R1228" i="1"/>
  <c r="R1306" i="1"/>
  <c r="R983" i="1"/>
  <c r="R1641" i="1"/>
  <c r="R2002" i="1"/>
  <c r="R405" i="1"/>
  <c r="R289" i="1"/>
  <c r="R1150" i="1"/>
  <c r="R803" i="1"/>
  <c r="R1884" i="1"/>
  <c r="R984" i="1"/>
  <c r="R211" i="1"/>
  <c r="R546" i="1"/>
  <c r="R1974" i="1"/>
  <c r="R1229" i="1"/>
  <c r="R1291" i="1"/>
  <c r="R1755" i="1"/>
  <c r="R1794" i="1"/>
  <c r="R559" i="1"/>
  <c r="R1151" i="1"/>
  <c r="R804" i="1"/>
  <c r="R455" i="1"/>
  <c r="R261" i="1"/>
  <c r="R1240" i="1"/>
  <c r="R879" i="1"/>
  <c r="R1716" i="1"/>
  <c r="R441" i="1"/>
  <c r="R212" i="1"/>
  <c r="R1975" i="1"/>
  <c r="R1795" i="1"/>
  <c r="R1485" i="1"/>
  <c r="R1369" i="1"/>
  <c r="R791" i="1"/>
  <c r="R1756" i="1"/>
  <c r="R456" i="1"/>
  <c r="R209" i="1"/>
  <c r="R545" i="1"/>
  <c r="R1718" i="1"/>
  <c r="R1227" i="1"/>
  <c r="R1278" i="1"/>
  <c r="R1242" i="1"/>
  <c r="R1652" i="1"/>
  <c r="R880" i="1"/>
  <c r="R932" i="1"/>
  <c r="R1742" i="1"/>
  <c r="R622" i="1"/>
  <c r="R1886" i="1"/>
  <c r="R1486" i="1"/>
  <c r="R1717" i="1"/>
  <c r="R1536" i="1"/>
  <c r="R776" i="1"/>
  <c r="R1976" i="1"/>
  <c r="R1420" i="1"/>
  <c r="R557" i="1"/>
  <c r="R57" i="1"/>
  <c r="R1782" i="1"/>
  <c r="R933" i="1"/>
  <c r="R1653" i="1"/>
  <c r="R1370" i="1"/>
  <c r="R623" i="1"/>
  <c r="R1744" i="1"/>
  <c r="R944" i="1"/>
  <c r="R1060" i="1"/>
  <c r="R313" i="1"/>
  <c r="R1395" i="1"/>
  <c r="R1757" i="1"/>
  <c r="R1279" i="1"/>
  <c r="R881" i="1"/>
  <c r="R1111" i="1"/>
  <c r="R1783" i="1"/>
  <c r="R1407" i="1"/>
  <c r="R1654" i="1"/>
  <c r="R635" i="1"/>
  <c r="R624" i="1"/>
  <c r="R443" i="1"/>
  <c r="R1537" i="1"/>
  <c r="R314" i="1"/>
  <c r="R1049" i="1"/>
  <c r="R1743" i="1"/>
  <c r="R892" i="1"/>
  <c r="R1987" i="1"/>
  <c r="R1484" i="1"/>
  <c r="R1112" i="1"/>
  <c r="R1048" i="1"/>
  <c r="R765" i="1"/>
  <c r="R197" i="1"/>
  <c r="R1371" i="1"/>
  <c r="R1061" i="1"/>
  <c r="R1858" i="1"/>
  <c r="R159" i="1"/>
  <c r="R647" i="1"/>
  <c r="R945" i="1"/>
  <c r="R636" i="1"/>
  <c r="R1781" i="1"/>
  <c r="R1241" i="1"/>
  <c r="R315" i="1"/>
  <c r="R1280" i="1"/>
  <c r="R1253" i="1"/>
  <c r="R1589" i="1"/>
  <c r="R570" i="1"/>
  <c r="R1396" i="1"/>
  <c r="R1988" i="1"/>
  <c r="R1408" i="1"/>
  <c r="R1113" i="1"/>
  <c r="R1859" i="1"/>
  <c r="R648" i="1"/>
  <c r="R276" i="1"/>
  <c r="R701" i="1"/>
  <c r="R1549" i="1"/>
  <c r="S18" i="1"/>
  <c r="S43" i="1"/>
  <c r="S31" i="1"/>
  <c r="S44" i="1"/>
  <c r="S55" i="1"/>
  <c r="S30" i="1"/>
  <c r="S737" i="1"/>
  <c r="S738" i="1"/>
  <c r="S1963" i="1"/>
  <c r="S42" i="1"/>
  <c r="S1962" i="1"/>
  <c r="S739" i="1"/>
  <c r="S377" i="1"/>
  <c r="S56" i="1"/>
  <c r="S740" i="1"/>
  <c r="S1472" i="1"/>
  <c r="S1473" i="1"/>
  <c r="S571" i="1"/>
  <c r="S198" i="1"/>
  <c r="S533" i="1"/>
  <c r="S1474" i="1"/>
  <c r="S300" i="1"/>
  <c r="S199" i="1"/>
  <c r="S572" i="1"/>
  <c r="S69" i="1"/>
  <c r="S132" i="1"/>
  <c r="S147" i="1"/>
  <c r="S428" i="1"/>
  <c r="S301" i="1"/>
  <c r="S1834" i="1"/>
  <c r="S302" i="1"/>
  <c r="S70" i="1"/>
  <c r="S429" i="1"/>
  <c r="S1639" i="1"/>
  <c r="S378" i="1"/>
  <c r="S2000" i="1"/>
  <c r="S1124" i="1"/>
  <c r="S287" i="1"/>
  <c r="S1125" i="1"/>
  <c r="S430" i="1"/>
  <c r="S1640" i="1"/>
  <c r="S1613" i="1"/>
  <c r="S2001" i="1"/>
  <c r="S1126" i="1"/>
  <c r="S288" i="1"/>
  <c r="S210" i="1"/>
  <c r="S905" i="1"/>
  <c r="S1614" i="1"/>
  <c r="S558" i="1"/>
  <c r="S1228" i="1"/>
  <c r="S1306" i="1"/>
  <c r="S983" i="1"/>
  <c r="S1641" i="1"/>
  <c r="S2002" i="1"/>
  <c r="S289" i="1"/>
  <c r="S405" i="1"/>
  <c r="S1150" i="1"/>
  <c r="S803" i="1"/>
  <c r="S984" i="1"/>
  <c r="S1884" i="1"/>
  <c r="S211" i="1"/>
  <c r="S1974" i="1"/>
  <c r="S546" i="1"/>
  <c r="S1229" i="1"/>
  <c r="S1291" i="1"/>
  <c r="S1755" i="1"/>
  <c r="S1794" i="1"/>
  <c r="S559" i="1"/>
  <c r="S1151" i="1"/>
  <c r="S804" i="1"/>
  <c r="S455" i="1"/>
  <c r="S261" i="1"/>
  <c r="S1240" i="1"/>
  <c r="S879" i="1"/>
  <c r="S1716" i="1"/>
  <c r="S441" i="1"/>
  <c r="S212" i="1"/>
  <c r="S1975" i="1"/>
  <c r="S1485" i="1"/>
  <c r="S1795" i="1"/>
  <c r="S791" i="1"/>
  <c r="S1369" i="1"/>
  <c r="S1756" i="1"/>
  <c r="S456" i="1"/>
  <c r="S209" i="1"/>
  <c r="S1718" i="1"/>
  <c r="S545" i="1"/>
  <c r="S1227" i="1"/>
  <c r="S1278" i="1"/>
  <c r="S1242" i="1"/>
  <c r="S880" i="1"/>
  <c r="S1652" i="1"/>
  <c r="S932" i="1"/>
  <c r="S1742" i="1"/>
  <c r="S1486" i="1"/>
  <c r="S1886" i="1"/>
  <c r="S622" i="1"/>
  <c r="S1717" i="1"/>
  <c r="S1536" i="1"/>
  <c r="S776" i="1"/>
  <c r="S1976" i="1"/>
  <c r="S1420" i="1"/>
  <c r="S557" i="1"/>
  <c r="S57" i="1"/>
  <c r="S1782" i="1"/>
  <c r="S1653" i="1"/>
  <c r="S933" i="1"/>
  <c r="S1370" i="1"/>
  <c r="S623" i="1"/>
  <c r="S1744" i="1"/>
  <c r="S944" i="1"/>
  <c r="S1060" i="1"/>
  <c r="S313" i="1"/>
  <c r="S1395" i="1"/>
  <c r="S1279" i="1"/>
  <c r="S1757" i="1"/>
  <c r="S881" i="1"/>
  <c r="S1111" i="1"/>
  <c r="S1783" i="1"/>
  <c r="S1407" i="1"/>
  <c r="S1654" i="1"/>
  <c r="S635" i="1"/>
  <c r="S624" i="1"/>
  <c r="S1537" i="1"/>
  <c r="S443" i="1"/>
  <c r="S314" i="1"/>
  <c r="S1743" i="1"/>
  <c r="S1049" i="1"/>
  <c r="S892" i="1"/>
  <c r="S1987" i="1"/>
  <c r="S1112" i="1"/>
  <c r="S1484" i="1"/>
  <c r="S1048" i="1"/>
  <c r="S197" i="1"/>
  <c r="S765" i="1"/>
  <c r="S1371" i="1"/>
  <c r="S1061" i="1"/>
  <c r="S1858" i="1"/>
  <c r="S159" i="1"/>
  <c r="S647" i="1"/>
  <c r="S945" i="1"/>
  <c r="S636" i="1"/>
  <c r="S1241" i="1"/>
  <c r="S1781" i="1"/>
  <c r="S315" i="1"/>
  <c r="S1280" i="1"/>
  <c r="S1253" i="1"/>
  <c r="S1589" i="1"/>
  <c r="S570" i="1"/>
  <c r="S1408" i="1"/>
  <c r="S1396" i="1"/>
  <c r="S1988" i="1"/>
  <c r="S1113" i="1"/>
  <c r="S1859" i="1"/>
  <c r="S276" i="1"/>
  <c r="S648" i="1"/>
  <c r="S1549" i="1"/>
  <c r="S701" i="1"/>
  <c r="R17" i="1"/>
  <c r="R28" i="1"/>
  <c r="R40" i="1"/>
  <c r="R29" i="1"/>
  <c r="R41" i="1"/>
  <c r="R1960" i="1"/>
  <c r="R63" i="1"/>
  <c r="R1961" i="1"/>
  <c r="R51" i="1"/>
  <c r="R64" i="1"/>
  <c r="R134" i="1"/>
  <c r="R391" i="1"/>
  <c r="R392" i="1"/>
  <c r="R380" i="1"/>
  <c r="R427" i="1"/>
  <c r="R883" i="1"/>
  <c r="R146" i="1"/>
  <c r="R297" i="1"/>
  <c r="R1609" i="1"/>
  <c r="R205" i="1"/>
  <c r="R133" i="1"/>
  <c r="R1410" i="1"/>
  <c r="R884" i="1"/>
  <c r="R298" i="1"/>
  <c r="R894" i="1"/>
  <c r="R1773" i="1"/>
  <c r="R1234" i="1"/>
  <c r="R1235" i="1"/>
  <c r="R895" i="1"/>
  <c r="R1878" i="1"/>
  <c r="R204" i="1"/>
  <c r="R766" i="1"/>
  <c r="R403" i="1"/>
  <c r="R404" i="1"/>
  <c r="R801" i="1"/>
  <c r="R52" i="1"/>
  <c r="R742" i="1"/>
  <c r="R532" i="1"/>
  <c r="R1632" i="1"/>
  <c r="R1971" i="1"/>
  <c r="R1714" i="1"/>
  <c r="R802" i="1"/>
  <c r="R1879" i="1"/>
  <c r="R1105" i="1"/>
  <c r="R1469" i="1"/>
  <c r="R1409" i="1"/>
  <c r="R941" i="1"/>
  <c r="R906" i="1"/>
  <c r="R263" i="1"/>
  <c r="R193" i="1"/>
  <c r="R1715" i="1"/>
  <c r="R555" i="1"/>
  <c r="R1633" i="1"/>
  <c r="R1972" i="1"/>
  <c r="R789" i="1"/>
  <c r="R309" i="1"/>
  <c r="R2007" i="1"/>
  <c r="R1481" i="1"/>
  <c r="R1129" i="1"/>
  <c r="R942" i="1"/>
  <c r="R567" i="1"/>
  <c r="R1058" i="1"/>
  <c r="R449" i="1"/>
  <c r="R1503" i="1"/>
  <c r="R1292" i="1"/>
  <c r="R790" i="1"/>
  <c r="R310" i="1"/>
  <c r="R438" i="1"/>
  <c r="R907" i="1"/>
  <c r="R1152" i="1"/>
  <c r="R1668" i="1"/>
  <c r="R1983" i="1"/>
  <c r="R1153" i="1"/>
  <c r="R262" i="1"/>
  <c r="R1059" i="1"/>
  <c r="R1539" i="1"/>
  <c r="R1984" i="1"/>
  <c r="R450" i="1"/>
  <c r="R578" i="1"/>
  <c r="R439" i="1"/>
  <c r="R777" i="1"/>
  <c r="R1504" i="1"/>
  <c r="R157" i="1"/>
  <c r="R988" i="1"/>
  <c r="R1398" i="1"/>
  <c r="R192" i="1"/>
  <c r="R1796" i="1"/>
  <c r="R1269" i="1"/>
  <c r="R778" i="1"/>
  <c r="R1644" i="1"/>
  <c r="R158" i="1"/>
  <c r="R989" i="1"/>
  <c r="R579" i="1"/>
  <c r="R1399" i="1"/>
  <c r="R379" i="1"/>
  <c r="R1270" i="1"/>
  <c r="R180" i="1"/>
  <c r="R1797" i="1"/>
  <c r="R1784" i="1"/>
  <c r="R531" i="1"/>
  <c r="R1421" i="1"/>
  <c r="R1655" i="1"/>
  <c r="R1645" i="1"/>
  <c r="R625" i="1"/>
  <c r="R1106" i="1"/>
  <c r="R75" i="1"/>
  <c r="R215" i="1"/>
  <c r="R1785" i="1"/>
  <c r="R1118" i="1"/>
  <c r="R1246" i="1"/>
  <c r="R181" i="1"/>
  <c r="R1656" i="1"/>
  <c r="R637" i="1"/>
  <c r="R1538" i="1"/>
  <c r="R626" i="1"/>
  <c r="S17" i="1"/>
  <c r="S28" i="1"/>
  <c r="S40" i="1"/>
  <c r="S29" i="1"/>
  <c r="S41" i="1"/>
  <c r="S1960" i="1"/>
  <c r="S63" i="1"/>
  <c r="S1961" i="1"/>
  <c r="S51" i="1"/>
  <c r="S64" i="1"/>
  <c r="S134" i="1"/>
  <c r="S391" i="1"/>
  <c r="S392" i="1"/>
  <c r="S380" i="1"/>
  <c r="S427" i="1"/>
  <c r="S883" i="1"/>
  <c r="S146" i="1"/>
  <c r="S297" i="1"/>
  <c r="S1609" i="1"/>
  <c r="S205" i="1"/>
  <c r="S133" i="1"/>
  <c r="S1410" i="1"/>
  <c r="S884" i="1"/>
  <c r="S298" i="1"/>
  <c r="S894" i="1"/>
  <c r="S1773" i="1"/>
  <c r="S1234" i="1"/>
  <c r="S1235" i="1"/>
  <c r="S895" i="1"/>
  <c r="S1878" i="1"/>
  <c r="S204" i="1"/>
  <c r="S766" i="1"/>
  <c r="S403" i="1"/>
  <c r="S404" i="1"/>
  <c r="S801" i="1"/>
  <c r="S532" i="1"/>
  <c r="S742" i="1"/>
  <c r="S52" i="1"/>
  <c r="S1632" i="1"/>
  <c r="S1971" i="1"/>
  <c r="S1714" i="1"/>
  <c r="S802" i="1"/>
  <c r="S1879" i="1"/>
  <c r="S1105" i="1"/>
  <c r="S1469" i="1"/>
  <c r="S1409" i="1"/>
  <c r="S941" i="1"/>
  <c r="S906" i="1"/>
  <c r="S263" i="1"/>
  <c r="S193" i="1"/>
  <c r="S1715" i="1"/>
  <c r="S555" i="1"/>
  <c r="S1633" i="1"/>
  <c r="S1972" i="1"/>
  <c r="S2007" i="1"/>
  <c r="S789" i="1"/>
  <c r="S309" i="1"/>
  <c r="S1481" i="1"/>
  <c r="S1129" i="1"/>
  <c r="S942" i="1"/>
  <c r="S567" i="1"/>
  <c r="S1058" i="1"/>
  <c r="S1503" i="1"/>
  <c r="S449" i="1"/>
  <c r="S1292" i="1"/>
  <c r="S438" i="1"/>
  <c r="S790" i="1"/>
  <c r="S310" i="1"/>
  <c r="S907" i="1"/>
  <c r="S1152" i="1"/>
  <c r="S1668" i="1"/>
  <c r="S1983" i="1"/>
  <c r="S1153" i="1"/>
  <c r="S262" i="1"/>
  <c r="S1059" i="1"/>
  <c r="S1539" i="1"/>
  <c r="S1984" i="1"/>
  <c r="S450" i="1"/>
  <c r="S578" i="1"/>
  <c r="S439" i="1"/>
  <c r="S777" i="1"/>
  <c r="S1504" i="1"/>
  <c r="S157" i="1"/>
  <c r="S988" i="1"/>
  <c r="S192" i="1"/>
  <c r="S1398" i="1"/>
  <c r="S1796" i="1"/>
  <c r="S1269" i="1"/>
  <c r="S778" i="1"/>
  <c r="S1644" i="1"/>
  <c r="S158" i="1"/>
  <c r="S989" i="1"/>
  <c r="S579" i="1"/>
  <c r="S1399" i="1"/>
  <c r="S379" i="1"/>
  <c r="S1270" i="1"/>
  <c r="S180" i="1"/>
  <c r="S1797" i="1"/>
  <c r="S1784" i="1"/>
  <c r="S1421" i="1"/>
  <c r="S531" i="1"/>
  <c r="S1645" i="1"/>
  <c r="S1655" i="1"/>
  <c r="S625" i="1"/>
  <c r="S1106" i="1"/>
  <c r="S75" i="1"/>
  <c r="S1785" i="1"/>
  <c r="S215" i="1"/>
  <c r="S1246" i="1"/>
  <c r="S1118" i="1"/>
  <c r="S181" i="1"/>
  <c r="S1656" i="1"/>
  <c r="S637" i="1"/>
  <c r="S1538" i="1"/>
  <c r="S626" i="1"/>
  <c r="R16" i="1"/>
  <c r="R47" i="1"/>
  <c r="R37" i="1"/>
  <c r="R1958" i="1"/>
  <c r="R390" i="1"/>
  <c r="R1605" i="1"/>
  <c r="R1875" i="1"/>
  <c r="R130" i="1"/>
  <c r="R68" i="1"/>
  <c r="R1470" i="1"/>
  <c r="R764" i="1"/>
  <c r="R400" i="1"/>
  <c r="R1968" i="1"/>
  <c r="R535" i="1"/>
  <c r="R286" i="1"/>
  <c r="R743" i="1"/>
  <c r="R203" i="1"/>
  <c r="R940" i="1"/>
  <c r="R151" i="1"/>
  <c r="R1148" i="1"/>
  <c r="R1366" i="1"/>
  <c r="R982" i="1"/>
  <c r="R307" i="1"/>
  <c r="R1127" i="1"/>
  <c r="R1480" i="1"/>
  <c r="R1418" i="1"/>
  <c r="R878" i="1"/>
  <c r="R774" i="1"/>
  <c r="R1615" i="1"/>
  <c r="R577" i="1"/>
  <c r="R1885" i="1"/>
  <c r="R805" i="1"/>
  <c r="R556" i="1"/>
  <c r="R629" i="1"/>
  <c r="R1293" i="1"/>
  <c r="R265" i="1"/>
  <c r="R1065" i="1"/>
  <c r="R888" i="1"/>
  <c r="R899" i="1"/>
  <c r="R442" i="1"/>
  <c r="R1719" i="1"/>
  <c r="R1231" i="1"/>
  <c r="R213" i="1"/>
  <c r="R1252" i="1"/>
  <c r="R1636" i="1"/>
  <c r="R317" i="1"/>
  <c r="R618" i="1"/>
  <c r="R182" i="1"/>
  <c r="R1397" i="1"/>
  <c r="R909" i="1"/>
  <c r="R2010" i="1"/>
  <c r="R795" i="1"/>
  <c r="R452" i="1"/>
  <c r="S16" i="1"/>
  <c r="S47" i="1"/>
  <c r="S37" i="1"/>
  <c r="S1958" i="1"/>
  <c r="S390" i="1"/>
  <c r="S1605" i="1"/>
  <c r="S1875" i="1"/>
  <c r="S130" i="1"/>
  <c r="S68" i="1"/>
  <c r="S1470" i="1"/>
  <c r="S764" i="1"/>
  <c r="S400" i="1"/>
  <c r="S1968" i="1"/>
  <c r="S535" i="1"/>
  <c r="S286" i="1"/>
  <c r="S743" i="1"/>
  <c r="S203" i="1"/>
  <c r="S940" i="1"/>
  <c r="S151" i="1"/>
  <c r="S1148" i="1"/>
  <c r="S982" i="1"/>
  <c r="S1366" i="1"/>
  <c r="S307" i="1"/>
  <c r="S1127" i="1"/>
  <c r="S1480" i="1"/>
  <c r="S1418" i="1"/>
  <c r="S878" i="1"/>
  <c r="S774" i="1"/>
  <c r="S1615" i="1"/>
  <c r="S577" i="1"/>
  <c r="S1885" i="1"/>
  <c r="S805" i="1"/>
  <c r="S556" i="1"/>
  <c r="S629" i="1"/>
  <c r="S1293" i="1"/>
  <c r="S265" i="1"/>
  <c r="S1065" i="1"/>
  <c r="S888" i="1"/>
  <c r="S899" i="1"/>
  <c r="S442" i="1"/>
  <c r="S1719" i="1"/>
  <c r="S1231" i="1"/>
  <c r="S213" i="1"/>
  <c r="S1252" i="1"/>
  <c r="S1636" i="1"/>
  <c r="S317" i="1"/>
  <c r="S618" i="1"/>
  <c r="S182" i="1"/>
  <c r="S1397" i="1"/>
  <c r="S909" i="1"/>
  <c r="S2010" i="1"/>
  <c r="S795" i="1"/>
  <c r="S452" i="1"/>
  <c r="R423" i="1"/>
  <c r="R893" i="1"/>
  <c r="R1780" i="1"/>
  <c r="S893" i="1"/>
  <c r="S1780" i="1"/>
  <c r="S76" i="1"/>
  <c r="S77" i="1"/>
  <c r="S78" i="1"/>
  <c r="S79" i="1"/>
  <c r="S412" i="1"/>
  <c r="S1760" i="1"/>
  <c r="S80" i="1"/>
  <c r="S426" i="1"/>
  <c r="S413" i="1"/>
  <c r="S1761" i="1"/>
  <c r="S81" i="1"/>
  <c r="S749" i="1"/>
  <c r="S1762" i="1"/>
  <c r="S82" i="1"/>
  <c r="S750" i="1"/>
  <c r="S414" i="1"/>
  <c r="S762" i="1"/>
  <c r="S83" i="1"/>
  <c r="S1763" i="1"/>
  <c r="S250" i="1"/>
  <c r="S751" i="1"/>
  <c r="S1595" i="1"/>
  <c r="S415" i="1"/>
  <c r="S763" i="1"/>
  <c r="S1596" i="1"/>
  <c r="S1764" i="1"/>
  <c r="S84" i="1"/>
  <c r="S251" i="1"/>
  <c r="S258" i="1"/>
  <c r="S752" i="1"/>
  <c r="S416" i="1"/>
  <c r="S1770" i="1"/>
  <c r="S1597" i="1"/>
  <c r="S1765" i="1"/>
  <c r="S85" i="1"/>
  <c r="S252" i="1"/>
  <c r="S753" i="1"/>
  <c r="S920" i="1"/>
  <c r="S1771" i="1"/>
  <c r="S1772" i="1"/>
  <c r="S417" i="1"/>
  <c r="S86" i="1"/>
  <c r="S1598" i="1"/>
  <c r="S758" i="1"/>
  <c r="S1766" i="1"/>
  <c r="S253" i="1"/>
  <c r="S754" i="1"/>
  <c r="S921" i="1"/>
  <c r="S1847" i="1"/>
  <c r="S1506" i="1"/>
  <c r="S759" i="1"/>
  <c r="S1767" i="1"/>
  <c r="S1599" i="1"/>
  <c r="S87" i="1"/>
  <c r="S254" i="1"/>
  <c r="S1848" i="1"/>
  <c r="S925" i="1"/>
  <c r="S755" i="1"/>
  <c r="S922" i="1"/>
  <c r="S418" i="1"/>
  <c r="S1509" i="1"/>
  <c r="S1849" i="1"/>
  <c r="S926" i="1"/>
  <c r="S1594" i="1"/>
  <c r="S1507" i="1"/>
  <c r="S760" i="1"/>
  <c r="S1768" i="1"/>
  <c r="S88" i="1"/>
  <c r="S424" i="1"/>
  <c r="S1600" i="1"/>
  <c r="S255" i="1"/>
  <c r="S1510" i="1"/>
  <c r="S756" i="1"/>
  <c r="S923" i="1"/>
  <c r="S1850" i="1"/>
  <c r="S1263" i="1"/>
  <c r="S927" i="1"/>
  <c r="S1422" i="1"/>
  <c r="S419" i="1"/>
  <c r="S1511" i="1"/>
  <c r="S1851" i="1"/>
  <c r="S1508" i="1"/>
  <c r="S928" i="1"/>
  <c r="S1264" i="1"/>
  <c r="S89" i="1"/>
  <c r="S1423" i="1"/>
  <c r="S425" i="1"/>
  <c r="S1601" i="1"/>
  <c r="S257" i="1"/>
  <c r="S761" i="1"/>
  <c r="S1769" i="1"/>
  <c r="S256" i="1"/>
  <c r="S757" i="1"/>
  <c r="S1512" i="1"/>
  <c r="S924" i="1"/>
  <c r="S1852" i="1"/>
  <c r="S1265" i="1"/>
  <c r="S929" i="1"/>
  <c r="S1254" i="1"/>
  <c r="S1424" i="1"/>
  <c r="S1173" i="1"/>
  <c r="S2015" i="1"/>
  <c r="S420" i="1"/>
  <c r="S1513" i="1"/>
  <c r="S1843" i="1"/>
  <c r="S1003" i="1"/>
  <c r="S1853" i="1"/>
  <c r="S1266" i="1"/>
  <c r="S1602" i="1"/>
  <c r="S930" i="1"/>
  <c r="S90" i="1"/>
  <c r="S1425" i="1"/>
  <c r="S1174" i="1"/>
  <c r="S2016" i="1"/>
  <c r="S1514" i="1"/>
  <c r="S1854" i="1"/>
  <c r="S931" i="1"/>
  <c r="S1267" i="1"/>
  <c r="S1426" i="1"/>
  <c r="S1255" i="1"/>
  <c r="S1175" i="1"/>
  <c r="S2017" i="1"/>
  <c r="S1515" i="1"/>
  <c r="S1844" i="1"/>
  <c r="S1004" i="1"/>
  <c r="S421" i="1"/>
  <c r="S1855" i="1"/>
  <c r="S1268" i="1"/>
  <c r="S1427" i="1"/>
  <c r="S1603" i="1"/>
  <c r="S1176" i="1"/>
  <c r="S1346" i="1"/>
  <c r="S1258" i="1"/>
  <c r="S2018" i="1"/>
  <c r="S1516" i="1"/>
  <c r="S1856" i="1"/>
  <c r="S1428" i="1"/>
  <c r="S1177" i="1"/>
  <c r="S1347" i="1"/>
  <c r="S2019" i="1"/>
  <c r="S1845" i="1"/>
  <c r="S1005" i="1"/>
  <c r="S1256" i="1"/>
  <c r="S1517" i="1"/>
  <c r="S1857" i="1"/>
  <c r="S422" i="1"/>
  <c r="S1675" i="1"/>
  <c r="S1429" i="1"/>
  <c r="S1259" i="1"/>
  <c r="S1178" i="1"/>
  <c r="S1604" i="1"/>
  <c r="S1348" i="1"/>
  <c r="S2020" i="1"/>
  <c r="S1518" i="1"/>
  <c r="S1430" i="1"/>
  <c r="S1846" i="1"/>
  <c r="S1006" i="1"/>
  <c r="S1179" i="1"/>
  <c r="S160" i="1"/>
  <c r="S1349" i="1"/>
  <c r="S1170" i="1"/>
  <c r="S1519" i="1"/>
  <c r="S1257" i="1"/>
  <c r="S1260" i="1"/>
  <c r="S1676" i="1"/>
  <c r="S423" i="1"/>
  <c r="R471" i="1"/>
  <c r="R76" i="1"/>
  <c r="R77" i="1"/>
  <c r="R78" i="1"/>
  <c r="R79" i="1"/>
  <c r="R412" i="1"/>
  <c r="R80" i="1"/>
  <c r="R1760" i="1"/>
  <c r="R426" i="1"/>
  <c r="R413" i="1"/>
  <c r="R81" i="1"/>
  <c r="R1761" i="1"/>
  <c r="R749" i="1"/>
  <c r="R82" i="1"/>
  <c r="R1762" i="1"/>
  <c r="R750" i="1"/>
  <c r="R414" i="1"/>
  <c r="R762" i="1"/>
  <c r="R1763" i="1"/>
  <c r="R83" i="1"/>
  <c r="R250" i="1"/>
  <c r="R751" i="1"/>
  <c r="R1595" i="1"/>
  <c r="R415" i="1"/>
  <c r="R763" i="1"/>
  <c r="R1596" i="1"/>
  <c r="R1764" i="1"/>
  <c r="R84" i="1"/>
  <c r="R251" i="1"/>
  <c r="R258" i="1"/>
  <c r="R752" i="1"/>
  <c r="R416" i="1"/>
  <c r="R1770" i="1"/>
  <c r="R1597" i="1"/>
  <c r="R1765" i="1"/>
  <c r="R85" i="1"/>
  <c r="R252" i="1"/>
  <c r="R753" i="1"/>
  <c r="R920" i="1"/>
  <c r="R1771" i="1"/>
  <c r="R1772" i="1"/>
  <c r="R417" i="1"/>
  <c r="R1598" i="1"/>
  <c r="R758" i="1"/>
  <c r="R86" i="1"/>
  <c r="R1766" i="1"/>
  <c r="R253" i="1"/>
  <c r="R754" i="1"/>
  <c r="R921" i="1"/>
  <c r="R1847" i="1"/>
  <c r="R1506" i="1"/>
  <c r="R87" i="1"/>
  <c r="R1599" i="1"/>
  <c r="R1767" i="1"/>
  <c r="R759" i="1"/>
  <c r="R254" i="1"/>
  <c r="R1848" i="1"/>
  <c r="R755" i="1"/>
  <c r="R925" i="1"/>
  <c r="R922" i="1"/>
  <c r="R418" i="1"/>
  <c r="R1509" i="1"/>
  <c r="R1849" i="1"/>
  <c r="R926" i="1"/>
  <c r="R1594" i="1"/>
  <c r="R1507" i="1"/>
  <c r="R424" i="1"/>
  <c r="R1600" i="1"/>
  <c r="R760" i="1"/>
  <c r="R88" i="1"/>
  <c r="R1768" i="1"/>
  <c r="R255" i="1"/>
  <c r="R1510" i="1"/>
  <c r="R756" i="1"/>
  <c r="R923" i="1"/>
  <c r="R1850" i="1"/>
  <c r="R1263" i="1"/>
  <c r="R927" i="1"/>
  <c r="R1422" i="1"/>
  <c r="R419" i="1"/>
  <c r="R1511" i="1"/>
  <c r="R1851" i="1"/>
  <c r="R1508" i="1"/>
  <c r="R1264" i="1"/>
  <c r="R928" i="1"/>
  <c r="R89" i="1"/>
  <c r="R1423" i="1"/>
  <c r="R425" i="1"/>
  <c r="R1601" i="1"/>
  <c r="R257" i="1"/>
  <c r="R1769" i="1"/>
  <c r="R761" i="1"/>
  <c r="R256" i="1"/>
  <c r="R757" i="1"/>
  <c r="R1512" i="1"/>
  <c r="R924" i="1"/>
  <c r="R1852" i="1"/>
  <c r="R1265" i="1"/>
  <c r="R929" i="1"/>
  <c r="R1254" i="1"/>
  <c r="R1424" i="1"/>
  <c r="R1173" i="1"/>
  <c r="R2015" i="1"/>
  <c r="R420" i="1"/>
  <c r="R1513" i="1"/>
  <c r="R1003" i="1"/>
  <c r="R1843" i="1"/>
  <c r="R1853" i="1"/>
  <c r="R1602" i="1"/>
  <c r="R930" i="1"/>
  <c r="R90" i="1"/>
  <c r="R1266" i="1"/>
  <c r="R1425" i="1"/>
  <c r="R1174" i="1"/>
  <c r="R2016" i="1"/>
  <c r="R1514" i="1"/>
  <c r="R1854" i="1"/>
  <c r="R1267" i="1"/>
  <c r="R931" i="1"/>
  <c r="R1426" i="1"/>
  <c r="R1255" i="1"/>
  <c r="R1175" i="1"/>
  <c r="R2017" i="1"/>
  <c r="R1515" i="1"/>
  <c r="R1844" i="1"/>
  <c r="R1004" i="1"/>
  <c r="R421" i="1"/>
  <c r="R1855" i="1"/>
  <c r="R1268" i="1"/>
  <c r="R1603" i="1"/>
  <c r="R1427" i="1"/>
  <c r="R1176" i="1"/>
  <c r="R1258" i="1"/>
  <c r="R1346" i="1"/>
  <c r="R2018" i="1"/>
  <c r="R1516" i="1"/>
  <c r="R1856" i="1"/>
  <c r="R1428" i="1"/>
  <c r="R1177" i="1"/>
  <c r="R2019" i="1"/>
  <c r="R1845" i="1"/>
  <c r="R1347" i="1"/>
  <c r="R1005" i="1"/>
  <c r="R1256" i="1"/>
  <c r="R1517" i="1"/>
  <c r="R1857" i="1"/>
  <c r="R422" i="1"/>
  <c r="R1675" i="1"/>
  <c r="R1429" i="1"/>
  <c r="R1259" i="1"/>
  <c r="R1178" i="1"/>
  <c r="R1604" i="1"/>
  <c r="R2020" i="1"/>
  <c r="R1348" i="1"/>
  <c r="R1518" i="1"/>
  <c r="R1430" i="1"/>
  <c r="R1846" i="1"/>
  <c r="R1006" i="1"/>
  <c r="R1179" i="1"/>
  <c r="R160" i="1"/>
  <c r="R1349" i="1"/>
  <c r="R1170" i="1"/>
  <c r="R1519" i="1"/>
  <c r="R1257" i="1"/>
  <c r="R1260" i="1"/>
  <c r="R1676" i="1"/>
  <c r="R111" i="1"/>
  <c r="R106" i="1"/>
  <c r="R112" i="1"/>
  <c r="R107" i="1"/>
  <c r="R216" i="1"/>
  <c r="R113" i="1"/>
  <c r="R109" i="1"/>
  <c r="R108" i="1"/>
  <c r="R217" i="1"/>
  <c r="R114" i="1"/>
  <c r="R110" i="1"/>
  <c r="R218" i="1"/>
  <c r="R115" i="1"/>
  <c r="R219" i="1"/>
  <c r="R226" i="1"/>
  <c r="R116" i="1"/>
  <c r="R220" i="1"/>
  <c r="R227" i="1"/>
  <c r="R221" i="1"/>
  <c r="R228" i="1"/>
  <c r="R122" i="1"/>
  <c r="R117" i="1"/>
  <c r="R119" i="1"/>
  <c r="R222" i="1"/>
  <c r="R229" i="1"/>
  <c r="R123" i="1"/>
  <c r="R118" i="1"/>
  <c r="R120" i="1"/>
  <c r="R236" i="1"/>
  <c r="R223" i="1"/>
  <c r="R230" i="1"/>
  <c r="R238" i="1"/>
  <c r="R124" i="1"/>
  <c r="R224" i="1"/>
  <c r="R231" i="1"/>
  <c r="R121" i="1"/>
  <c r="R237" i="1"/>
  <c r="R239" i="1"/>
  <c r="R125" i="1"/>
  <c r="R225" i="1"/>
  <c r="R232" i="1"/>
  <c r="R240" i="1"/>
  <c r="R708" i="1"/>
  <c r="R233" i="1"/>
  <c r="R126" i="1"/>
  <c r="R602" i="1"/>
  <c r="R241" i="1"/>
  <c r="R709" i="1"/>
  <c r="R1068" i="1"/>
  <c r="R234" i="1"/>
  <c r="R248" i="1"/>
  <c r="R582" i="1"/>
  <c r="R603" i="1"/>
  <c r="R242" i="1"/>
  <c r="R127" i="1"/>
  <c r="R1801" i="1"/>
  <c r="R594" i="1"/>
  <c r="R710" i="1"/>
  <c r="R1069" i="1"/>
  <c r="R235" i="1"/>
  <c r="R1802" i="1"/>
  <c r="R249" i="1"/>
  <c r="R583" i="1"/>
  <c r="R604" i="1"/>
  <c r="R243" i="1"/>
  <c r="R595" i="1"/>
  <c r="R1803" i="1"/>
  <c r="R711" i="1"/>
  <c r="R1070" i="1"/>
  <c r="R584" i="1"/>
  <c r="R1804" i="1"/>
  <c r="R605" i="1"/>
  <c r="R244" i="1"/>
  <c r="R596" i="1"/>
  <c r="R1572" i="1"/>
  <c r="R1805" i="1"/>
  <c r="R712" i="1"/>
  <c r="R1071" i="1"/>
  <c r="R1573" i="1"/>
  <c r="R585" i="1"/>
  <c r="R597" i="1"/>
  <c r="R1806" i="1"/>
  <c r="R606" i="1"/>
  <c r="R245" i="1"/>
  <c r="R1574" i="1"/>
  <c r="R713" i="1"/>
  <c r="R1072" i="1"/>
  <c r="R724" i="1"/>
  <c r="R598" i="1"/>
  <c r="R586" i="1"/>
  <c r="R1575" i="1"/>
  <c r="R607" i="1"/>
  <c r="R102" i="1"/>
  <c r="R1446" i="1"/>
  <c r="R246" i="1"/>
  <c r="R1926" i="1"/>
  <c r="R1807" i="1"/>
  <c r="R1336" i="1"/>
  <c r="R714" i="1"/>
  <c r="R1073" i="1"/>
  <c r="R725" i="1"/>
  <c r="R599" i="1"/>
  <c r="R1447" i="1"/>
  <c r="R1576" i="1"/>
  <c r="R587" i="1"/>
  <c r="R103" i="1"/>
  <c r="R1311" i="1"/>
  <c r="R608" i="1"/>
  <c r="R1337" i="1"/>
  <c r="R247" i="1"/>
  <c r="R1927" i="1"/>
  <c r="R1448" i="1"/>
  <c r="R1677" i="1"/>
  <c r="R600" i="1"/>
  <c r="R1808" i="1"/>
  <c r="R1312" i="1"/>
  <c r="R715" i="1"/>
  <c r="R1074" i="1"/>
  <c r="R1338" i="1"/>
  <c r="R726" i="1"/>
  <c r="R1577" i="1"/>
  <c r="R104" i="1"/>
  <c r="R1449" i="1"/>
  <c r="R591" i="1"/>
  <c r="R1935" i="1"/>
  <c r="R1678" i="1"/>
  <c r="R588" i="1"/>
  <c r="R609" i="1"/>
  <c r="R1928" i="1"/>
  <c r="R1313" i="1"/>
  <c r="R1339" i="1"/>
  <c r="R601" i="1"/>
  <c r="R1450" i="1"/>
  <c r="R1679" i="1"/>
  <c r="R1092" i="1"/>
  <c r="R357" i="1"/>
  <c r="R105" i="1"/>
  <c r="R716" i="1"/>
  <c r="R727" i="1"/>
  <c r="R1075" i="1"/>
  <c r="R1578" i="1"/>
  <c r="R1938" i="1"/>
  <c r="R1314" i="1"/>
  <c r="R592" i="1"/>
  <c r="R1936" i="1"/>
  <c r="R1340" i="1"/>
  <c r="R1809" i="1"/>
  <c r="R589" i="1"/>
  <c r="R1451" i="1"/>
  <c r="R1680" i="1"/>
  <c r="R610" i="1"/>
  <c r="R1929" i="1"/>
  <c r="R1315" i="1"/>
  <c r="R1939" i="1"/>
  <c r="R946" i="1"/>
  <c r="R1093" i="1"/>
  <c r="R1452" i="1"/>
  <c r="R1681" i="1"/>
  <c r="R358" i="1"/>
  <c r="R1814" i="1"/>
  <c r="R1341" i="1"/>
  <c r="R1083" i="1"/>
  <c r="R717" i="1"/>
  <c r="R728" i="1"/>
  <c r="R1076" i="1"/>
  <c r="R1579" i="1"/>
  <c r="R1435" i="1"/>
  <c r="R1937" i="1"/>
  <c r="R593" i="1"/>
  <c r="R463" i="1"/>
  <c r="R1316" i="1"/>
  <c r="R1940" i="1"/>
  <c r="R1342" i="1"/>
  <c r="R590" i="1"/>
  <c r="R947" i="1"/>
  <c r="R1453" i="1"/>
  <c r="R611" i="1"/>
  <c r="R1810" i="1"/>
  <c r="R1682" i="1"/>
  <c r="R1930" i="1"/>
  <c r="R1815" i="1"/>
  <c r="R1084" i="1"/>
  <c r="R959" i="1"/>
  <c r="R703" i="1"/>
  <c r="R966" i="1"/>
  <c r="R1195" i="1"/>
  <c r="R464" i="1"/>
  <c r="R1941" i="1"/>
  <c r="R1094" i="1"/>
  <c r="R1343" i="1"/>
  <c r="R1568" i="1"/>
  <c r="R948" i="1"/>
  <c r="R359" i="1"/>
  <c r="R1705" i="1"/>
  <c r="R1454" i="1"/>
  <c r="R718" i="1"/>
  <c r="R1077" i="1"/>
  <c r="R1683" i="1"/>
  <c r="R1317" i="1"/>
  <c r="R729" i="1"/>
  <c r="R1436" i="1"/>
  <c r="R1816" i="1"/>
  <c r="R472" i="1"/>
  <c r="R1580" i="1"/>
  <c r="R1085" i="1"/>
  <c r="R98" i="1"/>
  <c r="R1442" i="1"/>
  <c r="R1196" i="1"/>
  <c r="R465" i="1"/>
  <c r="R1942" i="1"/>
  <c r="R1344" i="1"/>
  <c r="R612" i="1"/>
  <c r="R1584" i="1"/>
  <c r="R1931" i="1"/>
  <c r="R949" i="1"/>
  <c r="R1455" i="1"/>
  <c r="R960" i="1"/>
  <c r="R1684" i="1"/>
  <c r="R704" i="1"/>
  <c r="R1817" i="1"/>
  <c r="R473" i="1"/>
  <c r="R967" i="1"/>
  <c r="R1086" i="1"/>
  <c r="R1221" i="1"/>
  <c r="R1811" i="1"/>
  <c r="R1197" i="1"/>
  <c r="R1095" i="1"/>
  <c r="R466" i="1"/>
  <c r="R1706" i="1"/>
  <c r="R1943" i="1"/>
  <c r="R1569" i="1"/>
  <c r="R360" i="1"/>
  <c r="R1345" i="1"/>
  <c r="R1585" i="1"/>
  <c r="R719" i="1"/>
  <c r="R1078" i="1"/>
  <c r="R950" i="1"/>
  <c r="R1318" i="1"/>
  <c r="R730" i="1"/>
  <c r="R1437" i="1"/>
  <c r="R963" i="1"/>
  <c r="R99" i="1"/>
  <c r="R1443" i="1"/>
  <c r="R1581" i="1"/>
  <c r="R1456" i="1"/>
  <c r="R1685" i="1"/>
  <c r="R1818" i="1"/>
  <c r="R474" i="1"/>
  <c r="R354" i="1"/>
  <c r="R365" i="1"/>
  <c r="R1087" i="1"/>
  <c r="R1198" i="1"/>
  <c r="R613" i="1"/>
  <c r="R467" i="1"/>
  <c r="R1932" i="1"/>
  <c r="R1944" i="1"/>
  <c r="R1586" i="1"/>
  <c r="R961" i="1"/>
  <c r="R951" i="1"/>
  <c r="R705" i="1"/>
  <c r="R968" i="1"/>
  <c r="R1457" i="1"/>
  <c r="R1686" i="1"/>
  <c r="R1222" i="1"/>
  <c r="R475" i="1"/>
  <c r="R1819" i="1"/>
  <c r="R1096" i="1"/>
  <c r="R1088" i="1"/>
  <c r="R1707" i="1"/>
  <c r="R837" i="1"/>
  <c r="R1570" i="1"/>
  <c r="R361" i="1"/>
  <c r="R1199" i="1"/>
  <c r="R1924" i="1"/>
  <c r="R964" i="1"/>
  <c r="R468" i="1"/>
  <c r="R1812" i="1"/>
  <c r="R100" i="1"/>
  <c r="R720" i="1"/>
  <c r="R1444" i="1"/>
  <c r="R1319" i="1"/>
  <c r="R1321" i="1"/>
  <c r="R731" i="1"/>
  <c r="R1945" i="1"/>
  <c r="R1079" i="1"/>
  <c r="R1582" i="1"/>
  <c r="R1438" i="1"/>
  <c r="R483" i="1"/>
  <c r="R1587" i="1"/>
  <c r="R952" i="1"/>
  <c r="R355" i="1"/>
  <c r="R366" i="1"/>
  <c r="R1458" i="1"/>
  <c r="R1687" i="1"/>
  <c r="R1820" i="1"/>
  <c r="R476" i="1"/>
  <c r="R1089" i="1"/>
  <c r="R614" i="1"/>
  <c r="R838" i="1"/>
  <c r="R971" i="1"/>
  <c r="R1933" i="1"/>
  <c r="R1200" i="1"/>
  <c r="R469" i="1"/>
  <c r="R1322" i="1"/>
  <c r="R1946" i="1"/>
  <c r="R962" i="1"/>
  <c r="R706" i="1"/>
  <c r="R969" i="1"/>
  <c r="R484" i="1"/>
  <c r="R1588" i="1"/>
  <c r="R1223" i="1"/>
  <c r="R953" i="1"/>
  <c r="R1459" i="1"/>
  <c r="R1097" i="1"/>
  <c r="R1688" i="1"/>
  <c r="R1708" i="1"/>
  <c r="R101" i="1"/>
  <c r="R1571" i="1"/>
  <c r="R581" i="1"/>
  <c r="R1445" i="1"/>
  <c r="R1821" i="1"/>
  <c r="R477" i="1"/>
  <c r="R1925" i="1"/>
  <c r="R965" i="1"/>
  <c r="R362" i="1"/>
  <c r="R1090" i="1"/>
  <c r="R839" i="1"/>
  <c r="R721" i="1"/>
  <c r="R732" i="1"/>
  <c r="R1080" i="1"/>
  <c r="R972" i="1"/>
  <c r="R1320" i="1"/>
  <c r="R1201" i="1"/>
  <c r="R1439" i="1"/>
  <c r="R1583" i="1"/>
  <c r="R470" i="1"/>
  <c r="R1798" i="1"/>
  <c r="R1323" i="1"/>
  <c r="R1947" i="1"/>
  <c r="R356" i="1"/>
  <c r="R1813" i="1"/>
  <c r="R485" i="1"/>
  <c r="R367" i="1"/>
  <c r="R954" i="1"/>
  <c r="R1460" i="1"/>
  <c r="R1689" i="1"/>
  <c r="R1822" i="1"/>
  <c r="R478" i="1"/>
  <c r="R1934" i="1"/>
  <c r="R1091" i="1"/>
  <c r="R840" i="1"/>
  <c r="R707" i="1"/>
  <c r="R973" i="1"/>
  <c r="R1202" i="1"/>
  <c r="R970" i="1"/>
  <c r="S111" i="1"/>
  <c r="S106" i="1"/>
  <c r="S112" i="1"/>
  <c r="S107" i="1"/>
  <c r="S216" i="1"/>
  <c r="S109" i="1"/>
  <c r="S113" i="1"/>
  <c r="S108" i="1"/>
  <c r="S217" i="1"/>
  <c r="S114" i="1"/>
  <c r="S110" i="1"/>
  <c r="S218" i="1"/>
  <c r="S115" i="1"/>
  <c r="S219" i="1"/>
  <c r="S226" i="1"/>
  <c r="S116" i="1"/>
  <c r="S220" i="1"/>
  <c r="S227" i="1"/>
  <c r="S221" i="1"/>
  <c r="S228" i="1"/>
  <c r="S122" i="1"/>
  <c r="S117" i="1"/>
  <c r="S119" i="1"/>
  <c r="S222" i="1"/>
  <c r="S229" i="1"/>
  <c r="S123" i="1"/>
  <c r="S118" i="1"/>
  <c r="S120" i="1"/>
  <c r="S236" i="1"/>
  <c r="S223" i="1"/>
  <c r="S230" i="1"/>
  <c r="S238" i="1"/>
  <c r="S124" i="1"/>
  <c r="S224" i="1"/>
  <c r="S231" i="1"/>
  <c r="S121" i="1"/>
  <c r="S237" i="1"/>
  <c r="S239" i="1"/>
  <c r="S125" i="1"/>
  <c r="S225" i="1"/>
  <c r="S232" i="1"/>
  <c r="S240" i="1"/>
  <c r="S708" i="1"/>
  <c r="S233" i="1"/>
  <c r="S126" i="1"/>
  <c r="S602" i="1"/>
  <c r="S241" i="1"/>
  <c r="S709" i="1"/>
  <c r="S1068" i="1"/>
  <c r="S234" i="1"/>
  <c r="S248" i="1"/>
  <c r="S582" i="1"/>
  <c r="S603" i="1"/>
  <c r="S242" i="1"/>
  <c r="S127" i="1"/>
  <c r="S1801" i="1"/>
  <c r="S594" i="1"/>
  <c r="S710" i="1"/>
  <c r="S1069" i="1"/>
  <c r="S235" i="1"/>
  <c r="S1802" i="1"/>
  <c r="S249" i="1"/>
  <c r="S583" i="1"/>
  <c r="S604" i="1"/>
  <c r="S243" i="1"/>
  <c r="S595" i="1"/>
  <c r="S1803" i="1"/>
  <c r="S711" i="1"/>
  <c r="S1070" i="1"/>
  <c r="S584" i="1"/>
  <c r="S1804" i="1"/>
  <c r="S605" i="1"/>
  <c r="S244" i="1"/>
  <c r="S596" i="1"/>
  <c r="S1572" i="1"/>
  <c r="S1805" i="1"/>
  <c r="S712" i="1"/>
  <c r="S1071" i="1"/>
  <c r="S1573" i="1"/>
  <c r="S585" i="1"/>
  <c r="S597" i="1"/>
  <c r="S606" i="1"/>
  <c r="S1806" i="1"/>
  <c r="S245" i="1"/>
  <c r="S1574" i="1"/>
  <c r="S713" i="1"/>
  <c r="S1072" i="1"/>
  <c r="S724" i="1"/>
  <c r="S598" i="1"/>
  <c r="S586" i="1"/>
  <c r="S1575" i="1"/>
  <c r="S607" i="1"/>
  <c r="S1926" i="1"/>
  <c r="S246" i="1"/>
  <c r="S102" i="1"/>
  <c r="S1446" i="1"/>
  <c r="S1807" i="1"/>
  <c r="S1336" i="1"/>
  <c r="S714" i="1"/>
  <c r="S1447" i="1"/>
  <c r="S1073" i="1"/>
  <c r="S725" i="1"/>
  <c r="S599" i="1"/>
  <c r="S1576" i="1"/>
  <c r="S587" i="1"/>
  <c r="S103" i="1"/>
  <c r="S1311" i="1"/>
  <c r="S608" i="1"/>
  <c r="S247" i="1"/>
  <c r="S1337" i="1"/>
  <c r="S1927" i="1"/>
  <c r="S1448" i="1"/>
  <c r="S1677" i="1"/>
  <c r="S600" i="1"/>
  <c r="S1808" i="1"/>
  <c r="S1312" i="1"/>
  <c r="S715" i="1"/>
  <c r="S1074" i="1"/>
  <c r="S726" i="1"/>
  <c r="S1338" i="1"/>
  <c r="S1577" i="1"/>
  <c r="S104" i="1"/>
  <c r="S591" i="1"/>
  <c r="S1449" i="1"/>
  <c r="S1935" i="1"/>
  <c r="S1678" i="1"/>
  <c r="S588" i="1"/>
  <c r="S609" i="1"/>
  <c r="S1928" i="1"/>
  <c r="S1313" i="1"/>
  <c r="S1339" i="1"/>
  <c r="S601" i="1"/>
  <c r="S1450" i="1"/>
  <c r="S1679" i="1"/>
  <c r="S1092" i="1"/>
  <c r="S357" i="1"/>
  <c r="S105" i="1"/>
  <c r="S716" i="1"/>
  <c r="S727" i="1"/>
  <c r="S1075" i="1"/>
  <c r="S1314" i="1"/>
  <c r="S1938" i="1"/>
  <c r="S1578" i="1"/>
  <c r="S592" i="1"/>
  <c r="S1340" i="1"/>
  <c r="S1936" i="1"/>
  <c r="S1809" i="1"/>
  <c r="S589" i="1"/>
  <c r="S1451" i="1"/>
  <c r="S1680" i="1"/>
  <c r="S610" i="1"/>
  <c r="S1929" i="1"/>
  <c r="S1315" i="1"/>
  <c r="S1939" i="1"/>
  <c r="S946" i="1"/>
  <c r="S1093" i="1"/>
  <c r="S1452" i="1"/>
  <c r="S1681" i="1"/>
  <c r="S358" i="1"/>
  <c r="S1814" i="1"/>
  <c r="S717" i="1"/>
  <c r="S1341" i="1"/>
  <c r="S1083" i="1"/>
  <c r="S728" i="1"/>
  <c r="S1076" i="1"/>
  <c r="S1579" i="1"/>
  <c r="S1435" i="1"/>
  <c r="S593" i="1"/>
  <c r="S463" i="1"/>
  <c r="S1937" i="1"/>
  <c r="S1316" i="1"/>
  <c r="S1940" i="1"/>
  <c r="S590" i="1"/>
  <c r="S1342" i="1"/>
  <c r="S947" i="1"/>
  <c r="S611" i="1"/>
  <c r="S1453" i="1"/>
  <c r="S1810" i="1"/>
  <c r="S1682" i="1"/>
  <c r="S1930" i="1"/>
  <c r="S1815" i="1"/>
  <c r="S1084" i="1"/>
  <c r="S959" i="1"/>
  <c r="S703" i="1"/>
  <c r="S966" i="1"/>
  <c r="S1195" i="1"/>
  <c r="S464" i="1"/>
  <c r="S1941" i="1"/>
  <c r="S1094" i="1"/>
  <c r="S1343" i="1"/>
  <c r="S948" i="1"/>
  <c r="S1568" i="1"/>
  <c r="S359" i="1"/>
  <c r="S1705" i="1"/>
  <c r="S718" i="1"/>
  <c r="S1454" i="1"/>
  <c r="S1683" i="1"/>
  <c r="S1077" i="1"/>
  <c r="S729" i="1"/>
  <c r="S1317" i="1"/>
  <c r="S1816" i="1"/>
  <c r="S1436" i="1"/>
  <c r="S1580" i="1"/>
  <c r="S472" i="1"/>
  <c r="S1085" i="1"/>
  <c r="S98" i="1"/>
  <c r="S1442" i="1"/>
  <c r="S1196" i="1"/>
  <c r="S465" i="1"/>
  <c r="S1942" i="1"/>
  <c r="S612" i="1"/>
  <c r="S1344" i="1"/>
  <c r="S1584" i="1"/>
  <c r="S1931" i="1"/>
  <c r="S949" i="1"/>
  <c r="S1455" i="1"/>
  <c r="S704" i="1"/>
  <c r="S1684" i="1"/>
  <c r="S960" i="1"/>
  <c r="S967" i="1"/>
  <c r="S1817" i="1"/>
  <c r="S473" i="1"/>
  <c r="S1086" i="1"/>
  <c r="S1221" i="1"/>
  <c r="S1811" i="1"/>
  <c r="S1095" i="1"/>
  <c r="S1197" i="1"/>
  <c r="S1706" i="1"/>
  <c r="S466" i="1"/>
  <c r="S1943" i="1"/>
  <c r="S1569" i="1"/>
  <c r="S360" i="1"/>
  <c r="S719" i="1"/>
  <c r="S1585" i="1"/>
  <c r="S1345" i="1"/>
  <c r="S730" i="1"/>
  <c r="S1078" i="1"/>
  <c r="S950" i="1"/>
  <c r="S1318" i="1"/>
  <c r="S1437" i="1"/>
  <c r="S963" i="1"/>
  <c r="S99" i="1"/>
  <c r="S1443" i="1"/>
  <c r="S1581" i="1"/>
  <c r="S1456" i="1"/>
  <c r="S1685" i="1"/>
  <c r="S1818" i="1"/>
  <c r="S354" i="1"/>
  <c r="S474" i="1"/>
  <c r="S1087" i="1"/>
  <c r="S365" i="1"/>
  <c r="S1198" i="1"/>
  <c r="S613" i="1"/>
  <c r="S467" i="1"/>
  <c r="S1932" i="1"/>
  <c r="S1944" i="1"/>
  <c r="S1586" i="1"/>
  <c r="S951" i="1"/>
  <c r="S961" i="1"/>
  <c r="S705" i="1"/>
  <c r="S968" i="1"/>
  <c r="S1457" i="1"/>
  <c r="S1686" i="1"/>
  <c r="S1222" i="1"/>
  <c r="S1819" i="1"/>
  <c r="S475" i="1"/>
  <c r="S1088" i="1"/>
  <c r="S1096" i="1"/>
  <c r="S837" i="1"/>
  <c r="S1707" i="1"/>
  <c r="S1570" i="1"/>
  <c r="S1199" i="1"/>
  <c r="S361" i="1"/>
  <c r="S1812" i="1"/>
  <c r="S720" i="1"/>
  <c r="S1924" i="1"/>
  <c r="S964" i="1"/>
  <c r="S100" i="1"/>
  <c r="S468" i="1"/>
  <c r="S1444" i="1"/>
  <c r="S1079" i="1"/>
  <c r="S1321" i="1"/>
  <c r="S1945" i="1"/>
  <c r="S1319" i="1"/>
  <c r="S731" i="1"/>
  <c r="S1438" i="1"/>
  <c r="S1582" i="1"/>
  <c r="S1587" i="1"/>
  <c r="S483" i="1"/>
  <c r="S952" i="1"/>
  <c r="S355" i="1"/>
  <c r="S1458" i="1"/>
  <c r="S366" i="1"/>
  <c r="S1687" i="1"/>
  <c r="S476" i="1"/>
  <c r="S1820" i="1"/>
  <c r="S1089" i="1"/>
  <c r="S614" i="1"/>
  <c r="S838" i="1"/>
  <c r="S971" i="1"/>
  <c r="S1933" i="1"/>
  <c r="S1200" i="1"/>
  <c r="S469" i="1"/>
  <c r="S706" i="1"/>
  <c r="S1946" i="1"/>
  <c r="S962" i="1"/>
  <c r="S1322" i="1"/>
  <c r="S969" i="1"/>
  <c r="S1588" i="1"/>
  <c r="S484" i="1"/>
  <c r="S953" i="1"/>
  <c r="S1223" i="1"/>
  <c r="S1459" i="1"/>
  <c r="S1097" i="1"/>
  <c r="S1688" i="1"/>
  <c r="S1708" i="1"/>
  <c r="S1821" i="1"/>
  <c r="S965" i="1"/>
  <c r="S1925" i="1"/>
  <c r="S477" i="1"/>
  <c r="S101" i="1"/>
  <c r="S1571" i="1"/>
  <c r="S581" i="1"/>
  <c r="S1445" i="1"/>
  <c r="S1090" i="1"/>
  <c r="S362" i="1"/>
  <c r="S721" i="1"/>
  <c r="S839" i="1"/>
  <c r="S1320" i="1"/>
  <c r="S732" i="1"/>
  <c r="S972" i="1"/>
  <c r="S1080" i="1"/>
  <c r="S1201" i="1"/>
  <c r="S1583" i="1"/>
  <c r="S1439" i="1"/>
  <c r="S1798" i="1"/>
  <c r="S470" i="1"/>
  <c r="S1323" i="1"/>
  <c r="S1947" i="1"/>
  <c r="S356" i="1"/>
  <c r="S1813" i="1"/>
  <c r="S485" i="1"/>
  <c r="S367" i="1"/>
  <c r="S954" i="1"/>
  <c r="S1460" i="1"/>
  <c r="S1689" i="1"/>
  <c r="S1822" i="1"/>
  <c r="S1934" i="1"/>
  <c r="S478" i="1"/>
  <c r="S1091" i="1"/>
  <c r="S840" i="1"/>
  <c r="S973" i="1"/>
  <c r="S707" i="1"/>
  <c r="S1202" i="1"/>
  <c r="S970" i="1"/>
  <c r="S471" i="1"/>
  <c r="S1799" i="1"/>
  <c r="S1800" i="1"/>
  <c r="S722" i="1"/>
  <c r="S723" i="1"/>
  <c r="S902" i="1"/>
  <c r="S903" i="1"/>
  <c r="S543" i="1"/>
  <c r="S1261" i="1"/>
  <c r="S544" i="1"/>
  <c r="S1081" i="1"/>
  <c r="S1262" i="1"/>
  <c r="S453" i="1"/>
  <c r="S1979" i="1"/>
  <c r="S1440" i="1"/>
  <c r="S1082" i="1"/>
  <c r="S1171" i="1"/>
  <c r="S1980" i="1"/>
  <c r="S454" i="1"/>
  <c r="S1172" i="1"/>
  <c r="S363" i="1"/>
  <c r="S1441" i="1"/>
  <c r="S1889" i="1"/>
  <c r="S1890" i="1"/>
  <c r="S364" i="1"/>
  <c r="S632" i="1"/>
  <c r="S633" i="1"/>
  <c r="S274" i="1"/>
  <c r="S634" i="1"/>
  <c r="S1620" i="1"/>
  <c r="S1709" i="1"/>
  <c r="S1621" i="1"/>
  <c r="S275" i="1"/>
  <c r="S1710" i="1"/>
  <c r="S184" i="1"/>
  <c r="S991" i="1"/>
  <c r="S1711" i="1"/>
  <c r="R1799" i="1"/>
  <c r="R1800" i="1"/>
  <c r="R722" i="1"/>
  <c r="R723" i="1"/>
  <c r="R902" i="1"/>
  <c r="R903" i="1"/>
  <c r="R543" i="1"/>
  <c r="R1261" i="1"/>
  <c r="R544" i="1"/>
  <c r="R1081" i="1"/>
  <c r="R1262" i="1"/>
  <c r="R453" i="1"/>
  <c r="R1979" i="1"/>
  <c r="R1440" i="1"/>
  <c r="R1082" i="1"/>
  <c r="R1171" i="1"/>
  <c r="R1980" i="1"/>
  <c r="R454" i="1"/>
  <c r="R1172" i="1"/>
  <c r="R363" i="1"/>
  <c r="R1441" i="1"/>
  <c r="R1889" i="1"/>
  <c r="R1890" i="1"/>
  <c r="R364" i="1"/>
  <c r="R632" i="1"/>
  <c r="R633" i="1"/>
  <c r="R274" i="1"/>
  <c r="R634" i="1"/>
  <c r="R1620" i="1"/>
  <c r="R1709" i="1"/>
  <c r="R1621" i="1"/>
  <c r="R275" i="1"/>
  <c r="R1710" i="1"/>
  <c r="R184" i="1"/>
  <c r="R1711" i="1"/>
  <c r="R991" i="1"/>
  <c r="R284" i="1"/>
  <c r="R145" i="1"/>
  <c r="S284" i="1"/>
  <c r="S145" i="1"/>
  <c r="S185" i="1"/>
  <c r="S186" i="1"/>
  <c r="S187" i="1"/>
  <c r="S94" i="1"/>
  <c r="S95" i="1"/>
  <c r="S188" i="1"/>
  <c r="S96" i="1"/>
  <c r="S97" i="1"/>
  <c r="S551" i="1"/>
  <c r="S552" i="1"/>
  <c r="S553" i="1"/>
  <c r="S277" i="1"/>
  <c r="S278" i="1"/>
  <c r="S279" i="1"/>
  <c r="S733" i="1"/>
  <c r="S368" i="1"/>
  <c r="S734" i="1"/>
  <c r="S369" i="1"/>
  <c r="S735" i="1"/>
  <c r="S370" i="1"/>
  <c r="S736" i="1"/>
  <c r="S371" i="1"/>
  <c r="S1920" i="1"/>
  <c r="S1921" i="1"/>
  <c r="S1922" i="1"/>
  <c r="S916" i="1"/>
  <c r="S1923" i="1"/>
  <c r="S917" i="1"/>
  <c r="S918" i="1"/>
  <c r="S919" i="1"/>
  <c r="S1281" i="1"/>
  <c r="S1282" i="1"/>
  <c r="S1098" i="1"/>
  <c r="S1283" i="1"/>
  <c r="S1099" i="1"/>
  <c r="S1284" i="1"/>
  <c r="S1100" i="1"/>
  <c r="S1101" i="1"/>
  <c r="S459" i="1"/>
  <c r="S460" i="1"/>
  <c r="S2011" i="1"/>
  <c r="S1646" i="1"/>
  <c r="S461" i="1"/>
  <c r="S2012" i="1"/>
  <c r="S1647" i="1"/>
  <c r="S462" i="1"/>
  <c r="S2013" i="1"/>
  <c r="S1648" i="1"/>
  <c r="S2014" i="1"/>
  <c r="S1649" i="1"/>
  <c r="S642" i="1"/>
  <c r="S643" i="1"/>
  <c r="S644" i="1"/>
  <c r="S1372" i="1"/>
  <c r="S645" i="1"/>
  <c r="S1007" i="1"/>
  <c r="S1373" i="1"/>
  <c r="S1008" i="1"/>
  <c r="S1374" i="1"/>
  <c r="S824" i="1"/>
  <c r="S1009" i="1"/>
  <c r="S1375" i="1"/>
  <c r="S825" i="1"/>
  <c r="S1010" i="1"/>
  <c r="R185" i="1"/>
  <c r="R186" i="1"/>
  <c r="R187" i="1"/>
  <c r="R94" i="1"/>
  <c r="R95" i="1"/>
  <c r="R188" i="1"/>
  <c r="R96" i="1"/>
  <c r="R97" i="1"/>
  <c r="R551" i="1"/>
  <c r="R552" i="1"/>
  <c r="R553" i="1"/>
  <c r="R277" i="1"/>
  <c r="R278" i="1"/>
  <c r="R279" i="1"/>
  <c r="R733" i="1"/>
  <c r="R368" i="1"/>
  <c r="R734" i="1"/>
  <c r="R369" i="1"/>
  <c r="R735" i="1"/>
  <c r="R370" i="1"/>
  <c r="R736" i="1"/>
  <c r="R371" i="1"/>
  <c r="R1920" i="1"/>
  <c r="R1921" i="1"/>
  <c r="R1922" i="1"/>
  <c r="R916" i="1"/>
  <c r="R1923" i="1"/>
  <c r="R917" i="1"/>
  <c r="R918" i="1"/>
  <c r="R919" i="1"/>
  <c r="R1281" i="1"/>
  <c r="R1282" i="1"/>
  <c r="R1098" i="1"/>
  <c r="R1283" i="1"/>
  <c r="R1099" i="1"/>
  <c r="R1284" i="1"/>
  <c r="R1100" i="1"/>
  <c r="R1101" i="1"/>
  <c r="R459" i="1"/>
  <c r="R460" i="1"/>
  <c r="R2011" i="1"/>
  <c r="R1646" i="1"/>
  <c r="R461" i="1"/>
  <c r="R2012" i="1"/>
  <c r="R1647" i="1"/>
  <c r="R462" i="1"/>
  <c r="R2013" i="1"/>
  <c r="R1648" i="1"/>
  <c r="R2014" i="1"/>
  <c r="R1649" i="1"/>
  <c r="R642" i="1"/>
  <c r="R643" i="1"/>
  <c r="R644" i="1"/>
  <c r="R1372" i="1"/>
  <c r="R645" i="1"/>
  <c r="R1007" i="1"/>
  <c r="R1373" i="1"/>
  <c r="R1008" i="1"/>
  <c r="R1374" i="1"/>
  <c r="R824" i="1"/>
  <c r="R1009" i="1"/>
  <c r="R1375" i="1"/>
  <c r="R825" i="1"/>
  <c r="R1010" i="1"/>
  <c r="R316" i="1"/>
  <c r="R1759" i="1"/>
  <c r="S316" i="1"/>
  <c r="S1759" i="1"/>
  <c r="S327" i="1"/>
  <c r="S1749" i="1"/>
  <c r="S1750" i="1"/>
  <c r="S1751" i="1"/>
  <c r="S1752" i="1"/>
  <c r="S1590" i="1"/>
  <c r="S1591" i="1"/>
  <c r="S1592" i="1"/>
  <c r="S1593" i="1"/>
  <c r="S1432" i="1"/>
  <c r="S1433" i="1"/>
  <c r="S1434" i="1"/>
  <c r="S1273" i="1"/>
  <c r="S1274" i="1"/>
  <c r="S1275" i="1"/>
  <c r="S1276" i="1"/>
  <c r="S1114" i="1"/>
  <c r="S1115" i="1"/>
  <c r="S1116" i="1"/>
  <c r="S1117" i="1"/>
  <c r="S955" i="1"/>
  <c r="S956" i="1"/>
  <c r="S957" i="1"/>
  <c r="S958" i="1"/>
  <c r="S796" i="1"/>
  <c r="S797" i="1"/>
  <c r="S798" i="1"/>
  <c r="S799" i="1"/>
  <c r="S638" i="1"/>
  <c r="S639" i="1"/>
  <c r="S640" i="1"/>
  <c r="S641" i="1"/>
  <c r="S479" i="1"/>
  <c r="S480" i="1"/>
  <c r="S481" i="1"/>
  <c r="S482" i="1"/>
  <c r="S320" i="1"/>
  <c r="S321" i="1"/>
  <c r="S322" i="1"/>
  <c r="S323" i="1"/>
  <c r="R1749" i="1"/>
  <c r="R1750" i="1"/>
  <c r="R1751" i="1"/>
  <c r="R1752" i="1"/>
  <c r="R1590" i="1"/>
  <c r="R1591" i="1"/>
  <c r="R1592" i="1"/>
  <c r="R1593" i="1"/>
  <c r="R1432" i="1"/>
  <c r="R1433" i="1"/>
  <c r="R1434" i="1"/>
  <c r="R1273" i="1"/>
  <c r="R1274" i="1"/>
  <c r="R1275" i="1"/>
  <c r="R1276" i="1"/>
  <c r="R1114" i="1"/>
  <c r="R1115" i="1"/>
  <c r="R1116" i="1"/>
  <c r="R1117" i="1"/>
  <c r="R955" i="1"/>
  <c r="R956" i="1"/>
  <c r="R957" i="1"/>
  <c r="R958" i="1"/>
  <c r="R796" i="1"/>
  <c r="R797" i="1"/>
  <c r="R798" i="1"/>
  <c r="R799" i="1"/>
  <c r="R638" i="1"/>
  <c r="R639" i="1"/>
  <c r="R640" i="1"/>
  <c r="R641" i="1"/>
  <c r="R479" i="1"/>
  <c r="R480" i="1"/>
  <c r="R481" i="1"/>
  <c r="R482" i="1"/>
  <c r="R320" i="1"/>
  <c r="R321" i="1"/>
  <c r="R322" i="1"/>
  <c r="R323" i="1"/>
  <c r="R1948" i="1"/>
  <c r="R1949" i="1"/>
  <c r="R1950" i="1"/>
  <c r="R1951" i="1"/>
  <c r="R1952" i="1"/>
  <c r="R1786" i="1"/>
  <c r="R1953" i="1"/>
  <c r="R1787" i="1"/>
  <c r="R1954" i="1"/>
  <c r="R1788" i="1"/>
  <c r="R1955" i="1"/>
  <c r="R1789" i="1"/>
  <c r="R1790" i="1"/>
  <c r="R1624" i="1"/>
  <c r="R1791" i="1"/>
  <c r="R1625" i="1"/>
  <c r="R1792" i="1"/>
  <c r="R1626" i="1"/>
  <c r="R1793" i="1"/>
  <c r="R1627" i="1"/>
  <c r="R1461" i="1"/>
  <c r="R1628" i="1"/>
  <c r="R1462" i="1"/>
  <c r="R1629" i="1"/>
  <c r="R1463" i="1"/>
  <c r="R1630" i="1"/>
  <c r="R1464" i="1"/>
  <c r="R1465" i="1"/>
  <c r="R1299" i="1"/>
  <c r="R1466" i="1"/>
  <c r="R1300" i="1"/>
  <c r="R1467" i="1"/>
  <c r="R1301" i="1"/>
  <c r="R1468" i="1"/>
  <c r="R1302" i="1"/>
  <c r="R1136" i="1"/>
  <c r="R1303" i="1"/>
  <c r="R1137" i="1"/>
  <c r="R1304" i="1"/>
  <c r="R1138" i="1"/>
  <c r="R1305" i="1"/>
  <c r="R1139" i="1"/>
  <c r="R1140" i="1"/>
  <c r="R974" i="1"/>
  <c r="R1141" i="1"/>
  <c r="R975" i="1"/>
  <c r="R1142" i="1"/>
  <c r="R976" i="1"/>
  <c r="R1143" i="1"/>
  <c r="R977" i="1"/>
  <c r="R811" i="1"/>
  <c r="R978" i="1"/>
  <c r="R812" i="1"/>
  <c r="R979" i="1"/>
  <c r="R813" i="1"/>
  <c r="R980" i="1"/>
  <c r="R814" i="1"/>
  <c r="R815" i="1"/>
  <c r="R649" i="1"/>
  <c r="R816" i="1"/>
  <c r="R650" i="1"/>
  <c r="R817" i="1"/>
  <c r="R651" i="1"/>
  <c r="R818" i="1"/>
  <c r="R652" i="1"/>
  <c r="R486" i="1"/>
  <c r="R653" i="1"/>
  <c r="R487" i="1"/>
  <c r="R654" i="1"/>
  <c r="R488" i="1"/>
  <c r="R655" i="1"/>
  <c r="R489" i="1"/>
  <c r="R490" i="1"/>
  <c r="R324" i="1"/>
  <c r="R491" i="1"/>
  <c r="R325" i="1"/>
  <c r="R492" i="1"/>
  <c r="R326" i="1"/>
  <c r="R493" i="1"/>
  <c r="S1948" i="1"/>
  <c r="S1949" i="1"/>
  <c r="S1950" i="1"/>
  <c r="S1951" i="1"/>
  <c r="S1952" i="1"/>
  <c r="S1786" i="1"/>
  <c r="S1953" i="1"/>
  <c r="S1787" i="1"/>
  <c r="S1954" i="1"/>
  <c r="S1788" i="1"/>
  <c r="S1955" i="1"/>
  <c r="S1789" i="1"/>
  <c r="S1790" i="1"/>
  <c r="S1624" i="1"/>
  <c r="S1791" i="1"/>
  <c r="S1625" i="1"/>
  <c r="S1792" i="1"/>
  <c r="S1626" i="1"/>
  <c r="S1793" i="1"/>
  <c r="S1627" i="1"/>
  <c r="S1461" i="1"/>
  <c r="S1628" i="1"/>
  <c r="S1462" i="1"/>
  <c r="S1629" i="1"/>
  <c r="S1463" i="1"/>
  <c r="S1630" i="1"/>
  <c r="S1464" i="1"/>
  <c r="S1465" i="1"/>
  <c r="S1299" i="1"/>
  <c r="S1466" i="1"/>
  <c r="S1300" i="1"/>
  <c r="S1467" i="1"/>
  <c r="S1301" i="1"/>
  <c r="S1468" i="1"/>
  <c r="S1302" i="1"/>
  <c r="S1136" i="1"/>
  <c r="S1303" i="1"/>
  <c r="S1137" i="1"/>
  <c r="S1304" i="1"/>
  <c r="S1138" i="1"/>
  <c r="S1305" i="1"/>
  <c r="S1139" i="1"/>
  <c r="S1140" i="1"/>
  <c r="S974" i="1"/>
  <c r="S1141" i="1"/>
  <c r="S975" i="1"/>
  <c r="S1142" i="1"/>
  <c r="S976" i="1"/>
  <c r="S1143" i="1"/>
  <c r="S977" i="1"/>
  <c r="S811" i="1"/>
  <c r="S978" i="1"/>
  <c r="S812" i="1"/>
  <c r="S979" i="1"/>
  <c r="S813" i="1"/>
  <c r="S980" i="1"/>
  <c r="S814" i="1"/>
  <c r="S815" i="1"/>
  <c r="S649" i="1"/>
  <c r="S816" i="1"/>
  <c r="S650" i="1"/>
  <c r="S817" i="1"/>
  <c r="S651" i="1"/>
  <c r="S818" i="1"/>
  <c r="S652" i="1"/>
  <c r="S486" i="1"/>
  <c r="S653" i="1"/>
  <c r="S487" i="1"/>
  <c r="S654" i="1"/>
  <c r="S488" i="1"/>
  <c r="S655" i="1"/>
  <c r="S489" i="1"/>
  <c r="S490" i="1"/>
  <c r="S324" i="1"/>
  <c r="S491" i="1"/>
  <c r="S325" i="1"/>
  <c r="S492" i="1"/>
  <c r="S326" i="1"/>
  <c r="S493" i="1"/>
  <c r="R327" i="1"/>
  <c r="R1989" i="1"/>
  <c r="R1990" i="1"/>
  <c r="R1991" i="1"/>
  <c r="R1992" i="1"/>
  <c r="R1823" i="1"/>
  <c r="R1993" i="1"/>
  <c r="R1824" i="1"/>
  <c r="R1994" i="1"/>
  <c r="R1825" i="1"/>
  <c r="R1995" i="1"/>
  <c r="R1826" i="1"/>
  <c r="R1996" i="1"/>
  <c r="R1657" i="1"/>
  <c r="R1827" i="1"/>
  <c r="R1997" i="1"/>
  <c r="R1658" i="1"/>
  <c r="R1828" i="1"/>
  <c r="R1998" i="1"/>
  <c r="R1659" i="1"/>
  <c r="R1829" i="1"/>
  <c r="R1999" i="1"/>
  <c r="R1660" i="1"/>
  <c r="R1830" i="1"/>
  <c r="R1491" i="1"/>
  <c r="R1661" i="1"/>
  <c r="R1831" i="1"/>
  <c r="R1492" i="1"/>
  <c r="R1662" i="1"/>
  <c r="R1832" i="1"/>
  <c r="R1493" i="1"/>
  <c r="R1663" i="1"/>
  <c r="R1833" i="1"/>
  <c r="R1324" i="1"/>
  <c r="R1494" i="1"/>
  <c r="R1664" i="1"/>
  <c r="R1325" i="1"/>
  <c r="R1495" i="1"/>
  <c r="R1665" i="1"/>
  <c r="R1326" i="1"/>
  <c r="R1496" i="1"/>
  <c r="R1666" i="1"/>
  <c r="R1327" i="1"/>
  <c r="R1497" i="1"/>
  <c r="R1667" i="1"/>
  <c r="R1158" i="1"/>
  <c r="R1328" i="1"/>
  <c r="R1498" i="1"/>
  <c r="R1159" i="1"/>
  <c r="R1329" i="1"/>
  <c r="R1499" i="1"/>
  <c r="R1160" i="1"/>
  <c r="R1330" i="1"/>
  <c r="R1500" i="1"/>
  <c r="R1161" i="1"/>
  <c r="R1331" i="1"/>
  <c r="R1501" i="1"/>
  <c r="R992" i="1"/>
  <c r="R1162" i="1"/>
  <c r="R1332" i="1"/>
  <c r="R993" i="1"/>
  <c r="R1163" i="1"/>
  <c r="R1333" i="1"/>
  <c r="R994" i="1"/>
  <c r="R1164" i="1"/>
  <c r="R1334" i="1"/>
  <c r="R995" i="1"/>
  <c r="R1165" i="1"/>
  <c r="R1335" i="1"/>
  <c r="R826" i="1"/>
  <c r="R996" i="1"/>
  <c r="R1166" i="1"/>
  <c r="R827" i="1"/>
  <c r="R997" i="1"/>
  <c r="R1167" i="1"/>
  <c r="R828" i="1"/>
  <c r="R998" i="1"/>
  <c r="R1168" i="1"/>
  <c r="R829" i="1"/>
  <c r="R999" i="1"/>
  <c r="R1169" i="1"/>
  <c r="R660" i="1"/>
  <c r="R830" i="1"/>
  <c r="R1000" i="1"/>
  <c r="R661" i="1"/>
  <c r="R831" i="1"/>
  <c r="R1001" i="1"/>
  <c r="R662" i="1"/>
  <c r="R832" i="1"/>
  <c r="R1002" i="1"/>
  <c r="R663" i="1"/>
  <c r="R833" i="1"/>
  <c r="R494" i="1"/>
  <c r="R664" i="1"/>
  <c r="R834" i="1"/>
  <c r="R495" i="1"/>
  <c r="R665" i="1"/>
  <c r="R835" i="1"/>
  <c r="R496" i="1"/>
  <c r="R666" i="1"/>
  <c r="R836" i="1"/>
  <c r="R497" i="1"/>
  <c r="R667" i="1"/>
  <c r="R328" i="1"/>
  <c r="R498" i="1"/>
  <c r="R668" i="1"/>
  <c r="R329" i="1"/>
  <c r="R499" i="1"/>
  <c r="R669" i="1"/>
  <c r="R330" i="1"/>
  <c r="R500" i="1"/>
  <c r="R670" i="1"/>
  <c r="S1989" i="1"/>
  <c r="S1990" i="1"/>
  <c r="S1991" i="1"/>
  <c r="S1992" i="1"/>
  <c r="S1823" i="1"/>
  <c r="S1993" i="1"/>
  <c r="S1824" i="1"/>
  <c r="S1994" i="1"/>
  <c r="S1825" i="1"/>
  <c r="S1995" i="1"/>
  <c r="S1826" i="1"/>
  <c r="S1996" i="1"/>
  <c r="S1657" i="1"/>
  <c r="S1827" i="1"/>
  <c r="S1997" i="1"/>
  <c r="S1658" i="1"/>
  <c r="S1828" i="1"/>
  <c r="S1998" i="1"/>
  <c r="S1659" i="1"/>
  <c r="S1829" i="1"/>
  <c r="S1999" i="1"/>
  <c r="S1660" i="1"/>
  <c r="S1830" i="1"/>
  <c r="S1491" i="1"/>
  <c r="S1661" i="1"/>
  <c r="S1831" i="1"/>
  <c r="S1492" i="1"/>
  <c r="S1662" i="1"/>
  <c r="S1832" i="1"/>
  <c r="S1493" i="1"/>
  <c r="S1663" i="1"/>
  <c r="S1833" i="1"/>
  <c r="S1324" i="1"/>
  <c r="S1494" i="1"/>
  <c r="S1664" i="1"/>
  <c r="S1325" i="1"/>
  <c r="S1495" i="1"/>
  <c r="S1665" i="1"/>
  <c r="S1326" i="1"/>
  <c r="S1496" i="1"/>
  <c r="S1666" i="1"/>
  <c r="S1327" i="1"/>
  <c r="S1497" i="1"/>
  <c r="S1667" i="1"/>
  <c r="S1158" i="1"/>
  <c r="S1328" i="1"/>
  <c r="S1498" i="1"/>
  <c r="S1159" i="1"/>
  <c r="S1329" i="1"/>
  <c r="S1499" i="1"/>
  <c r="S1160" i="1"/>
  <c r="S1330" i="1"/>
  <c r="S1500" i="1"/>
  <c r="S1161" i="1"/>
  <c r="S1331" i="1"/>
  <c r="S1501" i="1"/>
  <c r="S992" i="1"/>
  <c r="S1162" i="1"/>
  <c r="S1332" i="1"/>
  <c r="S993" i="1"/>
  <c r="S1163" i="1"/>
  <c r="S1333" i="1"/>
  <c r="S994" i="1"/>
  <c r="S1164" i="1"/>
  <c r="S1334" i="1"/>
  <c r="S995" i="1"/>
  <c r="S1165" i="1"/>
  <c r="S1335" i="1"/>
  <c r="S826" i="1"/>
  <c r="S996" i="1"/>
  <c r="S1166" i="1"/>
  <c r="S827" i="1"/>
  <c r="S997" i="1"/>
  <c r="S1167" i="1"/>
  <c r="S828" i="1"/>
  <c r="S998" i="1"/>
  <c r="S1168" i="1"/>
  <c r="S829" i="1"/>
  <c r="S999" i="1"/>
  <c r="S1169" i="1"/>
  <c r="S660" i="1"/>
  <c r="S830" i="1"/>
  <c r="S1000" i="1"/>
  <c r="S661" i="1"/>
  <c r="S831" i="1"/>
  <c r="S1001" i="1"/>
  <c r="S662" i="1"/>
  <c r="S832" i="1"/>
  <c r="S1002" i="1"/>
  <c r="S663" i="1"/>
  <c r="S833" i="1"/>
  <c r="S494" i="1"/>
  <c r="S664" i="1"/>
  <c r="S834" i="1"/>
  <c r="S495" i="1"/>
  <c r="S665" i="1"/>
  <c r="S835" i="1"/>
  <c r="S496" i="1"/>
  <c r="S666" i="1"/>
  <c r="S836" i="1"/>
  <c r="S497" i="1"/>
  <c r="S667" i="1"/>
  <c r="S328" i="1"/>
  <c r="S498" i="1"/>
  <c r="S668" i="1"/>
  <c r="S329" i="1"/>
  <c r="S499" i="1"/>
  <c r="S669" i="1"/>
  <c r="S330" i="1"/>
  <c r="S500" i="1"/>
  <c r="S670" i="1"/>
  <c r="S1860" i="1"/>
  <c r="S1861" i="1"/>
  <c r="S1862" i="1"/>
  <c r="S1863" i="1"/>
  <c r="S1690" i="1"/>
  <c r="S1864" i="1"/>
  <c r="S1691" i="1"/>
  <c r="S1865" i="1"/>
  <c r="S1692" i="1"/>
  <c r="S1866" i="1"/>
  <c r="S1693" i="1"/>
  <c r="S1867" i="1"/>
  <c r="S1520" i="1"/>
  <c r="S1694" i="1"/>
  <c r="S1868" i="1"/>
  <c r="S1521" i="1"/>
  <c r="S1695" i="1"/>
  <c r="S1869" i="1"/>
  <c r="S1522" i="1"/>
  <c r="S1696" i="1"/>
  <c r="S1870" i="1"/>
  <c r="S1523" i="1"/>
  <c r="S1697" i="1"/>
  <c r="S1350" i="1"/>
  <c r="S1871" i="1"/>
  <c r="S1524" i="1"/>
  <c r="S1698" i="1"/>
  <c r="S1351" i="1"/>
  <c r="S1872" i="1"/>
  <c r="S1525" i="1"/>
  <c r="S1699" i="1"/>
  <c r="S1352" i="1"/>
  <c r="S1873" i="1"/>
  <c r="S1526" i="1"/>
  <c r="S1700" i="1"/>
  <c r="S1353" i="1"/>
  <c r="S1874" i="1"/>
  <c r="S1527" i="1"/>
  <c r="S1180" i="1"/>
  <c r="S1701" i="1"/>
  <c r="S1354" i="1"/>
  <c r="S1528" i="1"/>
  <c r="S1181" i="1"/>
  <c r="S1702" i="1"/>
  <c r="S1355" i="1"/>
  <c r="S1529" i="1"/>
  <c r="S1182" i="1"/>
  <c r="S1703" i="1"/>
  <c r="S1356" i="1"/>
  <c r="S1530" i="1"/>
  <c r="S1183" i="1"/>
  <c r="S1704" i="1"/>
  <c r="S1357" i="1"/>
  <c r="S1531" i="1"/>
  <c r="S1184" i="1"/>
  <c r="S1358" i="1"/>
  <c r="S1011" i="1"/>
  <c r="S1532" i="1"/>
  <c r="S1185" i="1"/>
  <c r="S1359" i="1"/>
  <c r="S1012" i="1"/>
  <c r="S1533" i="1"/>
  <c r="S1186" i="1"/>
  <c r="S1360" i="1"/>
  <c r="S1013" i="1"/>
  <c r="S1534" i="1"/>
  <c r="S1187" i="1"/>
  <c r="S1361" i="1"/>
  <c r="S1014" i="1"/>
  <c r="S1188" i="1"/>
  <c r="S841" i="1"/>
  <c r="S1362" i="1"/>
  <c r="S1015" i="1"/>
  <c r="S1189" i="1"/>
  <c r="S842" i="1"/>
  <c r="S1363" i="1"/>
  <c r="S1016" i="1"/>
  <c r="S1190" i="1"/>
  <c r="S843" i="1"/>
  <c r="S1364" i="1"/>
  <c r="S1017" i="1"/>
  <c r="S1191" i="1"/>
  <c r="S844" i="1"/>
  <c r="S1018" i="1"/>
  <c r="S671" i="1"/>
  <c r="S1192" i="1"/>
  <c r="S845" i="1"/>
  <c r="S1019" i="1"/>
  <c r="S672" i="1"/>
  <c r="S1193" i="1"/>
  <c r="S846" i="1"/>
  <c r="S1020" i="1"/>
  <c r="S673" i="1"/>
  <c r="S1194" i="1"/>
  <c r="S847" i="1"/>
  <c r="S1021" i="1"/>
  <c r="S674" i="1"/>
  <c r="S848" i="1"/>
  <c r="S501" i="1"/>
  <c r="S1022" i="1"/>
  <c r="S675" i="1"/>
  <c r="S849" i="1"/>
  <c r="S502" i="1"/>
  <c r="S1023" i="1"/>
  <c r="S676" i="1"/>
  <c r="S850" i="1"/>
  <c r="S503" i="1"/>
  <c r="S1024" i="1"/>
  <c r="S677" i="1"/>
  <c r="S851" i="1"/>
  <c r="S504" i="1"/>
  <c r="S1025" i="1"/>
  <c r="S678" i="1"/>
  <c r="S331" i="1"/>
  <c r="S852" i="1"/>
  <c r="S505" i="1"/>
  <c r="S679" i="1"/>
  <c r="S332" i="1"/>
  <c r="S853" i="1"/>
  <c r="S506" i="1"/>
  <c r="S680" i="1"/>
  <c r="S333" i="1"/>
  <c r="S854" i="1"/>
  <c r="S507" i="1"/>
  <c r="S681" i="1"/>
  <c r="S334" i="1"/>
  <c r="S855" i="1"/>
  <c r="R1860" i="1"/>
  <c r="R1861" i="1"/>
  <c r="R1862" i="1"/>
  <c r="R1863" i="1"/>
  <c r="R1690" i="1"/>
  <c r="R1864" i="1"/>
  <c r="R1691" i="1"/>
  <c r="R1865" i="1"/>
  <c r="R1692" i="1"/>
  <c r="R1866" i="1"/>
  <c r="R1693" i="1"/>
  <c r="R1867" i="1"/>
  <c r="R1520" i="1"/>
  <c r="R1694" i="1"/>
  <c r="R1868" i="1"/>
  <c r="R1521" i="1"/>
  <c r="R1695" i="1"/>
  <c r="R1869" i="1"/>
  <c r="R1522" i="1"/>
  <c r="R1696" i="1"/>
  <c r="R1870" i="1"/>
  <c r="R1523" i="1"/>
  <c r="R1697" i="1"/>
  <c r="R1350" i="1"/>
  <c r="R1871" i="1"/>
  <c r="R1524" i="1"/>
  <c r="R1698" i="1"/>
  <c r="R1351" i="1"/>
  <c r="R1872" i="1"/>
  <c r="R1525" i="1"/>
  <c r="R1699" i="1"/>
  <c r="R1352" i="1"/>
  <c r="R1873" i="1"/>
  <c r="R1526" i="1"/>
  <c r="R1700" i="1"/>
  <c r="R1353" i="1"/>
  <c r="R1874" i="1"/>
  <c r="R1527" i="1"/>
  <c r="R1180" i="1"/>
  <c r="R1701" i="1"/>
  <c r="R1354" i="1"/>
  <c r="R1528" i="1"/>
  <c r="R1181" i="1"/>
  <c r="R1702" i="1"/>
  <c r="R1355" i="1"/>
  <c r="R1529" i="1"/>
  <c r="R1182" i="1"/>
  <c r="R1703" i="1"/>
  <c r="R1356" i="1"/>
  <c r="R1530" i="1"/>
  <c r="R1183" i="1"/>
  <c r="R1704" i="1"/>
  <c r="R1357" i="1"/>
  <c r="R1531" i="1"/>
  <c r="R1184" i="1"/>
  <c r="R1358" i="1"/>
  <c r="R1011" i="1"/>
  <c r="R1532" i="1"/>
  <c r="R1185" i="1"/>
  <c r="R1359" i="1"/>
  <c r="R1012" i="1"/>
  <c r="R1533" i="1"/>
  <c r="R1186" i="1"/>
  <c r="R1360" i="1"/>
  <c r="R1013" i="1"/>
  <c r="R1534" i="1"/>
  <c r="R1187" i="1"/>
  <c r="R1361" i="1"/>
  <c r="R1014" i="1"/>
  <c r="R1188" i="1"/>
  <c r="R841" i="1"/>
  <c r="R1362" i="1"/>
  <c r="R1015" i="1"/>
  <c r="R1189" i="1"/>
  <c r="R842" i="1"/>
  <c r="R1363" i="1"/>
  <c r="R1016" i="1"/>
  <c r="R1190" i="1"/>
  <c r="R843" i="1"/>
  <c r="R1364" i="1"/>
  <c r="R1017" i="1"/>
  <c r="R1191" i="1"/>
  <c r="R844" i="1"/>
  <c r="R1018" i="1"/>
  <c r="R671" i="1"/>
  <c r="R1192" i="1"/>
  <c r="R845" i="1"/>
  <c r="R1019" i="1"/>
  <c r="R672" i="1"/>
  <c r="R1193" i="1"/>
  <c r="R846" i="1"/>
  <c r="R1020" i="1"/>
  <c r="R673" i="1"/>
  <c r="R1194" i="1"/>
  <c r="R847" i="1"/>
  <c r="R1021" i="1"/>
  <c r="R674" i="1"/>
  <c r="R848" i="1"/>
  <c r="R501" i="1"/>
  <c r="R1022" i="1"/>
  <c r="R675" i="1"/>
  <c r="R849" i="1"/>
  <c r="R502" i="1"/>
  <c r="R1023" i="1"/>
  <c r="R676" i="1"/>
  <c r="R850" i="1"/>
  <c r="R503" i="1"/>
  <c r="R1024" i="1"/>
  <c r="R677" i="1"/>
  <c r="R851" i="1"/>
  <c r="R504" i="1"/>
  <c r="R1025" i="1"/>
  <c r="R678" i="1"/>
  <c r="R331" i="1"/>
  <c r="R852" i="1"/>
  <c r="R505" i="1"/>
  <c r="R679" i="1"/>
  <c r="R332" i="1"/>
  <c r="R853" i="1"/>
  <c r="R506" i="1"/>
  <c r="R680" i="1"/>
  <c r="R333" i="1"/>
  <c r="R854" i="1"/>
  <c r="R507" i="1"/>
  <c r="R681" i="1"/>
  <c r="R334" i="1"/>
  <c r="R855" i="1"/>
  <c r="R1723" i="1"/>
  <c r="R1724" i="1"/>
  <c r="R1725" i="1"/>
  <c r="R1726" i="1"/>
  <c r="R1727" i="1"/>
  <c r="R526" i="1"/>
  <c r="R1728" i="1"/>
  <c r="R1729" i="1"/>
  <c r="R1565" i="1"/>
  <c r="R1566" i="1"/>
  <c r="R1730" i="1"/>
  <c r="R1567" i="1"/>
  <c r="R1731" i="1"/>
  <c r="R1732" i="1"/>
  <c r="R1733" i="1"/>
  <c r="R1734" i="1"/>
  <c r="R1735" i="1"/>
  <c r="R1736" i="1"/>
  <c r="R1737" i="1"/>
  <c r="R346" i="1"/>
  <c r="R1738" i="1"/>
  <c r="R347" i="1"/>
  <c r="R1739" i="1"/>
  <c r="R348" i="1"/>
  <c r="R176" i="1"/>
  <c r="R1740" i="1"/>
  <c r="R177" i="1"/>
  <c r="R349" i="1"/>
  <c r="R178" i="1"/>
  <c r="R1741" i="1"/>
  <c r="R350" i="1"/>
  <c r="R179" i="1"/>
  <c r="R351" i="1"/>
  <c r="R352" i="1"/>
  <c r="R353" i="1"/>
  <c r="R856" i="1"/>
  <c r="R857" i="1"/>
  <c r="R858" i="1"/>
  <c r="R859" i="1"/>
  <c r="R860" i="1"/>
  <c r="R861" i="1"/>
  <c r="R862" i="1"/>
  <c r="R686" i="1"/>
  <c r="R863" i="1"/>
  <c r="R864" i="1"/>
  <c r="R865" i="1"/>
  <c r="R866" i="1"/>
  <c r="R867" i="1"/>
  <c r="R868" i="1"/>
  <c r="R869" i="1"/>
  <c r="R870" i="1"/>
  <c r="R871" i="1"/>
  <c r="R872" i="1"/>
  <c r="R687" i="1"/>
  <c r="R873" i="1"/>
  <c r="R1913" i="1"/>
  <c r="R688" i="1"/>
  <c r="R1914" i="1"/>
  <c r="R689" i="1"/>
  <c r="R690" i="1"/>
  <c r="R1553" i="1"/>
  <c r="R691" i="1"/>
  <c r="R692" i="1"/>
  <c r="R1554" i="1"/>
  <c r="R1897" i="1"/>
  <c r="R693" i="1"/>
  <c r="R1898" i="1"/>
  <c r="R1555" i="1"/>
  <c r="R516" i="1"/>
  <c r="R694" i="1"/>
  <c r="R1899" i="1"/>
  <c r="R695" i="1"/>
  <c r="R161" i="1"/>
  <c r="R1556" i="1"/>
  <c r="R517" i="1"/>
  <c r="R1900" i="1"/>
  <c r="R335" i="1"/>
  <c r="R696" i="1"/>
  <c r="R162" i="1"/>
  <c r="R1901" i="1"/>
  <c r="R1557" i="1"/>
  <c r="R518" i="1"/>
  <c r="R697" i="1"/>
  <c r="R336" i="1"/>
  <c r="R163" i="1"/>
  <c r="R1902" i="1"/>
  <c r="R698" i="1"/>
  <c r="R337" i="1"/>
  <c r="R1558" i="1"/>
  <c r="R519" i="1"/>
  <c r="R1903" i="1"/>
  <c r="R164" i="1"/>
  <c r="R699" i="1"/>
  <c r="R338" i="1"/>
  <c r="R1904" i="1"/>
  <c r="R508" i="1"/>
  <c r="R165" i="1"/>
  <c r="R1559" i="1"/>
  <c r="R520" i="1"/>
  <c r="R700" i="1"/>
  <c r="R169" i="1"/>
  <c r="R1905" i="1"/>
  <c r="R339" i="1"/>
  <c r="R509" i="1"/>
  <c r="R166" i="1"/>
  <c r="R1029" i="1"/>
  <c r="R1030" i="1"/>
  <c r="R1031" i="1"/>
  <c r="R1032" i="1"/>
  <c r="R1560" i="1"/>
  <c r="R521" i="1"/>
  <c r="R1033" i="1"/>
  <c r="R1906" i="1"/>
  <c r="R1034" i="1"/>
  <c r="R170" i="1"/>
  <c r="R1550" i="1"/>
  <c r="R1035" i="1"/>
  <c r="R340" i="1"/>
  <c r="R1036" i="1"/>
  <c r="R1037" i="1"/>
  <c r="R510" i="1"/>
  <c r="R1038" i="1"/>
  <c r="R1039" i="1"/>
  <c r="R1040" i="1"/>
  <c r="R167" i="1"/>
  <c r="R1041" i="1"/>
  <c r="R1907" i="1"/>
  <c r="R1046" i="1"/>
  <c r="R171" i="1"/>
  <c r="R1047" i="1"/>
  <c r="R1551" i="1"/>
  <c r="R1561" i="1"/>
  <c r="R341" i="1"/>
  <c r="R522" i="1"/>
  <c r="R511" i="1"/>
  <c r="R168" i="1"/>
  <c r="R1908" i="1"/>
  <c r="R1042" i="1"/>
  <c r="R172" i="1"/>
  <c r="R1552" i="1"/>
  <c r="R342" i="1"/>
  <c r="R512" i="1"/>
  <c r="R682" i="1"/>
  <c r="R1562" i="1"/>
  <c r="R1909" i="1"/>
  <c r="R523" i="1"/>
  <c r="R173" i="1"/>
  <c r="R1043" i="1"/>
  <c r="R343" i="1"/>
  <c r="R513" i="1"/>
  <c r="R1910" i="1"/>
  <c r="R683" i="1"/>
  <c r="R1563" i="1"/>
  <c r="R524" i="1"/>
  <c r="R174" i="1"/>
  <c r="R344" i="1"/>
  <c r="R1911" i="1"/>
  <c r="R514" i="1"/>
  <c r="R1044" i="1"/>
  <c r="R684" i="1"/>
  <c r="R175" i="1"/>
  <c r="R1912" i="1"/>
  <c r="R1564" i="1"/>
  <c r="R345" i="1"/>
  <c r="R525" i="1"/>
  <c r="R515" i="1"/>
  <c r="R685" i="1"/>
  <c r="R1045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S1723" i="1"/>
  <c r="S1724" i="1"/>
  <c r="S1725" i="1"/>
  <c r="S1726" i="1"/>
  <c r="S1727" i="1"/>
  <c r="S526" i="1"/>
  <c r="S1728" i="1"/>
  <c r="S1729" i="1"/>
  <c r="S1565" i="1"/>
  <c r="S1566" i="1"/>
  <c r="S1730" i="1"/>
  <c r="S1567" i="1"/>
  <c r="S1731" i="1"/>
  <c r="S1732" i="1"/>
  <c r="S1733" i="1"/>
  <c r="S1734" i="1"/>
  <c r="S1735" i="1"/>
  <c r="S1736" i="1"/>
  <c r="S1737" i="1"/>
  <c r="S346" i="1"/>
  <c r="S1738" i="1"/>
  <c r="S347" i="1"/>
  <c r="S1739" i="1"/>
  <c r="S348" i="1"/>
  <c r="S176" i="1"/>
  <c r="S1740" i="1"/>
  <c r="S177" i="1"/>
  <c r="S349" i="1"/>
  <c r="S178" i="1"/>
  <c r="S1741" i="1"/>
  <c r="S350" i="1"/>
  <c r="S179" i="1"/>
  <c r="S351" i="1"/>
  <c r="S352" i="1"/>
  <c r="S353" i="1"/>
  <c r="S856" i="1"/>
  <c r="S857" i="1"/>
  <c r="S858" i="1"/>
  <c r="S859" i="1"/>
  <c r="S860" i="1"/>
  <c r="S861" i="1"/>
  <c r="S862" i="1"/>
  <c r="S686" i="1"/>
  <c r="S863" i="1"/>
  <c r="S864" i="1"/>
  <c r="S865" i="1"/>
  <c r="S866" i="1"/>
  <c r="S867" i="1"/>
  <c r="S868" i="1"/>
  <c r="S869" i="1"/>
  <c r="S870" i="1"/>
  <c r="S871" i="1"/>
  <c r="S872" i="1"/>
  <c r="S687" i="1"/>
  <c r="S873" i="1"/>
  <c r="S1913" i="1"/>
  <c r="S688" i="1"/>
  <c r="S1914" i="1"/>
  <c r="S689" i="1"/>
  <c r="S690" i="1"/>
  <c r="S1553" i="1"/>
  <c r="S691" i="1"/>
  <c r="S692" i="1"/>
  <c r="S1554" i="1"/>
  <c r="S1897" i="1"/>
  <c r="S693" i="1"/>
  <c r="S1898" i="1"/>
  <c r="S1555" i="1"/>
  <c r="S516" i="1"/>
  <c r="S694" i="1"/>
  <c r="S1899" i="1"/>
  <c r="S695" i="1"/>
  <c r="S161" i="1"/>
  <c r="S1556" i="1"/>
  <c r="S517" i="1"/>
  <c r="S1900" i="1"/>
  <c r="S335" i="1"/>
  <c r="S696" i="1"/>
  <c r="S162" i="1"/>
  <c r="S1901" i="1"/>
  <c r="S1557" i="1"/>
  <c r="S518" i="1"/>
  <c r="S697" i="1"/>
  <c r="S336" i="1"/>
  <c r="S163" i="1"/>
  <c r="S1902" i="1"/>
  <c r="S698" i="1"/>
  <c r="S337" i="1"/>
  <c r="S1558" i="1"/>
  <c r="S519" i="1"/>
  <c r="S1903" i="1"/>
  <c r="S164" i="1"/>
  <c r="S699" i="1"/>
  <c r="S338" i="1"/>
  <c r="S1904" i="1"/>
  <c r="S508" i="1"/>
  <c r="S1559" i="1"/>
  <c r="S165" i="1"/>
  <c r="S520" i="1"/>
  <c r="S700" i="1"/>
  <c r="S169" i="1"/>
  <c r="S1905" i="1"/>
  <c r="S339" i="1"/>
  <c r="S509" i="1"/>
  <c r="S166" i="1"/>
  <c r="S1029" i="1"/>
  <c r="S1030" i="1"/>
  <c r="S1031" i="1"/>
  <c r="S1032" i="1"/>
  <c r="S1560" i="1"/>
  <c r="S521" i="1"/>
  <c r="S1033" i="1"/>
  <c r="S170" i="1"/>
  <c r="S1034" i="1"/>
  <c r="S1906" i="1"/>
  <c r="S1550" i="1"/>
  <c r="S1035" i="1"/>
  <c r="S1036" i="1"/>
  <c r="S340" i="1"/>
  <c r="S1037" i="1"/>
  <c r="S1038" i="1"/>
  <c r="S510" i="1"/>
  <c r="S1039" i="1"/>
  <c r="S1040" i="1"/>
  <c r="S167" i="1"/>
  <c r="S1041" i="1"/>
  <c r="S1907" i="1"/>
  <c r="S1046" i="1"/>
  <c r="S1047" i="1"/>
  <c r="S171" i="1"/>
  <c r="S1551" i="1"/>
  <c r="S341" i="1"/>
  <c r="S1561" i="1"/>
  <c r="S522" i="1"/>
  <c r="S511" i="1"/>
  <c r="S168" i="1"/>
  <c r="S1908" i="1"/>
  <c r="S1042" i="1"/>
  <c r="S172" i="1"/>
  <c r="S1552" i="1"/>
  <c r="S342" i="1"/>
  <c r="S512" i="1"/>
  <c r="S1562" i="1"/>
  <c r="S682" i="1"/>
  <c r="S523" i="1"/>
  <c r="S1909" i="1"/>
  <c r="S173" i="1"/>
  <c r="S343" i="1"/>
  <c r="S1043" i="1"/>
  <c r="S513" i="1"/>
  <c r="S1910" i="1"/>
  <c r="S683" i="1"/>
  <c r="S1563" i="1"/>
  <c r="S524" i="1"/>
  <c r="S174" i="1"/>
  <c r="S344" i="1"/>
  <c r="S1911" i="1"/>
  <c r="S514" i="1"/>
  <c r="S1044" i="1"/>
  <c r="S684" i="1"/>
  <c r="S175" i="1"/>
  <c r="S1912" i="1"/>
  <c r="S1564" i="1"/>
  <c r="S525" i="1"/>
  <c r="S345" i="1"/>
  <c r="S515" i="1"/>
  <c r="S685" i="1"/>
  <c r="S1045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</calcChain>
</file>

<file path=xl/sharedStrings.xml><?xml version="1.0" encoding="utf-8"?>
<sst xmlns="http://schemas.openxmlformats.org/spreadsheetml/2006/main" count="36" uniqueCount="32">
  <si>
    <t>repeat value</t>
  </si>
  <si>
    <t>X</t>
  </si>
  <si>
    <t>Y</t>
  </si>
  <si>
    <t>Vertices</t>
  </si>
  <si>
    <t>Notes:</t>
  </si>
  <si>
    <t>9999 above means "vertex not used"</t>
  </si>
  <si>
    <t>vertex</t>
  </si>
  <si>
    <t>jump</t>
  </si>
  <si>
    <t>sum</t>
  </si>
  <si>
    <t>MOD</t>
  </si>
  <si>
    <t>x</t>
  </si>
  <si>
    <t>y</t>
  </si>
  <si>
    <t>Mod value</t>
  </si>
  <si>
    <t>1 oclock</t>
  </si>
  <si>
    <t>Point</t>
  </si>
  <si>
    <t>Primes</t>
  </si>
  <si>
    <t xml:space="preserve">Jumping around the clock-face with 4n equal parts </t>
  </si>
  <si>
    <r>
      <rPr>
        <b/>
        <i/>
        <sz val="12"/>
        <rFont val="Arial"/>
        <family val="2"/>
      </rPr>
      <t>S</t>
    </r>
    <r>
      <rPr>
        <sz val="10"/>
        <rFont val="Arial"/>
        <family val="2"/>
      </rPr>
      <t xml:space="preserve">, # of </t>
    </r>
    <r>
      <rPr>
        <sz val="10"/>
        <rFont val="Arial Narrow"/>
        <family val="2"/>
      </rPr>
      <t>Subdivisions</t>
    </r>
    <r>
      <rPr>
        <sz val="10"/>
        <rFont val="Arial"/>
        <family val="2"/>
      </rPr>
      <t xml:space="preserve"> between vertices</t>
    </r>
  </si>
  <si>
    <r>
      <rPr>
        <b/>
        <i/>
        <sz val="12"/>
        <rFont val="Arial"/>
        <family val="2"/>
      </rPr>
      <t>P</t>
    </r>
    <r>
      <rPr>
        <sz val="10"/>
        <rFont val="Arial"/>
        <family val="2"/>
      </rPr>
      <t xml:space="preserve">, # of </t>
    </r>
    <r>
      <rPr>
        <sz val="10"/>
        <rFont val="Arial Narrow"/>
        <family val="2"/>
      </rPr>
      <t>subdivisions</t>
    </r>
    <r>
      <rPr>
        <sz val="10"/>
        <rFont val="Arial"/>
        <family val="2"/>
      </rPr>
      <t xml:space="preserve"> between Points</t>
    </r>
  </si>
  <si>
    <r>
      <rPr>
        <b/>
        <sz val="10"/>
        <rFont val="Arial"/>
        <family val="2"/>
      </rPr>
      <t>V</t>
    </r>
    <r>
      <rPr>
        <sz val="10"/>
        <rFont val="Arial"/>
        <family val="2"/>
      </rPr>
      <t>, # of vertices used (V = 2n)</t>
    </r>
  </si>
  <si>
    <t>Show values</t>
  </si>
  <si>
    <t xml:space="preserve">For the most complete graph, make sure P has no divisors in common with 2n or S. </t>
  </si>
  <si>
    <t>P/S as decimal and as (mixed) fraction</t>
  </si>
  <si>
    <t>Jump 1</t>
  </si>
  <si>
    <r>
      <rPr>
        <sz val="16"/>
        <rFont val="Arial"/>
        <family val="2"/>
      </rPr>
      <t xml:space="preserve">  </t>
    </r>
    <r>
      <rPr>
        <sz val="20"/>
        <rFont val="Arial"/>
        <family val="2"/>
      </rPr>
      <t xml:space="preserve"> </t>
    </r>
    <r>
      <rPr>
        <i/>
        <sz val="20"/>
        <rFont val="Arial"/>
        <family val="2"/>
      </rPr>
      <t>n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         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vertices               in parent polygon</t>
    </r>
  </si>
  <si>
    <r>
      <t xml:space="preserve">If </t>
    </r>
    <r>
      <rPr>
        <b/>
        <i/>
        <sz val="10"/>
        <color rgb="FFFF0000"/>
        <rFont val="Arial"/>
        <family val="2"/>
      </rPr>
      <t>Max lines</t>
    </r>
    <r>
      <rPr>
        <b/>
        <sz val="10"/>
        <color rgb="FFFF0000"/>
        <rFont val="Arial"/>
        <family val="2"/>
      </rPr>
      <t xml:space="preserve"> &gt; 2000, the image may not be complete.</t>
    </r>
  </si>
  <si>
    <r>
      <rPr>
        <b/>
        <i/>
        <sz val="10"/>
        <color rgb="FFFF0000"/>
        <rFont val="Arial"/>
        <family val="2"/>
      </rPr>
      <t>Max lines</t>
    </r>
    <r>
      <rPr>
        <b/>
        <sz val="8"/>
        <color rgb="FFFF0000"/>
        <rFont val="Arial"/>
        <family val="2"/>
      </rPr>
      <t xml:space="preserve"> = </t>
    </r>
    <r>
      <rPr>
        <b/>
        <i/>
        <sz val="10"/>
        <color rgb="FFFF0000"/>
        <rFont val="Arial"/>
        <family val="2"/>
      </rPr>
      <t>2nS</t>
    </r>
    <r>
      <rPr>
        <b/>
        <sz val="9"/>
        <color rgb="FFFF0000"/>
        <rFont val="Arial"/>
        <family val="2"/>
      </rPr>
      <t>=</t>
    </r>
  </si>
  <si>
    <t>counterclockwise</t>
  </si>
  <si>
    <r>
      <t xml:space="preserve">= </t>
    </r>
    <r>
      <rPr>
        <b/>
        <i/>
        <sz val="12"/>
        <color rgb="FFFF0000"/>
        <rFont val="Arial"/>
        <family val="2"/>
      </rPr>
      <t xml:space="preserve">Jump </t>
    </r>
    <r>
      <rPr>
        <b/>
        <sz val="12"/>
        <color rgb="FFFF0000"/>
        <rFont val="Arial"/>
        <family val="2"/>
      </rPr>
      <t xml:space="preserve">2 = </t>
    </r>
    <r>
      <rPr>
        <b/>
        <i/>
        <sz val="13"/>
        <color rgb="FFFF0000"/>
        <rFont val="Arial"/>
        <family val="2"/>
      </rPr>
      <t>n/2</t>
    </r>
    <r>
      <rPr>
        <b/>
        <sz val="12"/>
        <color rgb="FFFF0000"/>
        <rFont val="Arial"/>
        <family val="2"/>
      </rPr>
      <t>.</t>
    </r>
  </si>
  <si>
    <r>
      <t xml:space="preserve">This file is restricted to even polygons and the second jump is </t>
    </r>
    <r>
      <rPr>
        <b/>
        <i/>
        <sz val="12"/>
        <color rgb="FFFF0000"/>
        <rFont val="Arial"/>
        <family val="2"/>
      </rPr>
      <t>n/2</t>
    </r>
    <r>
      <rPr>
        <b/>
        <sz val="12"/>
        <color rgb="FFFF0000"/>
        <rFont val="Arial"/>
        <family val="2"/>
      </rPr>
      <t xml:space="preserve"> to create flowers.</t>
    </r>
  </si>
  <si>
    <r>
      <t xml:space="preserve">You can create the same images with this file as with 4.1 but this file provides an easier transition between n and Jump 1 since Jump 2 is set. It also allows you to fill in every other petal when </t>
    </r>
    <r>
      <rPr>
        <b/>
        <i/>
        <sz val="12"/>
        <color rgb="FFFF0000"/>
        <rFont val="Arial"/>
        <family val="2"/>
      </rPr>
      <t>n = 4k+2</t>
    </r>
    <r>
      <rPr>
        <b/>
        <sz val="12"/>
        <color rgb="FFFF0000"/>
        <rFont val="Arial"/>
        <family val="2"/>
      </rPr>
      <t xml:space="preserve"> via the check box in H2.</t>
    </r>
  </si>
  <si>
    <r>
      <t xml:space="preserve">   Count the last n jumps counterclockwise for if</t>
    </r>
    <r>
      <rPr>
        <i/>
        <sz val="16"/>
        <rFont val="Arial"/>
        <family val="2"/>
      </rPr>
      <t xml:space="preserve">      n = 4k+2.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</si>
</sst>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32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10"/>
      <name val="Edwardian Script ITC"/>
      <family val="4"/>
    </font>
    <font>
      <b/>
      <sz val="10"/>
      <color theme="0"/>
      <name val="Arial"/>
      <family val="2"/>
    </font>
    <font>
      <sz val="14"/>
      <name val="Arial"/>
      <family val="2"/>
    </font>
    <font>
      <b/>
      <sz val="11"/>
      <color theme="0"/>
      <name val="Arial Narrow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2"/>
      <color theme="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i/>
      <sz val="13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4" fillId="2" borderId="0" xfId="0" applyFont="1" applyFill="1" applyAlignment="1">
      <alignment horizontal="right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Protection="1">
      <protection hidden="1"/>
    </xf>
    <xf numFmtId="0" fontId="2" fillId="2" borderId="0" xfId="0" applyFont="1" applyFill="1" applyAlignment="1">
      <alignment textRotation="90" shrinkToFit="1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/>
    <xf numFmtId="0" fontId="3" fillId="2" borderId="0" xfId="0" applyFont="1" applyFill="1"/>
    <xf numFmtId="0" fontId="4" fillId="2" borderId="0" xfId="0" applyFont="1" applyFill="1" applyProtection="1">
      <protection hidden="1"/>
    </xf>
    <xf numFmtId="0" fontId="1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14" fillId="2" borderId="0" xfId="0" quotePrefix="1" applyFont="1" applyFill="1" applyAlignment="1">
      <alignment vertical="center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left"/>
    </xf>
    <xf numFmtId="0" fontId="4" fillId="2" borderId="0" xfId="0" applyFont="1" applyFill="1" applyProtection="1">
      <protection locked="0" hidden="1"/>
    </xf>
    <xf numFmtId="164" fontId="12" fillId="2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/>
    <xf numFmtId="0" fontId="17" fillId="0" borderId="0" xfId="0" applyFont="1" applyFill="1" applyAlignment="1">
      <alignment horizontal="right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64" fontId="25" fillId="0" borderId="0" xfId="0" applyNumberFormat="1" applyFont="1" applyFill="1" applyAlignment="1">
      <alignment vertical="center" shrinkToFit="1"/>
    </xf>
    <xf numFmtId="0" fontId="9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3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locked="0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  <xf numFmtId="164" fontId="12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top" wrapText="1" shrinkToFit="1"/>
    </xf>
    <xf numFmtId="0" fontId="9" fillId="2" borderId="0" xfId="0" applyFont="1" applyFill="1" applyAlignment="1">
      <alignment horizontal="center" vertical="top" wrapText="1" shrinkToFit="1"/>
    </xf>
    <xf numFmtId="0" fontId="9" fillId="2" borderId="8" xfId="0" applyFont="1" applyFill="1" applyBorder="1" applyAlignment="1">
      <alignment horizontal="center" vertical="top" wrapText="1" shrinkToFit="1"/>
    </xf>
    <xf numFmtId="0" fontId="2" fillId="2" borderId="0" xfId="0" applyFont="1" applyFill="1" applyAlignment="1" applyProtection="1">
      <alignment textRotation="90" shrinkToFit="1"/>
      <protection hidden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197189061044789E-3"/>
          <c:w val="1"/>
          <c:h val="0.998802790238017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marker>
            <c:symbol val="none"/>
          </c:marker>
          <c:xVal>
            <c:numRef>
              <c:f>EvenPetalFlowers!$R$6:$R$2020</c:f>
              <c:numCache>
                <c:formatCode>General</c:formatCode>
                <c:ptCount val="2015"/>
                <c:pt idx="0">
                  <c:v>6.1257422745431001E-17</c:v>
                </c:pt>
                <c:pt idx="1">
                  <c:v>0.33222644694791958</c:v>
                </c:pt>
                <c:pt idx="2">
                  <c:v>0.43444996908574107</c:v>
                </c:pt>
                <c:pt idx="3">
                  <c:v>-0.23000292481009807</c:v>
                </c:pt>
                <c:pt idx="4">
                  <c:v>-0.68255166898882447</c:v>
                </c:pt>
                <c:pt idx="5">
                  <c:v>-0.88787890516425261</c:v>
                </c:pt>
                <c:pt idx="6">
                  <c:v>-0.20675141658590301</c:v>
                </c:pt>
                <c:pt idx="7">
                  <c:v>0.86835594966079233</c:v>
                </c:pt>
                <c:pt idx="8">
                  <c:v>0.95105651629515353</c:v>
                </c:pt>
                <c:pt idx="9">
                  <c:v>0.78565538302643123</c:v>
                </c:pt>
                <c:pt idx="10">
                  <c:v>-0.28945198322026422</c:v>
                </c:pt>
                <c:pt idx="11">
                  <c:v>-0.87208450238152757</c:v>
                </c:pt>
                <c:pt idx="12">
                  <c:v>-0.66675726620609943</c:v>
                </c:pt>
                <c:pt idx="13">
                  <c:v>-0.17889116374118755</c:v>
                </c:pt>
                <c:pt idx="14">
                  <c:v>0.48556173015465171</c:v>
                </c:pt>
                <c:pt idx="15">
                  <c:v>0.3066705664134643</c:v>
                </c:pt>
                <c:pt idx="16">
                  <c:v>6.1257422745431001E-17</c:v>
                </c:pt>
                <c:pt idx="17">
                  <c:v>6.1257422745431001E-17</c:v>
                </c:pt>
                <c:pt idx="18">
                  <c:v>0.10222352213782147</c:v>
                </c:pt>
                <c:pt idx="19">
                  <c:v>0.43444996908574096</c:v>
                </c:pt>
                <c:pt idx="20">
                  <c:v>0.23000292481009821</c:v>
                </c:pt>
                <c:pt idx="21">
                  <c:v>-0.43444996908574091</c:v>
                </c:pt>
                <c:pt idx="22">
                  <c:v>-0.7457292801197255</c:v>
                </c:pt>
                <c:pt idx="23">
                  <c:v>-0.95105651629515353</c:v>
                </c:pt>
                <c:pt idx="24">
                  <c:v>0.1240508499515417</c:v>
                </c:pt>
                <c:pt idx="25">
                  <c:v>0.95105651629515353</c:v>
                </c:pt>
                <c:pt idx="26">
                  <c:v>0.95105651629515364</c:v>
                </c:pt>
                <c:pt idx="27">
                  <c:v>0.45485311648898635</c:v>
                </c:pt>
                <c:pt idx="28">
                  <c:v>-0.62025424975770882</c:v>
                </c:pt>
                <c:pt idx="29">
                  <c:v>-0.80890689125062654</c:v>
                </c:pt>
                <c:pt idx="30">
                  <c:v>-0.60357965507519851</c:v>
                </c:pt>
                <c:pt idx="31">
                  <c:v>2.5555880534455289E-2</c:v>
                </c:pt>
                <c:pt idx="32">
                  <c:v>0.53667349122356245</c:v>
                </c:pt>
                <c:pt idx="33">
                  <c:v>0.20444704427564286</c:v>
                </c:pt>
                <c:pt idx="34">
                  <c:v>6.1257422745431001E-17</c:v>
                </c:pt>
                <c:pt idx="35">
                  <c:v>6.1257422745431001E-17</c:v>
                </c:pt>
                <c:pt idx="36">
                  <c:v>0.20444704427564286</c:v>
                </c:pt>
                <c:pt idx="37">
                  <c:v>0.53667349122356245</c:v>
                </c:pt>
                <c:pt idx="38">
                  <c:v>2.55558805344554E-2</c:v>
                </c:pt>
                <c:pt idx="39">
                  <c:v>-0.60357965507519828</c:v>
                </c:pt>
                <c:pt idx="40">
                  <c:v>-0.80890689125062643</c:v>
                </c:pt>
                <c:pt idx="41">
                  <c:v>-0.62025424975770882</c:v>
                </c:pt>
                <c:pt idx="42">
                  <c:v>0.4548531164889863</c:v>
                </c:pt>
                <c:pt idx="43">
                  <c:v>0.95105651629515364</c:v>
                </c:pt>
                <c:pt idx="44">
                  <c:v>0.95105651629515353</c:v>
                </c:pt>
                <c:pt idx="45">
                  <c:v>0.12405084995154181</c:v>
                </c:pt>
                <c:pt idx="46">
                  <c:v>-0.95105651629515364</c:v>
                </c:pt>
                <c:pt idx="47">
                  <c:v>-0.74572928011972561</c:v>
                </c:pt>
                <c:pt idx="48">
                  <c:v>-0.43444996908574107</c:v>
                </c:pt>
                <c:pt idx="49">
                  <c:v>0.23000292481009815</c:v>
                </c:pt>
                <c:pt idx="50">
                  <c:v>0.43444996908574096</c:v>
                </c:pt>
                <c:pt idx="51">
                  <c:v>0.10222352213782147</c:v>
                </c:pt>
                <c:pt idx="52">
                  <c:v>6.1257422745431001E-17</c:v>
                </c:pt>
                <c:pt idx="53">
                  <c:v>6.1257422745431001E-17</c:v>
                </c:pt>
                <c:pt idx="54">
                  <c:v>0.3066705664134643</c:v>
                </c:pt>
                <c:pt idx="55">
                  <c:v>0.48556173015465176</c:v>
                </c:pt>
                <c:pt idx="56">
                  <c:v>-0.17889116374118738</c:v>
                </c:pt>
                <c:pt idx="57">
                  <c:v>-0.66675726620609921</c:v>
                </c:pt>
                <c:pt idx="58">
                  <c:v>-0.87208450238152735</c:v>
                </c:pt>
                <c:pt idx="59">
                  <c:v>-0.28945198322026411</c:v>
                </c:pt>
                <c:pt idx="60">
                  <c:v>0.78565538302643112</c:v>
                </c:pt>
                <c:pt idx="61">
                  <c:v>0.95105651629515353</c:v>
                </c:pt>
                <c:pt idx="62">
                  <c:v>0.86835594966079233</c:v>
                </c:pt>
                <c:pt idx="63">
                  <c:v>-0.20675141658590307</c:v>
                </c:pt>
                <c:pt idx="64">
                  <c:v>-0.88787890516425261</c:v>
                </c:pt>
                <c:pt idx="65">
                  <c:v>-0.68255166898882469</c:v>
                </c:pt>
                <c:pt idx="66">
                  <c:v>-0.23000292481009824</c:v>
                </c:pt>
                <c:pt idx="67">
                  <c:v>0.43444996908574102</c:v>
                </c:pt>
                <c:pt idx="68">
                  <c:v>0.33222644694791964</c:v>
                </c:pt>
                <c:pt idx="69">
                  <c:v>6.1257422745431001E-17</c:v>
                </c:pt>
                <c:pt idx="70">
                  <c:v>6.1257422745431001E-17</c:v>
                </c:pt>
                <c:pt idx="71">
                  <c:v>7.6667641603366116E-2</c:v>
                </c:pt>
                <c:pt idx="72">
                  <c:v>0.40889408855128567</c:v>
                </c:pt>
                <c:pt idx="73">
                  <c:v>0.2811146858790089</c:v>
                </c:pt>
                <c:pt idx="74">
                  <c:v>-0.38333820801683022</c:v>
                </c:pt>
                <c:pt idx="75">
                  <c:v>-0.72993487733700024</c:v>
                </c:pt>
                <c:pt idx="76">
                  <c:v>-0.93526211351242827</c:v>
                </c:pt>
                <c:pt idx="77">
                  <c:v>4.1350283317180603E-2</c:v>
                </c:pt>
                <c:pt idx="78">
                  <c:v>0.95105651629515364</c:v>
                </c:pt>
                <c:pt idx="79">
                  <c:v>0.95105651629515353</c:v>
                </c:pt>
                <c:pt idx="80">
                  <c:v>0.53755368312334761</c:v>
                </c:pt>
                <c:pt idx="81">
                  <c:v>-0.53755368312334784</c:v>
                </c:pt>
                <c:pt idx="82">
                  <c:v>-0.82470129403335179</c:v>
                </c:pt>
                <c:pt idx="83">
                  <c:v>-0.61937405785792365</c:v>
                </c:pt>
                <c:pt idx="84">
                  <c:v>-2.55558805344554E-2</c:v>
                </c:pt>
                <c:pt idx="85">
                  <c:v>0.56222937175801779</c:v>
                </c:pt>
                <c:pt idx="86">
                  <c:v>0.23000292481009818</c:v>
                </c:pt>
                <c:pt idx="87">
                  <c:v>6.1257422745431001E-17</c:v>
                </c:pt>
                <c:pt idx="88">
                  <c:v>6.1257422745431001E-17</c:v>
                </c:pt>
                <c:pt idx="89">
                  <c:v>0.17889116374118755</c:v>
                </c:pt>
                <c:pt idx="90">
                  <c:v>0.5111176106891071</c:v>
                </c:pt>
                <c:pt idx="91">
                  <c:v>7.6667641603366143E-2</c:v>
                </c:pt>
                <c:pt idx="92">
                  <c:v>-0.58778525229247303</c:v>
                </c:pt>
                <c:pt idx="93">
                  <c:v>-0.79311248846790106</c:v>
                </c:pt>
                <c:pt idx="94">
                  <c:v>-0.70295481639206991</c:v>
                </c:pt>
                <c:pt idx="95">
                  <c:v>0.37215254985462526</c:v>
                </c:pt>
                <c:pt idx="96">
                  <c:v>0.95105651629515342</c:v>
                </c:pt>
                <c:pt idx="97">
                  <c:v>0.95105651629515364</c:v>
                </c:pt>
                <c:pt idx="98">
                  <c:v>0.20675141658590296</c:v>
                </c:pt>
                <c:pt idx="99">
                  <c:v>-0.86835594966079244</c:v>
                </c:pt>
                <c:pt idx="100">
                  <c:v>-0.76152368290245076</c:v>
                </c:pt>
                <c:pt idx="101">
                  <c:v>-0.48556173015465187</c:v>
                </c:pt>
                <c:pt idx="102">
                  <c:v>0.17889116374118746</c:v>
                </c:pt>
                <c:pt idx="103">
                  <c:v>0.46000584962019636</c:v>
                </c:pt>
                <c:pt idx="104">
                  <c:v>0.1277794026722768</c:v>
                </c:pt>
                <c:pt idx="105">
                  <c:v>6.1257422745431001E-17</c:v>
                </c:pt>
                <c:pt idx="106">
                  <c:v>6.1257422745431001E-17</c:v>
                </c:pt>
                <c:pt idx="107">
                  <c:v>0.28111468587900895</c:v>
                </c:pt>
                <c:pt idx="108">
                  <c:v>0.53667349122356245</c:v>
                </c:pt>
                <c:pt idx="109">
                  <c:v>-0.12777940267227678</c:v>
                </c:pt>
                <c:pt idx="110">
                  <c:v>-0.65096286342337395</c:v>
                </c:pt>
                <c:pt idx="111">
                  <c:v>-0.85629009959880209</c:v>
                </c:pt>
                <c:pt idx="112">
                  <c:v>-0.37215254985462526</c:v>
                </c:pt>
                <c:pt idx="113">
                  <c:v>0.70295481639206991</c:v>
                </c:pt>
                <c:pt idx="114">
                  <c:v>0.95105651629515364</c:v>
                </c:pt>
                <c:pt idx="115">
                  <c:v>0.95105651629515353</c:v>
                </c:pt>
                <c:pt idx="116">
                  <c:v>-0.1240508499515417</c:v>
                </c:pt>
                <c:pt idx="117">
                  <c:v>-0.90367330794697787</c:v>
                </c:pt>
                <c:pt idx="118">
                  <c:v>-0.69834607177154995</c:v>
                </c:pt>
                <c:pt idx="119">
                  <c:v>-0.28111468587900895</c:v>
                </c:pt>
                <c:pt idx="120">
                  <c:v>0.38333820801683027</c:v>
                </c:pt>
                <c:pt idx="121">
                  <c:v>0.35778232748237498</c:v>
                </c:pt>
                <c:pt idx="122">
                  <c:v>2.5555880534455396E-2</c:v>
                </c:pt>
                <c:pt idx="123">
                  <c:v>6.1257422745431001E-17</c:v>
                </c:pt>
                <c:pt idx="124">
                  <c:v>5.1111761068910765E-2</c:v>
                </c:pt>
                <c:pt idx="125">
                  <c:v>0.38333820801683033</c:v>
                </c:pt>
                <c:pt idx="126">
                  <c:v>0.33222644694791958</c:v>
                </c:pt>
                <c:pt idx="127">
                  <c:v>-0.33222644694791958</c:v>
                </c:pt>
                <c:pt idx="128">
                  <c:v>-0.71414047455427498</c:v>
                </c:pt>
                <c:pt idx="129">
                  <c:v>-0.91946771072970301</c:v>
                </c:pt>
                <c:pt idx="130">
                  <c:v>-4.1350283317180603E-2</c:v>
                </c:pt>
                <c:pt idx="131">
                  <c:v>0.95105651629515353</c:v>
                </c:pt>
                <c:pt idx="132">
                  <c:v>0.95105651629515364</c:v>
                </c:pt>
                <c:pt idx="133">
                  <c:v>0.62025424975770882</c:v>
                </c:pt>
                <c:pt idx="134">
                  <c:v>-0.45485311648898641</c:v>
                </c:pt>
                <c:pt idx="135">
                  <c:v>-0.84049569681607694</c:v>
                </c:pt>
                <c:pt idx="136">
                  <c:v>-0.63516846064064891</c:v>
                </c:pt>
                <c:pt idx="137">
                  <c:v>-7.6667641603366143E-2</c:v>
                </c:pt>
                <c:pt idx="138">
                  <c:v>0.58778525229247314</c:v>
                </c:pt>
                <c:pt idx="139">
                  <c:v>0.25555880534455361</c:v>
                </c:pt>
                <c:pt idx="140">
                  <c:v>6.1257422745431001E-17</c:v>
                </c:pt>
                <c:pt idx="141">
                  <c:v>6.1257422745431001E-17</c:v>
                </c:pt>
                <c:pt idx="142">
                  <c:v>0.15333528320673218</c:v>
                </c:pt>
                <c:pt idx="143">
                  <c:v>0.48556173015465171</c:v>
                </c:pt>
                <c:pt idx="144">
                  <c:v>0.12777940267227683</c:v>
                </c:pt>
                <c:pt idx="145">
                  <c:v>-0.53667349122356234</c:v>
                </c:pt>
                <c:pt idx="146">
                  <c:v>-0.77731808568517591</c:v>
                </c:pt>
                <c:pt idx="147">
                  <c:v>-0.78565538302643123</c:v>
                </c:pt>
                <c:pt idx="148">
                  <c:v>0.28945198322026411</c:v>
                </c:pt>
                <c:pt idx="149">
                  <c:v>0.95105651629515353</c:v>
                </c:pt>
                <c:pt idx="150">
                  <c:v>0.95105651629515353</c:v>
                </c:pt>
                <c:pt idx="151">
                  <c:v>0.28945198322026411</c:v>
                </c:pt>
                <c:pt idx="152">
                  <c:v>-0.78565538302643123</c:v>
                </c:pt>
                <c:pt idx="153">
                  <c:v>-0.77731808568517602</c:v>
                </c:pt>
                <c:pt idx="154">
                  <c:v>-0.53667349122356256</c:v>
                </c:pt>
                <c:pt idx="155">
                  <c:v>0.12777940267227678</c:v>
                </c:pt>
                <c:pt idx="156">
                  <c:v>0.48556173015465171</c:v>
                </c:pt>
                <c:pt idx="157">
                  <c:v>0.1533352832067322</c:v>
                </c:pt>
                <c:pt idx="158">
                  <c:v>6.1257422745431001E-17</c:v>
                </c:pt>
                <c:pt idx="159">
                  <c:v>6.1257422745431001E-17</c:v>
                </c:pt>
                <c:pt idx="160">
                  <c:v>0.25555880534455361</c:v>
                </c:pt>
                <c:pt idx="161">
                  <c:v>0.58778525229247314</c:v>
                </c:pt>
                <c:pt idx="162">
                  <c:v>-7.6667641603365977E-2</c:v>
                </c:pt>
                <c:pt idx="163">
                  <c:v>-0.6351684606406488</c:v>
                </c:pt>
                <c:pt idx="164">
                  <c:v>-0.84049569681607683</c:v>
                </c:pt>
                <c:pt idx="165">
                  <c:v>-0.45485311648898641</c:v>
                </c:pt>
                <c:pt idx="166">
                  <c:v>0.62025424975770882</c:v>
                </c:pt>
                <c:pt idx="167">
                  <c:v>0.95105651629515364</c:v>
                </c:pt>
                <c:pt idx="168">
                  <c:v>0.95105651629515353</c:v>
                </c:pt>
                <c:pt idx="169">
                  <c:v>-4.1350283317180658E-2</c:v>
                </c:pt>
                <c:pt idx="170">
                  <c:v>-0.91946771072970324</c:v>
                </c:pt>
                <c:pt idx="171">
                  <c:v>-0.7141404745542751</c:v>
                </c:pt>
                <c:pt idx="172">
                  <c:v>-0.3322264469479197</c:v>
                </c:pt>
                <c:pt idx="173">
                  <c:v>0.33222644694791958</c:v>
                </c:pt>
                <c:pt idx="174">
                  <c:v>0.38333820801683033</c:v>
                </c:pt>
                <c:pt idx="175">
                  <c:v>5.1111761068910792E-2</c:v>
                </c:pt>
                <c:pt idx="176">
                  <c:v>6.1257422745431001E-17</c:v>
                </c:pt>
                <c:pt idx="177">
                  <c:v>2.5555880534455414E-2</c:v>
                </c:pt>
                <c:pt idx="178">
                  <c:v>0.35778232748237498</c:v>
                </c:pt>
                <c:pt idx="179">
                  <c:v>0.38333820801683033</c:v>
                </c:pt>
                <c:pt idx="180">
                  <c:v>-0.28111468587900879</c:v>
                </c:pt>
                <c:pt idx="181">
                  <c:v>-0.69834607177154973</c:v>
                </c:pt>
                <c:pt idx="182">
                  <c:v>-0.90367330794697776</c:v>
                </c:pt>
                <c:pt idx="183">
                  <c:v>-0.12405084995154186</c:v>
                </c:pt>
                <c:pt idx="184">
                  <c:v>0.95105651629515353</c:v>
                </c:pt>
                <c:pt idx="185">
                  <c:v>0.95105651629515353</c:v>
                </c:pt>
                <c:pt idx="186">
                  <c:v>0.70295481639206991</c:v>
                </c:pt>
                <c:pt idx="187">
                  <c:v>-0.37215254985462526</c:v>
                </c:pt>
                <c:pt idx="188">
                  <c:v>-0.8562900995988022</c:v>
                </c:pt>
                <c:pt idx="189">
                  <c:v>-0.65096286342337417</c:v>
                </c:pt>
                <c:pt idx="190">
                  <c:v>-0.12777940267227686</c:v>
                </c:pt>
                <c:pt idx="191">
                  <c:v>0.53667349122356245</c:v>
                </c:pt>
                <c:pt idx="192">
                  <c:v>0.28111468587900895</c:v>
                </c:pt>
                <c:pt idx="193">
                  <c:v>6.1257422745431013E-17</c:v>
                </c:pt>
                <c:pt idx="194">
                  <c:v>6.1257422745431001E-17</c:v>
                </c:pt>
                <c:pt idx="195">
                  <c:v>0.12777940267227683</c:v>
                </c:pt>
                <c:pt idx="196">
                  <c:v>0.46000584962019636</c:v>
                </c:pt>
                <c:pt idx="197">
                  <c:v>0.17889116374118755</c:v>
                </c:pt>
                <c:pt idx="198">
                  <c:v>-0.48556173015465159</c:v>
                </c:pt>
                <c:pt idx="199">
                  <c:v>-0.76152368290245065</c:v>
                </c:pt>
                <c:pt idx="200">
                  <c:v>-0.86835594966079233</c:v>
                </c:pt>
                <c:pt idx="201">
                  <c:v>0.20675141658590307</c:v>
                </c:pt>
                <c:pt idx="202">
                  <c:v>0.95105651629515364</c:v>
                </c:pt>
                <c:pt idx="203">
                  <c:v>0.95105651629515353</c:v>
                </c:pt>
                <c:pt idx="204">
                  <c:v>0.37215254985462526</c:v>
                </c:pt>
                <c:pt idx="205">
                  <c:v>-0.70295481639207003</c:v>
                </c:pt>
                <c:pt idx="206">
                  <c:v>-0.79311248846790128</c:v>
                </c:pt>
                <c:pt idx="207">
                  <c:v>-0.58778525229247325</c:v>
                </c:pt>
                <c:pt idx="208">
                  <c:v>7.6667641603365977E-2</c:v>
                </c:pt>
                <c:pt idx="209">
                  <c:v>0.5111176106891071</c:v>
                </c:pt>
                <c:pt idx="210">
                  <c:v>0.17889116374118755</c:v>
                </c:pt>
                <c:pt idx="211">
                  <c:v>6.1257422745431001E-17</c:v>
                </c:pt>
                <c:pt idx="212">
                  <c:v>6.1257422745431001E-17</c:v>
                </c:pt>
                <c:pt idx="213">
                  <c:v>0.23000292481009821</c:v>
                </c:pt>
                <c:pt idx="214">
                  <c:v>0.56222937175801779</c:v>
                </c:pt>
                <c:pt idx="215">
                  <c:v>-2.5555880534455289E-2</c:v>
                </c:pt>
                <c:pt idx="216">
                  <c:v>-0.61937405785792354</c:v>
                </c:pt>
                <c:pt idx="217">
                  <c:v>-0.82470129403335157</c:v>
                </c:pt>
                <c:pt idx="218">
                  <c:v>-0.53755368312334773</c:v>
                </c:pt>
                <c:pt idx="219">
                  <c:v>0.53755368312334773</c:v>
                </c:pt>
                <c:pt idx="220">
                  <c:v>0.95105651629515353</c:v>
                </c:pt>
                <c:pt idx="221">
                  <c:v>0.95105651629515353</c:v>
                </c:pt>
                <c:pt idx="222">
                  <c:v>4.1350283317180547E-2</c:v>
                </c:pt>
                <c:pt idx="223">
                  <c:v>-0.93526211351242838</c:v>
                </c:pt>
                <c:pt idx="224">
                  <c:v>-0.72993487733700035</c:v>
                </c:pt>
                <c:pt idx="225">
                  <c:v>-0.38333820801683038</c:v>
                </c:pt>
                <c:pt idx="226">
                  <c:v>0.28111468587900879</c:v>
                </c:pt>
                <c:pt idx="227">
                  <c:v>0.40889408855128567</c:v>
                </c:pt>
                <c:pt idx="228">
                  <c:v>7.666764160336613E-2</c:v>
                </c:pt>
                <c:pt idx="229">
                  <c:v>6.1257422745431001E-17</c:v>
                </c:pt>
                <c:pt idx="230">
                  <c:v>6.1257422745431001E-17</c:v>
                </c:pt>
                <c:pt idx="231">
                  <c:v>0.33222644694791958</c:v>
                </c:pt>
                <c:pt idx="232">
                  <c:v>0.43444996908574107</c:v>
                </c:pt>
                <c:pt idx="233">
                  <c:v>-0.23000292481009807</c:v>
                </c:pt>
                <c:pt idx="234">
                  <c:v>-0.68255166898882447</c:v>
                </c:pt>
                <c:pt idx="235">
                  <c:v>-0.88787890516425261</c:v>
                </c:pt>
                <c:pt idx="236">
                  <c:v>-0.20675141658590301</c:v>
                </c:pt>
                <c:pt idx="237">
                  <c:v>0.86835594966079233</c:v>
                </c:pt>
                <c:pt idx="238">
                  <c:v>0.95105651629515353</c:v>
                </c:pt>
                <c:pt idx="239">
                  <c:v>0.78565538302643123</c:v>
                </c:pt>
                <c:pt idx="240">
                  <c:v>-0.28945198322026422</c:v>
                </c:pt>
                <c:pt idx="241">
                  <c:v>-0.87208450238152757</c:v>
                </c:pt>
                <c:pt idx="242">
                  <c:v>-0.66675726620609943</c:v>
                </c:pt>
                <c:pt idx="243">
                  <c:v>-0.17889116374118755</c:v>
                </c:pt>
                <c:pt idx="244">
                  <c:v>0.48556173015465171</c:v>
                </c:pt>
                <c:pt idx="245">
                  <c:v>0.3066705664134643</c:v>
                </c:pt>
                <c:pt idx="246">
                  <c:v>6.1257422745431001E-17</c:v>
                </c:pt>
                <c:pt idx="247">
                  <c:v>6.1257422745431001E-17</c:v>
                </c:pt>
                <c:pt idx="248">
                  <c:v>0.10222352213782147</c:v>
                </c:pt>
                <c:pt idx="249">
                  <c:v>0.43444996908574096</c:v>
                </c:pt>
                <c:pt idx="250">
                  <c:v>0.23000292481009821</c:v>
                </c:pt>
                <c:pt idx="251">
                  <c:v>-0.43444996908574091</c:v>
                </c:pt>
                <c:pt idx="252">
                  <c:v>-0.7457292801197255</c:v>
                </c:pt>
                <c:pt idx="253">
                  <c:v>-0.95105651629515353</c:v>
                </c:pt>
                <c:pt idx="254">
                  <c:v>0.1240508499515417</c:v>
                </c:pt>
                <c:pt idx="255">
                  <c:v>0.95105651629515353</c:v>
                </c:pt>
                <c:pt idx="256">
                  <c:v>0.95105651629515364</c:v>
                </c:pt>
                <c:pt idx="257">
                  <c:v>0.45485311648898635</c:v>
                </c:pt>
                <c:pt idx="258">
                  <c:v>-0.62025424975770882</c:v>
                </c:pt>
                <c:pt idx="259">
                  <c:v>-0.80890689125062654</c:v>
                </c:pt>
                <c:pt idx="260">
                  <c:v>-0.60357965507519851</c:v>
                </c:pt>
                <c:pt idx="261">
                  <c:v>2.5555880534455289E-2</c:v>
                </c:pt>
                <c:pt idx="262">
                  <c:v>0.53667349122356245</c:v>
                </c:pt>
                <c:pt idx="263">
                  <c:v>0.20444704427564286</c:v>
                </c:pt>
                <c:pt idx="264">
                  <c:v>6.1257422745431001E-17</c:v>
                </c:pt>
                <c:pt idx="265">
                  <c:v>6.1257422745431001E-17</c:v>
                </c:pt>
                <c:pt idx="266">
                  <c:v>0.20444704427564286</c:v>
                </c:pt>
                <c:pt idx="267">
                  <c:v>0.53667349122356245</c:v>
                </c:pt>
                <c:pt idx="268">
                  <c:v>2.55558805344554E-2</c:v>
                </c:pt>
                <c:pt idx="269">
                  <c:v>-0.60357965507519828</c:v>
                </c:pt>
                <c:pt idx="270">
                  <c:v>-0.80890689125062643</c:v>
                </c:pt>
                <c:pt idx="271">
                  <c:v>-0.62025424975770882</c:v>
                </c:pt>
                <c:pt idx="272">
                  <c:v>0.4548531164889863</c:v>
                </c:pt>
                <c:pt idx="273">
                  <c:v>0.95105651629515364</c:v>
                </c:pt>
                <c:pt idx="274">
                  <c:v>0.95105651629515353</c:v>
                </c:pt>
                <c:pt idx="275">
                  <c:v>0.12405084995154181</c:v>
                </c:pt>
                <c:pt idx="276">
                  <c:v>-0.95105651629515364</c:v>
                </c:pt>
                <c:pt idx="277">
                  <c:v>-0.74572928011972561</c:v>
                </c:pt>
                <c:pt idx="278">
                  <c:v>-0.43444996908574107</c:v>
                </c:pt>
                <c:pt idx="279">
                  <c:v>0.23000292481009815</c:v>
                </c:pt>
                <c:pt idx="280">
                  <c:v>0.43444996908574096</c:v>
                </c:pt>
                <c:pt idx="281">
                  <c:v>0.10222352213782147</c:v>
                </c:pt>
                <c:pt idx="282">
                  <c:v>6.1257422745431001E-17</c:v>
                </c:pt>
                <c:pt idx="283">
                  <c:v>6.1257422745431001E-17</c:v>
                </c:pt>
                <c:pt idx="284">
                  <c:v>0.3066705664134643</c:v>
                </c:pt>
                <c:pt idx="285">
                  <c:v>0.48556173015465176</c:v>
                </c:pt>
                <c:pt idx="286">
                  <c:v>-0.17889116374118738</c:v>
                </c:pt>
                <c:pt idx="287">
                  <c:v>-0.66675726620609921</c:v>
                </c:pt>
                <c:pt idx="288">
                  <c:v>-0.87208450238152735</c:v>
                </c:pt>
                <c:pt idx="289">
                  <c:v>-0.28945198322026411</c:v>
                </c:pt>
                <c:pt idx="290">
                  <c:v>0.78565538302643112</c:v>
                </c:pt>
                <c:pt idx="291">
                  <c:v>0.95105651629515353</c:v>
                </c:pt>
                <c:pt idx="292">
                  <c:v>0.86835594966079233</c:v>
                </c:pt>
                <c:pt idx="293">
                  <c:v>-0.20675141658590307</c:v>
                </c:pt>
                <c:pt idx="294">
                  <c:v>-0.88787890516425261</c:v>
                </c:pt>
                <c:pt idx="295">
                  <c:v>-0.68255166898882469</c:v>
                </c:pt>
                <c:pt idx="296">
                  <c:v>-0.23000292481009824</c:v>
                </c:pt>
                <c:pt idx="297">
                  <c:v>0.43444996908574102</c:v>
                </c:pt>
                <c:pt idx="298">
                  <c:v>0.33222644694791964</c:v>
                </c:pt>
                <c:pt idx="299">
                  <c:v>6.1257422745431001E-17</c:v>
                </c:pt>
                <c:pt idx="300">
                  <c:v>6.1257422745431001E-17</c:v>
                </c:pt>
                <c:pt idx="301">
                  <c:v>7.6667641603366116E-2</c:v>
                </c:pt>
                <c:pt idx="302">
                  <c:v>0.40889408855128567</c:v>
                </c:pt>
                <c:pt idx="303">
                  <c:v>0.2811146858790089</c:v>
                </c:pt>
                <c:pt idx="304">
                  <c:v>-0.38333820801683022</c:v>
                </c:pt>
                <c:pt idx="305">
                  <c:v>-0.72993487733700024</c:v>
                </c:pt>
                <c:pt idx="306">
                  <c:v>-0.93526211351242827</c:v>
                </c:pt>
                <c:pt idx="307">
                  <c:v>4.1350283317180603E-2</c:v>
                </c:pt>
                <c:pt idx="308">
                  <c:v>0.95105651629515364</c:v>
                </c:pt>
                <c:pt idx="309">
                  <c:v>0.95105651629515353</c:v>
                </c:pt>
                <c:pt idx="310">
                  <c:v>0.53755368312334761</c:v>
                </c:pt>
                <c:pt idx="311">
                  <c:v>-0.53755368312334784</c:v>
                </c:pt>
                <c:pt idx="312">
                  <c:v>-0.82470129403335179</c:v>
                </c:pt>
                <c:pt idx="313">
                  <c:v>-0.61937405785792365</c:v>
                </c:pt>
                <c:pt idx="314">
                  <c:v>-2.55558805344554E-2</c:v>
                </c:pt>
                <c:pt idx="315">
                  <c:v>0.56222937175801779</c:v>
                </c:pt>
                <c:pt idx="316">
                  <c:v>0.23000292481009818</c:v>
                </c:pt>
                <c:pt idx="317">
                  <c:v>6.1257422745431001E-17</c:v>
                </c:pt>
                <c:pt idx="318">
                  <c:v>6.1257422745431001E-17</c:v>
                </c:pt>
                <c:pt idx="319">
                  <c:v>0.17889116374118755</c:v>
                </c:pt>
                <c:pt idx="320">
                  <c:v>0.5111176106891071</c:v>
                </c:pt>
                <c:pt idx="321">
                  <c:v>7.6667641603366143E-2</c:v>
                </c:pt>
                <c:pt idx="322">
                  <c:v>-0.58778525229247303</c:v>
                </c:pt>
                <c:pt idx="323">
                  <c:v>-0.79311248846790106</c:v>
                </c:pt>
                <c:pt idx="324">
                  <c:v>-0.70295481639206991</c:v>
                </c:pt>
                <c:pt idx="325">
                  <c:v>0.37215254985462526</c:v>
                </c:pt>
                <c:pt idx="326">
                  <c:v>0.95105651629515342</c:v>
                </c:pt>
                <c:pt idx="327">
                  <c:v>0.95105651629515364</c:v>
                </c:pt>
                <c:pt idx="328">
                  <c:v>0.20675141658590296</c:v>
                </c:pt>
                <c:pt idx="329">
                  <c:v>-0.86835594966079244</c:v>
                </c:pt>
                <c:pt idx="330">
                  <c:v>-0.76152368290245076</c:v>
                </c:pt>
                <c:pt idx="331">
                  <c:v>-0.48556173015465187</c:v>
                </c:pt>
                <c:pt idx="332">
                  <c:v>0.17889116374118746</c:v>
                </c:pt>
                <c:pt idx="333">
                  <c:v>0.46000584962019636</c:v>
                </c:pt>
                <c:pt idx="334">
                  <c:v>0.1277794026722768</c:v>
                </c:pt>
                <c:pt idx="335">
                  <c:v>6.1257422745431001E-17</c:v>
                </c:pt>
                <c:pt idx="336">
                  <c:v>6.1257422745431001E-17</c:v>
                </c:pt>
                <c:pt idx="337">
                  <c:v>0.28111468587900895</c:v>
                </c:pt>
                <c:pt idx="338">
                  <c:v>0.53667349122356245</c:v>
                </c:pt>
                <c:pt idx="339">
                  <c:v>-0.12777940267227678</c:v>
                </c:pt>
                <c:pt idx="340">
                  <c:v>-0.65096286342337395</c:v>
                </c:pt>
                <c:pt idx="341">
                  <c:v>-0.85629009959880209</c:v>
                </c:pt>
                <c:pt idx="342">
                  <c:v>-0.37215254985462526</c:v>
                </c:pt>
                <c:pt idx="343">
                  <c:v>0.70295481639206991</c:v>
                </c:pt>
                <c:pt idx="344">
                  <c:v>0.95105651629515364</c:v>
                </c:pt>
                <c:pt idx="345">
                  <c:v>0.95105651629515353</c:v>
                </c:pt>
                <c:pt idx="346">
                  <c:v>-0.1240508499515417</c:v>
                </c:pt>
                <c:pt idx="347">
                  <c:v>-0.90367330794697787</c:v>
                </c:pt>
                <c:pt idx="348">
                  <c:v>-0.69834607177154995</c:v>
                </c:pt>
                <c:pt idx="349">
                  <c:v>-0.28111468587900895</c:v>
                </c:pt>
                <c:pt idx="350">
                  <c:v>0.38333820801683027</c:v>
                </c:pt>
                <c:pt idx="351">
                  <c:v>0.35778232748237498</c:v>
                </c:pt>
                <c:pt idx="352">
                  <c:v>2.5555880534455396E-2</c:v>
                </c:pt>
                <c:pt idx="353">
                  <c:v>6.1257422745431001E-17</c:v>
                </c:pt>
                <c:pt idx="354">
                  <c:v>5.1111761068910765E-2</c:v>
                </c:pt>
                <c:pt idx="355">
                  <c:v>0.38333820801683033</c:v>
                </c:pt>
                <c:pt idx="356">
                  <c:v>0.33222644694791958</c:v>
                </c:pt>
                <c:pt idx="357">
                  <c:v>-0.33222644694791958</c:v>
                </c:pt>
                <c:pt idx="358">
                  <c:v>-0.71414047455427498</c:v>
                </c:pt>
                <c:pt idx="359">
                  <c:v>-0.91946771072970301</c:v>
                </c:pt>
                <c:pt idx="360">
                  <c:v>-4.1350283317180603E-2</c:v>
                </c:pt>
                <c:pt idx="361">
                  <c:v>0.95105651629515353</c:v>
                </c:pt>
                <c:pt idx="362">
                  <c:v>0.95105651629515364</c:v>
                </c:pt>
                <c:pt idx="363">
                  <c:v>0.62025424975770882</c:v>
                </c:pt>
                <c:pt idx="364">
                  <c:v>-0.45485311648898641</c:v>
                </c:pt>
                <c:pt idx="365">
                  <c:v>-0.84049569681607694</c:v>
                </c:pt>
                <c:pt idx="366">
                  <c:v>-0.63516846064064891</c:v>
                </c:pt>
                <c:pt idx="367">
                  <c:v>-7.6667641603366143E-2</c:v>
                </c:pt>
                <c:pt idx="368">
                  <c:v>0.58778525229247314</c:v>
                </c:pt>
                <c:pt idx="369">
                  <c:v>0.25555880534455361</c:v>
                </c:pt>
                <c:pt idx="370">
                  <c:v>6.1257422745431001E-17</c:v>
                </c:pt>
                <c:pt idx="371">
                  <c:v>6.1257422745431001E-17</c:v>
                </c:pt>
                <c:pt idx="372">
                  <c:v>0.15333528320673218</c:v>
                </c:pt>
                <c:pt idx="373">
                  <c:v>0.48556173015465171</c:v>
                </c:pt>
                <c:pt idx="374">
                  <c:v>0.12777940267227683</c:v>
                </c:pt>
                <c:pt idx="375">
                  <c:v>-0.53667349122356234</c:v>
                </c:pt>
                <c:pt idx="376">
                  <c:v>-0.77731808568517591</c:v>
                </c:pt>
                <c:pt idx="377">
                  <c:v>-0.78565538302643123</c:v>
                </c:pt>
                <c:pt idx="378">
                  <c:v>0.28945198322026411</c:v>
                </c:pt>
                <c:pt idx="379">
                  <c:v>0.95105651629515353</c:v>
                </c:pt>
                <c:pt idx="380">
                  <c:v>0.95105651629515353</c:v>
                </c:pt>
                <c:pt idx="381">
                  <c:v>0.28945198322026411</c:v>
                </c:pt>
                <c:pt idx="382">
                  <c:v>-0.78565538302643123</c:v>
                </c:pt>
                <c:pt idx="383">
                  <c:v>-0.77731808568517602</c:v>
                </c:pt>
                <c:pt idx="384">
                  <c:v>-0.53667349122356256</c:v>
                </c:pt>
                <c:pt idx="385">
                  <c:v>0.12777940267227678</c:v>
                </c:pt>
                <c:pt idx="386">
                  <c:v>0.48556173015465171</c:v>
                </c:pt>
                <c:pt idx="387">
                  <c:v>0.1533352832067322</c:v>
                </c:pt>
                <c:pt idx="388">
                  <c:v>6.1257422745431001E-17</c:v>
                </c:pt>
                <c:pt idx="389">
                  <c:v>6.1257422745431001E-17</c:v>
                </c:pt>
                <c:pt idx="390">
                  <c:v>0.25555880534455361</c:v>
                </c:pt>
                <c:pt idx="391">
                  <c:v>0.58778525229247314</c:v>
                </c:pt>
                <c:pt idx="392">
                  <c:v>-7.6667641603365977E-2</c:v>
                </c:pt>
                <c:pt idx="393">
                  <c:v>-0.6351684606406488</c:v>
                </c:pt>
                <c:pt idx="394">
                  <c:v>-0.84049569681607683</c:v>
                </c:pt>
                <c:pt idx="395">
                  <c:v>-0.45485311648898641</c:v>
                </c:pt>
                <c:pt idx="396">
                  <c:v>0.62025424975770882</c:v>
                </c:pt>
                <c:pt idx="397">
                  <c:v>0.95105651629515364</c:v>
                </c:pt>
                <c:pt idx="398">
                  <c:v>0.95105651629515353</c:v>
                </c:pt>
                <c:pt idx="399">
                  <c:v>-4.1350283317180658E-2</c:v>
                </c:pt>
                <c:pt idx="400">
                  <c:v>-0.91946771072970324</c:v>
                </c:pt>
                <c:pt idx="401">
                  <c:v>-0.7141404745542751</c:v>
                </c:pt>
                <c:pt idx="402">
                  <c:v>-0.3322264469479197</c:v>
                </c:pt>
                <c:pt idx="403">
                  <c:v>0.33222644694791958</c:v>
                </c:pt>
                <c:pt idx="404">
                  <c:v>0.38333820801683033</c:v>
                </c:pt>
                <c:pt idx="405">
                  <c:v>5.1111761068910792E-2</c:v>
                </c:pt>
                <c:pt idx="406">
                  <c:v>6.1257422745431001E-17</c:v>
                </c:pt>
                <c:pt idx="407">
                  <c:v>2.5555880534455414E-2</c:v>
                </c:pt>
                <c:pt idx="408">
                  <c:v>0.35778232748237498</c:v>
                </c:pt>
                <c:pt idx="409">
                  <c:v>0.38333820801683033</c:v>
                </c:pt>
                <c:pt idx="410">
                  <c:v>-0.28111468587900879</c:v>
                </c:pt>
                <c:pt idx="411">
                  <c:v>-0.69834607177154973</c:v>
                </c:pt>
                <c:pt idx="412">
                  <c:v>-0.90367330794697776</c:v>
                </c:pt>
                <c:pt idx="413">
                  <c:v>-0.12405084995154186</c:v>
                </c:pt>
                <c:pt idx="414">
                  <c:v>0.95105651629515353</c:v>
                </c:pt>
                <c:pt idx="415">
                  <c:v>0.95105651629515353</c:v>
                </c:pt>
                <c:pt idx="416">
                  <c:v>0.70295481639206991</c:v>
                </c:pt>
                <c:pt idx="417">
                  <c:v>-0.37215254985462526</c:v>
                </c:pt>
                <c:pt idx="418">
                  <c:v>-0.8562900995988022</c:v>
                </c:pt>
                <c:pt idx="419">
                  <c:v>-0.65096286342337417</c:v>
                </c:pt>
                <c:pt idx="420">
                  <c:v>-0.12777940267227686</c:v>
                </c:pt>
                <c:pt idx="421">
                  <c:v>0.53667349122356245</c:v>
                </c:pt>
                <c:pt idx="422">
                  <c:v>0.28111468587900895</c:v>
                </c:pt>
                <c:pt idx="423">
                  <c:v>6.1257422745431013E-17</c:v>
                </c:pt>
                <c:pt idx="424">
                  <c:v>6.1257422745431001E-17</c:v>
                </c:pt>
                <c:pt idx="425">
                  <c:v>0.12777940267227683</c:v>
                </c:pt>
                <c:pt idx="426">
                  <c:v>0.46000584962019636</c:v>
                </c:pt>
                <c:pt idx="427">
                  <c:v>0.17889116374118755</c:v>
                </c:pt>
                <c:pt idx="428">
                  <c:v>-0.48556173015465159</c:v>
                </c:pt>
                <c:pt idx="429">
                  <c:v>-0.76152368290245065</c:v>
                </c:pt>
                <c:pt idx="430">
                  <c:v>-0.86835594966079233</c:v>
                </c:pt>
                <c:pt idx="431">
                  <c:v>0.20675141658590307</c:v>
                </c:pt>
                <c:pt idx="432">
                  <c:v>0.95105651629515364</c:v>
                </c:pt>
                <c:pt idx="433">
                  <c:v>0.95105651629515353</c:v>
                </c:pt>
                <c:pt idx="434">
                  <c:v>0.37215254985462526</c:v>
                </c:pt>
                <c:pt idx="435">
                  <c:v>-0.70295481639207003</c:v>
                </c:pt>
                <c:pt idx="436">
                  <c:v>-0.79311248846790128</c:v>
                </c:pt>
                <c:pt idx="437">
                  <c:v>-0.58778525229247325</c:v>
                </c:pt>
                <c:pt idx="438">
                  <c:v>7.6667641603365977E-2</c:v>
                </c:pt>
                <c:pt idx="439">
                  <c:v>0.5111176106891071</c:v>
                </c:pt>
                <c:pt idx="440">
                  <c:v>0.17889116374118755</c:v>
                </c:pt>
                <c:pt idx="441">
                  <c:v>6.1257422745431001E-17</c:v>
                </c:pt>
                <c:pt idx="442">
                  <c:v>6.1257422745431001E-17</c:v>
                </c:pt>
                <c:pt idx="443">
                  <c:v>0.23000292481009821</c:v>
                </c:pt>
                <c:pt idx="444">
                  <c:v>0.56222937175801779</c:v>
                </c:pt>
                <c:pt idx="445">
                  <c:v>-2.5555880534455289E-2</c:v>
                </c:pt>
                <c:pt idx="446">
                  <c:v>-0.61937405785792354</c:v>
                </c:pt>
                <c:pt idx="447">
                  <c:v>-0.82470129403335157</c:v>
                </c:pt>
                <c:pt idx="448">
                  <c:v>-0.53755368312334773</c:v>
                </c:pt>
                <c:pt idx="449">
                  <c:v>0.53755368312334773</c:v>
                </c:pt>
                <c:pt idx="450">
                  <c:v>0.95105651629515353</c:v>
                </c:pt>
                <c:pt idx="451">
                  <c:v>0.95105651629515353</c:v>
                </c:pt>
                <c:pt idx="452">
                  <c:v>4.1350283317180547E-2</c:v>
                </c:pt>
                <c:pt idx="453">
                  <c:v>-0.93526211351242838</c:v>
                </c:pt>
                <c:pt idx="454">
                  <c:v>-0.72993487733700035</c:v>
                </c:pt>
                <c:pt idx="455">
                  <c:v>-0.38333820801683038</c:v>
                </c:pt>
                <c:pt idx="456">
                  <c:v>0.28111468587900879</c:v>
                </c:pt>
                <c:pt idx="457">
                  <c:v>0.40889408855128567</c:v>
                </c:pt>
                <c:pt idx="458">
                  <c:v>7.666764160336613E-2</c:v>
                </c:pt>
                <c:pt idx="459">
                  <c:v>6.1257422745431001E-17</c:v>
                </c:pt>
                <c:pt idx="460">
                  <c:v>6.1257422745431001E-17</c:v>
                </c:pt>
                <c:pt idx="461">
                  <c:v>0.33222644694791958</c:v>
                </c:pt>
                <c:pt idx="462">
                  <c:v>0.43444996908574107</c:v>
                </c:pt>
                <c:pt idx="463">
                  <c:v>-0.23000292481009807</c:v>
                </c:pt>
                <c:pt idx="464">
                  <c:v>-0.68255166898882447</c:v>
                </c:pt>
                <c:pt idx="465">
                  <c:v>-0.88787890516425261</c:v>
                </c:pt>
                <c:pt idx="466">
                  <c:v>-0.20675141658590301</c:v>
                </c:pt>
                <c:pt idx="467">
                  <c:v>0.86835594966079233</c:v>
                </c:pt>
                <c:pt idx="468">
                  <c:v>0.95105651629515353</c:v>
                </c:pt>
                <c:pt idx="469">
                  <c:v>0.78565538302643123</c:v>
                </c:pt>
                <c:pt idx="470">
                  <c:v>-0.28945198322026422</c:v>
                </c:pt>
                <c:pt idx="471">
                  <c:v>-0.87208450238152757</c:v>
                </c:pt>
                <c:pt idx="472">
                  <c:v>-0.66675726620609943</c:v>
                </c:pt>
                <c:pt idx="473">
                  <c:v>-0.17889116374118755</c:v>
                </c:pt>
                <c:pt idx="474">
                  <c:v>0.48556173015465171</c:v>
                </c:pt>
                <c:pt idx="475">
                  <c:v>0.3066705664134643</c:v>
                </c:pt>
                <c:pt idx="476">
                  <c:v>6.1257422745431001E-17</c:v>
                </c:pt>
                <c:pt idx="477">
                  <c:v>6.1257422745431001E-17</c:v>
                </c:pt>
                <c:pt idx="478">
                  <c:v>0.10222352213782147</c:v>
                </c:pt>
                <c:pt idx="479">
                  <c:v>0.43444996908574096</c:v>
                </c:pt>
                <c:pt idx="480">
                  <c:v>0.23000292481009821</c:v>
                </c:pt>
                <c:pt idx="481">
                  <c:v>-0.43444996908574091</c:v>
                </c:pt>
                <c:pt idx="482">
                  <c:v>-0.7457292801197255</c:v>
                </c:pt>
                <c:pt idx="483">
                  <c:v>-0.95105651629515353</c:v>
                </c:pt>
                <c:pt idx="484">
                  <c:v>0.1240508499515417</c:v>
                </c:pt>
                <c:pt idx="485">
                  <c:v>0.95105651629515353</c:v>
                </c:pt>
                <c:pt idx="486">
                  <c:v>0.95105651629515364</c:v>
                </c:pt>
                <c:pt idx="487">
                  <c:v>0.45485311648898635</c:v>
                </c:pt>
                <c:pt idx="488">
                  <c:v>-0.62025424975770882</c:v>
                </c:pt>
                <c:pt idx="489">
                  <c:v>-0.80890689125062654</c:v>
                </c:pt>
                <c:pt idx="490">
                  <c:v>-0.60357965507519851</c:v>
                </c:pt>
                <c:pt idx="491">
                  <c:v>2.5555880534455289E-2</c:v>
                </c:pt>
                <c:pt idx="492">
                  <c:v>0.53667349122356245</c:v>
                </c:pt>
                <c:pt idx="493">
                  <c:v>0.20444704427564286</c:v>
                </c:pt>
                <c:pt idx="494">
                  <c:v>6.1257422745431001E-17</c:v>
                </c:pt>
                <c:pt idx="495">
                  <c:v>6.1257422745431001E-17</c:v>
                </c:pt>
                <c:pt idx="496">
                  <c:v>0.20444704427564286</c:v>
                </c:pt>
                <c:pt idx="497">
                  <c:v>0.53667349122356245</c:v>
                </c:pt>
                <c:pt idx="498">
                  <c:v>2.55558805344554E-2</c:v>
                </c:pt>
                <c:pt idx="499">
                  <c:v>-0.60357965507519828</c:v>
                </c:pt>
                <c:pt idx="500">
                  <c:v>-0.80890689125062643</c:v>
                </c:pt>
                <c:pt idx="501">
                  <c:v>-0.62025424975770882</c:v>
                </c:pt>
                <c:pt idx="502">
                  <c:v>0.4548531164889863</c:v>
                </c:pt>
                <c:pt idx="503">
                  <c:v>0.95105651629515364</c:v>
                </c:pt>
                <c:pt idx="504">
                  <c:v>0.95105651629515353</c:v>
                </c:pt>
                <c:pt idx="505">
                  <c:v>0.12405084995154181</c:v>
                </c:pt>
                <c:pt idx="506">
                  <c:v>-0.95105651629515364</c:v>
                </c:pt>
                <c:pt idx="507">
                  <c:v>-0.74572928011972561</c:v>
                </c:pt>
                <c:pt idx="508">
                  <c:v>-0.43444996908574107</c:v>
                </c:pt>
                <c:pt idx="509">
                  <c:v>0.23000292481009815</c:v>
                </c:pt>
                <c:pt idx="510">
                  <c:v>0.43444996908574096</c:v>
                </c:pt>
                <c:pt idx="511">
                  <c:v>0.10222352213782147</c:v>
                </c:pt>
                <c:pt idx="512">
                  <c:v>6.1257422745431001E-17</c:v>
                </c:pt>
                <c:pt idx="513">
                  <c:v>6.1257422745431001E-17</c:v>
                </c:pt>
                <c:pt idx="514">
                  <c:v>0.3066705664134643</c:v>
                </c:pt>
                <c:pt idx="515">
                  <c:v>0.48556173015465176</c:v>
                </c:pt>
                <c:pt idx="516">
                  <c:v>-0.17889116374118738</c:v>
                </c:pt>
                <c:pt idx="517">
                  <c:v>-0.66675726620609921</c:v>
                </c:pt>
                <c:pt idx="518">
                  <c:v>-0.87208450238152735</c:v>
                </c:pt>
                <c:pt idx="519">
                  <c:v>-0.28945198322026411</c:v>
                </c:pt>
                <c:pt idx="520">
                  <c:v>0.78565538302643112</c:v>
                </c:pt>
                <c:pt idx="521">
                  <c:v>0.95105651629515353</c:v>
                </c:pt>
                <c:pt idx="522">
                  <c:v>0.86835594966079233</c:v>
                </c:pt>
                <c:pt idx="523">
                  <c:v>-0.20675141658590307</c:v>
                </c:pt>
                <c:pt idx="524">
                  <c:v>-0.88787890516425261</c:v>
                </c:pt>
                <c:pt idx="525">
                  <c:v>-0.68255166898882469</c:v>
                </c:pt>
                <c:pt idx="526">
                  <c:v>-0.23000292481009824</c:v>
                </c:pt>
                <c:pt idx="527">
                  <c:v>0.43444996908574102</c:v>
                </c:pt>
                <c:pt idx="528">
                  <c:v>0.33222644694791964</c:v>
                </c:pt>
                <c:pt idx="529">
                  <c:v>6.1257422745431001E-17</c:v>
                </c:pt>
                <c:pt idx="530">
                  <c:v>6.1257422745431001E-17</c:v>
                </c:pt>
                <c:pt idx="531">
                  <c:v>7.6667641603366116E-2</c:v>
                </c:pt>
                <c:pt idx="532">
                  <c:v>0.40889408855128567</c:v>
                </c:pt>
                <c:pt idx="533">
                  <c:v>0.2811146858790089</c:v>
                </c:pt>
                <c:pt idx="534">
                  <c:v>-0.38333820801683022</c:v>
                </c:pt>
                <c:pt idx="535">
                  <c:v>-0.72993487733700024</c:v>
                </c:pt>
                <c:pt idx="536">
                  <c:v>-0.93526211351242827</c:v>
                </c:pt>
                <c:pt idx="537">
                  <c:v>4.1350283317180603E-2</c:v>
                </c:pt>
                <c:pt idx="538">
                  <c:v>0.95105651629515364</c:v>
                </c:pt>
                <c:pt idx="539">
                  <c:v>0.95105651629515353</c:v>
                </c:pt>
                <c:pt idx="540">
                  <c:v>0.53755368312334761</c:v>
                </c:pt>
                <c:pt idx="541">
                  <c:v>-0.53755368312334784</c:v>
                </c:pt>
                <c:pt idx="542">
                  <c:v>-0.82470129403335179</c:v>
                </c:pt>
                <c:pt idx="543">
                  <c:v>-0.61937405785792365</c:v>
                </c:pt>
                <c:pt idx="544">
                  <c:v>-2.55558805344554E-2</c:v>
                </c:pt>
                <c:pt idx="545">
                  <c:v>0.56222937175801779</c:v>
                </c:pt>
                <c:pt idx="546">
                  <c:v>0.23000292481009818</c:v>
                </c:pt>
                <c:pt idx="547">
                  <c:v>6.1257422745431001E-17</c:v>
                </c:pt>
                <c:pt idx="548">
                  <c:v>6.1257422745431001E-17</c:v>
                </c:pt>
                <c:pt idx="549">
                  <c:v>0.17889116374118755</c:v>
                </c:pt>
                <c:pt idx="550">
                  <c:v>0.5111176106891071</c:v>
                </c:pt>
                <c:pt idx="551">
                  <c:v>7.6667641603366143E-2</c:v>
                </c:pt>
                <c:pt idx="552">
                  <c:v>-0.58778525229247303</c:v>
                </c:pt>
                <c:pt idx="553">
                  <c:v>-0.79311248846790106</c:v>
                </c:pt>
                <c:pt idx="554">
                  <c:v>-0.70295481639206991</c:v>
                </c:pt>
                <c:pt idx="555">
                  <c:v>0.37215254985462526</c:v>
                </c:pt>
                <c:pt idx="556">
                  <c:v>0.95105651629515342</c:v>
                </c:pt>
                <c:pt idx="557">
                  <c:v>0.95105651629515364</c:v>
                </c:pt>
                <c:pt idx="558">
                  <c:v>0.20675141658590296</c:v>
                </c:pt>
                <c:pt idx="559">
                  <c:v>-0.86835594966079244</c:v>
                </c:pt>
                <c:pt idx="560">
                  <c:v>-0.76152368290245076</c:v>
                </c:pt>
                <c:pt idx="561">
                  <c:v>-0.48556173015465187</c:v>
                </c:pt>
                <c:pt idx="562">
                  <c:v>0.17889116374118746</c:v>
                </c:pt>
                <c:pt idx="563">
                  <c:v>0.46000584962019636</c:v>
                </c:pt>
                <c:pt idx="564">
                  <c:v>0.1277794026722768</c:v>
                </c:pt>
                <c:pt idx="565">
                  <c:v>6.1257422745431001E-17</c:v>
                </c:pt>
                <c:pt idx="566">
                  <c:v>6.1257422745431001E-17</c:v>
                </c:pt>
                <c:pt idx="567">
                  <c:v>0.28111468587900895</c:v>
                </c:pt>
                <c:pt idx="568">
                  <c:v>0.53667349122356245</c:v>
                </c:pt>
                <c:pt idx="569">
                  <c:v>-0.12777940267227678</c:v>
                </c:pt>
                <c:pt idx="570">
                  <c:v>-0.65096286342337395</c:v>
                </c:pt>
                <c:pt idx="571">
                  <c:v>-0.85629009959880209</c:v>
                </c:pt>
                <c:pt idx="572">
                  <c:v>-0.37215254985462526</c:v>
                </c:pt>
                <c:pt idx="573">
                  <c:v>0.70295481639206991</c:v>
                </c:pt>
                <c:pt idx="574">
                  <c:v>0.95105651629515364</c:v>
                </c:pt>
                <c:pt idx="575">
                  <c:v>0.95105651629515353</c:v>
                </c:pt>
                <c:pt idx="576">
                  <c:v>-0.1240508499515417</c:v>
                </c:pt>
                <c:pt idx="577">
                  <c:v>-0.90367330794697787</c:v>
                </c:pt>
                <c:pt idx="578">
                  <c:v>-0.69834607177154995</c:v>
                </c:pt>
                <c:pt idx="579">
                  <c:v>-0.28111468587900895</c:v>
                </c:pt>
                <c:pt idx="580">
                  <c:v>0.38333820801683027</c:v>
                </c:pt>
                <c:pt idx="581">
                  <c:v>0.35778232748237498</c:v>
                </c:pt>
                <c:pt idx="582">
                  <c:v>2.5555880534455396E-2</c:v>
                </c:pt>
                <c:pt idx="583">
                  <c:v>6.1257422745431001E-17</c:v>
                </c:pt>
                <c:pt idx="584">
                  <c:v>5.1111761068910765E-2</c:v>
                </c:pt>
                <c:pt idx="585">
                  <c:v>0.38333820801683033</c:v>
                </c:pt>
                <c:pt idx="586">
                  <c:v>0.33222644694791958</c:v>
                </c:pt>
                <c:pt idx="587">
                  <c:v>-0.33222644694791958</c:v>
                </c:pt>
                <c:pt idx="588">
                  <c:v>-0.71414047455427498</c:v>
                </c:pt>
                <c:pt idx="589">
                  <c:v>-0.91946771072970301</c:v>
                </c:pt>
                <c:pt idx="590">
                  <c:v>-4.1350283317180603E-2</c:v>
                </c:pt>
                <c:pt idx="591">
                  <c:v>0.95105651629515353</c:v>
                </c:pt>
                <c:pt idx="592">
                  <c:v>0.95105651629515364</c:v>
                </c:pt>
                <c:pt idx="593">
                  <c:v>0.62025424975770882</c:v>
                </c:pt>
                <c:pt idx="594">
                  <c:v>-0.45485311648898641</c:v>
                </c:pt>
                <c:pt idx="595">
                  <c:v>-0.84049569681607694</c:v>
                </c:pt>
                <c:pt idx="596">
                  <c:v>-0.63516846064064891</c:v>
                </c:pt>
                <c:pt idx="597">
                  <c:v>-7.6667641603366143E-2</c:v>
                </c:pt>
                <c:pt idx="598">
                  <c:v>0.58778525229247314</c:v>
                </c:pt>
                <c:pt idx="599">
                  <c:v>0.25555880534455361</c:v>
                </c:pt>
                <c:pt idx="600">
                  <c:v>6.1257422745431001E-17</c:v>
                </c:pt>
                <c:pt idx="601">
                  <c:v>6.1257422745431001E-17</c:v>
                </c:pt>
                <c:pt idx="602">
                  <c:v>0.15333528320673218</c:v>
                </c:pt>
                <c:pt idx="603">
                  <c:v>0.48556173015465171</c:v>
                </c:pt>
                <c:pt idx="604">
                  <c:v>0.12777940267227683</c:v>
                </c:pt>
                <c:pt idx="605">
                  <c:v>-0.53667349122356234</c:v>
                </c:pt>
                <c:pt idx="606">
                  <c:v>-0.77731808568517591</c:v>
                </c:pt>
                <c:pt idx="607">
                  <c:v>-0.78565538302643123</c:v>
                </c:pt>
                <c:pt idx="608">
                  <c:v>0.28945198322026411</c:v>
                </c:pt>
                <c:pt idx="609">
                  <c:v>0.95105651629515353</c:v>
                </c:pt>
                <c:pt idx="610">
                  <c:v>0.95105651629515353</c:v>
                </c:pt>
                <c:pt idx="611">
                  <c:v>0.28945198322026411</c:v>
                </c:pt>
                <c:pt idx="612">
                  <c:v>-0.78565538302643123</c:v>
                </c:pt>
                <c:pt idx="613">
                  <c:v>-0.77731808568517602</c:v>
                </c:pt>
                <c:pt idx="614">
                  <c:v>-0.53667349122356256</c:v>
                </c:pt>
                <c:pt idx="615">
                  <c:v>0.12777940267227678</c:v>
                </c:pt>
                <c:pt idx="616">
                  <c:v>0.48556173015465171</c:v>
                </c:pt>
                <c:pt idx="617">
                  <c:v>0.1533352832067322</c:v>
                </c:pt>
                <c:pt idx="618">
                  <c:v>6.1257422745431001E-17</c:v>
                </c:pt>
                <c:pt idx="619">
                  <c:v>6.1257422745431001E-17</c:v>
                </c:pt>
                <c:pt idx="620">
                  <c:v>0.25555880534455361</c:v>
                </c:pt>
                <c:pt idx="621">
                  <c:v>0.58778525229247314</c:v>
                </c:pt>
                <c:pt idx="622">
                  <c:v>-7.6667641603365977E-2</c:v>
                </c:pt>
                <c:pt idx="623">
                  <c:v>-0.6351684606406488</c:v>
                </c:pt>
                <c:pt idx="624">
                  <c:v>-0.84049569681607683</c:v>
                </c:pt>
                <c:pt idx="625">
                  <c:v>-0.45485311648898641</c:v>
                </c:pt>
                <c:pt idx="626">
                  <c:v>0.62025424975770882</c:v>
                </c:pt>
                <c:pt idx="627">
                  <c:v>0.95105651629515364</c:v>
                </c:pt>
                <c:pt idx="628">
                  <c:v>0.95105651629515353</c:v>
                </c:pt>
                <c:pt idx="629">
                  <c:v>-4.1350283317180658E-2</c:v>
                </c:pt>
                <c:pt idx="630">
                  <c:v>-0.91946771072970324</c:v>
                </c:pt>
                <c:pt idx="631">
                  <c:v>-0.7141404745542751</c:v>
                </c:pt>
                <c:pt idx="632">
                  <c:v>-0.3322264469479197</c:v>
                </c:pt>
                <c:pt idx="633">
                  <c:v>0.33222644694791958</c:v>
                </c:pt>
                <c:pt idx="634">
                  <c:v>0.38333820801683033</c:v>
                </c:pt>
                <c:pt idx="635">
                  <c:v>5.1111761068910792E-2</c:v>
                </c:pt>
                <c:pt idx="636">
                  <c:v>6.1257422745431001E-17</c:v>
                </c:pt>
                <c:pt idx="637">
                  <c:v>2.5555880534455414E-2</c:v>
                </c:pt>
                <c:pt idx="638">
                  <c:v>0.35778232748237498</c:v>
                </c:pt>
                <c:pt idx="639">
                  <c:v>0.38333820801683033</c:v>
                </c:pt>
                <c:pt idx="640">
                  <c:v>-0.28111468587900879</c:v>
                </c:pt>
                <c:pt idx="641">
                  <c:v>-0.69834607177154973</c:v>
                </c:pt>
                <c:pt idx="642">
                  <c:v>-0.90367330794697776</c:v>
                </c:pt>
                <c:pt idx="643">
                  <c:v>-0.12405084995154186</c:v>
                </c:pt>
                <c:pt idx="644">
                  <c:v>0.95105651629515353</c:v>
                </c:pt>
                <c:pt idx="645">
                  <c:v>0.95105651629515353</c:v>
                </c:pt>
                <c:pt idx="646">
                  <c:v>0.70295481639206991</c:v>
                </c:pt>
                <c:pt idx="647">
                  <c:v>-0.37215254985462526</c:v>
                </c:pt>
                <c:pt idx="648">
                  <c:v>-0.8562900995988022</c:v>
                </c:pt>
                <c:pt idx="649">
                  <c:v>-0.65096286342337417</c:v>
                </c:pt>
                <c:pt idx="650">
                  <c:v>-0.12777940267227686</c:v>
                </c:pt>
                <c:pt idx="651">
                  <c:v>0.53667349122356245</c:v>
                </c:pt>
                <c:pt idx="652">
                  <c:v>0.28111468587900895</c:v>
                </c:pt>
                <c:pt idx="653">
                  <c:v>6.1257422745431013E-17</c:v>
                </c:pt>
                <c:pt idx="654">
                  <c:v>6.1257422745431001E-17</c:v>
                </c:pt>
                <c:pt idx="655">
                  <c:v>0.12777940267227683</c:v>
                </c:pt>
                <c:pt idx="656">
                  <c:v>0.46000584962019636</c:v>
                </c:pt>
                <c:pt idx="657">
                  <c:v>0.17889116374118755</c:v>
                </c:pt>
                <c:pt idx="658">
                  <c:v>-0.48556173015465159</c:v>
                </c:pt>
                <c:pt idx="659">
                  <c:v>-0.76152368290245065</c:v>
                </c:pt>
                <c:pt idx="660">
                  <c:v>-0.86835594966079233</c:v>
                </c:pt>
                <c:pt idx="661">
                  <c:v>0.20675141658590307</c:v>
                </c:pt>
                <c:pt idx="662">
                  <c:v>0.95105651629515364</c:v>
                </c:pt>
                <c:pt idx="663">
                  <c:v>0.95105651629515353</c:v>
                </c:pt>
                <c:pt idx="664">
                  <c:v>0.37215254985462526</c:v>
                </c:pt>
                <c:pt idx="665">
                  <c:v>-0.70295481639207003</c:v>
                </c:pt>
                <c:pt idx="666">
                  <c:v>-0.79311248846790128</c:v>
                </c:pt>
                <c:pt idx="667">
                  <c:v>-0.58778525229247325</c:v>
                </c:pt>
                <c:pt idx="668">
                  <c:v>7.6667641603365977E-2</c:v>
                </c:pt>
                <c:pt idx="669">
                  <c:v>0.5111176106891071</c:v>
                </c:pt>
                <c:pt idx="670">
                  <c:v>0.17889116374118755</c:v>
                </c:pt>
                <c:pt idx="671">
                  <c:v>6.1257422745431001E-17</c:v>
                </c:pt>
                <c:pt idx="672">
                  <c:v>6.1257422745431001E-17</c:v>
                </c:pt>
                <c:pt idx="673">
                  <c:v>0.23000292481009821</c:v>
                </c:pt>
                <c:pt idx="674">
                  <c:v>0.56222937175801779</c:v>
                </c:pt>
                <c:pt idx="675">
                  <c:v>-2.5555880534455289E-2</c:v>
                </c:pt>
                <c:pt idx="676">
                  <c:v>-0.61937405785792354</c:v>
                </c:pt>
                <c:pt idx="677">
                  <c:v>-0.82470129403335157</c:v>
                </c:pt>
                <c:pt idx="678">
                  <c:v>-0.53755368312334773</c:v>
                </c:pt>
                <c:pt idx="679">
                  <c:v>0.53755368312334773</c:v>
                </c:pt>
                <c:pt idx="680">
                  <c:v>0.95105651629515353</c:v>
                </c:pt>
                <c:pt idx="681">
                  <c:v>0.95105651629515353</c:v>
                </c:pt>
                <c:pt idx="682">
                  <c:v>4.1350283317180547E-2</c:v>
                </c:pt>
                <c:pt idx="683">
                  <c:v>-0.93526211351242838</c:v>
                </c:pt>
                <c:pt idx="684">
                  <c:v>-0.72993487733700035</c:v>
                </c:pt>
                <c:pt idx="685">
                  <c:v>-0.38333820801683038</c:v>
                </c:pt>
                <c:pt idx="686">
                  <c:v>0.28111468587900879</c:v>
                </c:pt>
                <c:pt idx="687">
                  <c:v>0.40889408855128567</c:v>
                </c:pt>
                <c:pt idx="688">
                  <c:v>7.666764160336613E-2</c:v>
                </c:pt>
                <c:pt idx="689">
                  <c:v>6.1257422745431001E-17</c:v>
                </c:pt>
                <c:pt idx="690">
                  <c:v>6.1257422745431001E-17</c:v>
                </c:pt>
                <c:pt idx="691">
                  <c:v>0.33222644694791958</c:v>
                </c:pt>
                <c:pt idx="692">
                  <c:v>0.43444996908574107</c:v>
                </c:pt>
                <c:pt idx="693">
                  <c:v>-0.23000292481009807</c:v>
                </c:pt>
                <c:pt idx="694">
                  <c:v>-0.68255166898882447</c:v>
                </c:pt>
                <c:pt idx="695">
                  <c:v>-0.88787890516425261</c:v>
                </c:pt>
                <c:pt idx="696">
                  <c:v>-0.20675141658590301</c:v>
                </c:pt>
                <c:pt idx="697">
                  <c:v>0.86835594966079233</c:v>
                </c:pt>
                <c:pt idx="698">
                  <c:v>0.95105651629515353</c:v>
                </c:pt>
                <c:pt idx="699">
                  <c:v>0.78565538302643123</c:v>
                </c:pt>
                <c:pt idx="700">
                  <c:v>-0.28945198322026422</c:v>
                </c:pt>
                <c:pt idx="701">
                  <c:v>-0.87208450238152757</c:v>
                </c:pt>
                <c:pt idx="702">
                  <c:v>-0.66675726620609943</c:v>
                </c:pt>
                <c:pt idx="703">
                  <c:v>-0.17889116374118755</c:v>
                </c:pt>
                <c:pt idx="704">
                  <c:v>0.48556173015465171</c:v>
                </c:pt>
                <c:pt idx="705">
                  <c:v>0.3066705664134643</c:v>
                </c:pt>
                <c:pt idx="706">
                  <c:v>6.1257422745431001E-17</c:v>
                </c:pt>
                <c:pt idx="707">
                  <c:v>6.1257422745431001E-17</c:v>
                </c:pt>
                <c:pt idx="708">
                  <c:v>0.10222352213782147</c:v>
                </c:pt>
                <c:pt idx="709">
                  <c:v>0.43444996908574096</c:v>
                </c:pt>
                <c:pt idx="710">
                  <c:v>0.23000292481009821</c:v>
                </c:pt>
                <c:pt idx="711">
                  <c:v>-0.43444996908574091</c:v>
                </c:pt>
                <c:pt idx="712">
                  <c:v>-0.7457292801197255</c:v>
                </c:pt>
                <c:pt idx="713">
                  <c:v>-0.95105651629515353</c:v>
                </c:pt>
                <c:pt idx="714">
                  <c:v>0.1240508499515417</c:v>
                </c:pt>
                <c:pt idx="715">
                  <c:v>0.95105651629515353</c:v>
                </c:pt>
                <c:pt idx="716">
                  <c:v>0.95105651629515364</c:v>
                </c:pt>
                <c:pt idx="717">
                  <c:v>0.45485311648898635</c:v>
                </c:pt>
                <c:pt idx="718">
                  <c:v>-0.62025424975770882</c:v>
                </c:pt>
                <c:pt idx="719">
                  <c:v>-0.80890689125062654</c:v>
                </c:pt>
                <c:pt idx="720">
                  <c:v>-0.60357965507519851</c:v>
                </c:pt>
                <c:pt idx="721">
                  <c:v>2.5555880534455289E-2</c:v>
                </c:pt>
                <c:pt idx="722">
                  <c:v>0.53667349122356245</c:v>
                </c:pt>
                <c:pt idx="723">
                  <c:v>0.20444704427564286</c:v>
                </c:pt>
                <c:pt idx="724">
                  <c:v>6.1257422745431001E-17</c:v>
                </c:pt>
                <c:pt idx="725">
                  <c:v>6.1257422745431001E-17</c:v>
                </c:pt>
                <c:pt idx="726">
                  <c:v>0.20444704427564286</c:v>
                </c:pt>
                <c:pt idx="727">
                  <c:v>0.53667349122356245</c:v>
                </c:pt>
                <c:pt idx="728">
                  <c:v>2.55558805344554E-2</c:v>
                </c:pt>
                <c:pt idx="729">
                  <c:v>-0.60357965507519828</c:v>
                </c:pt>
                <c:pt idx="730">
                  <c:v>-0.80890689125062643</c:v>
                </c:pt>
                <c:pt idx="731">
                  <c:v>-0.62025424975770882</c:v>
                </c:pt>
                <c:pt idx="732">
                  <c:v>0.4548531164889863</c:v>
                </c:pt>
                <c:pt idx="733">
                  <c:v>0.95105651629515364</c:v>
                </c:pt>
                <c:pt idx="734">
                  <c:v>0.95105651629515353</c:v>
                </c:pt>
                <c:pt idx="735">
                  <c:v>0.12405084995154181</c:v>
                </c:pt>
                <c:pt idx="736">
                  <c:v>-0.95105651629515364</c:v>
                </c:pt>
                <c:pt idx="737">
                  <c:v>-0.74572928011972561</c:v>
                </c:pt>
                <c:pt idx="738">
                  <c:v>-0.43444996908574107</c:v>
                </c:pt>
                <c:pt idx="739">
                  <c:v>0.23000292481009815</c:v>
                </c:pt>
                <c:pt idx="740">
                  <c:v>0.43444996908574096</c:v>
                </c:pt>
                <c:pt idx="741">
                  <c:v>0.10222352213782147</c:v>
                </c:pt>
                <c:pt idx="742">
                  <c:v>6.1257422745431001E-17</c:v>
                </c:pt>
                <c:pt idx="743">
                  <c:v>6.1257422745431001E-17</c:v>
                </c:pt>
                <c:pt idx="744">
                  <c:v>0.3066705664134643</c:v>
                </c:pt>
                <c:pt idx="745">
                  <c:v>0.48556173015465176</c:v>
                </c:pt>
                <c:pt idx="746">
                  <c:v>-0.17889116374118738</c:v>
                </c:pt>
                <c:pt idx="747">
                  <c:v>-0.66675726620609921</c:v>
                </c:pt>
                <c:pt idx="748">
                  <c:v>-0.87208450238152735</c:v>
                </c:pt>
                <c:pt idx="749">
                  <c:v>-0.28945198322026411</c:v>
                </c:pt>
                <c:pt idx="750">
                  <c:v>0.78565538302643112</c:v>
                </c:pt>
                <c:pt idx="751">
                  <c:v>0.95105651629515353</c:v>
                </c:pt>
                <c:pt idx="752">
                  <c:v>0.86835594966079233</c:v>
                </c:pt>
                <c:pt idx="753">
                  <c:v>-0.20675141658590307</c:v>
                </c:pt>
                <c:pt idx="754">
                  <c:v>-0.88787890516425261</c:v>
                </c:pt>
                <c:pt idx="755">
                  <c:v>-0.68255166898882469</c:v>
                </c:pt>
                <c:pt idx="756">
                  <c:v>-0.23000292481009824</c:v>
                </c:pt>
                <c:pt idx="757">
                  <c:v>0.43444996908574102</c:v>
                </c:pt>
                <c:pt idx="758">
                  <c:v>0.33222644694791964</c:v>
                </c:pt>
                <c:pt idx="759">
                  <c:v>6.1257422745431001E-17</c:v>
                </c:pt>
                <c:pt idx="760">
                  <c:v>6.1257422745431001E-17</c:v>
                </c:pt>
                <c:pt idx="761">
                  <c:v>7.6667641603366116E-2</c:v>
                </c:pt>
                <c:pt idx="762">
                  <c:v>0.40889408855128567</c:v>
                </c:pt>
                <c:pt idx="763">
                  <c:v>0.2811146858790089</c:v>
                </c:pt>
                <c:pt idx="764">
                  <c:v>-0.38333820801683022</c:v>
                </c:pt>
                <c:pt idx="765">
                  <c:v>-0.72993487733700024</c:v>
                </c:pt>
                <c:pt idx="766">
                  <c:v>-0.93526211351242827</c:v>
                </c:pt>
                <c:pt idx="767">
                  <c:v>4.1350283317180603E-2</c:v>
                </c:pt>
                <c:pt idx="768">
                  <c:v>0.95105651629515364</c:v>
                </c:pt>
                <c:pt idx="769">
                  <c:v>0.95105651629515353</c:v>
                </c:pt>
                <c:pt idx="770">
                  <c:v>0.53755368312334761</c:v>
                </c:pt>
                <c:pt idx="771">
                  <c:v>-0.53755368312334784</c:v>
                </c:pt>
                <c:pt idx="772">
                  <c:v>-0.82470129403335179</c:v>
                </c:pt>
                <c:pt idx="773">
                  <c:v>-0.61937405785792365</c:v>
                </c:pt>
                <c:pt idx="774">
                  <c:v>-2.55558805344554E-2</c:v>
                </c:pt>
                <c:pt idx="775">
                  <c:v>0.56222937175801779</c:v>
                </c:pt>
                <c:pt idx="776">
                  <c:v>0.23000292481009818</c:v>
                </c:pt>
                <c:pt idx="777">
                  <c:v>6.1257422745431001E-17</c:v>
                </c:pt>
                <c:pt idx="778">
                  <c:v>6.1257422745431001E-17</c:v>
                </c:pt>
                <c:pt idx="779">
                  <c:v>0.17889116374118755</c:v>
                </c:pt>
                <c:pt idx="780">
                  <c:v>0.5111176106891071</c:v>
                </c:pt>
                <c:pt idx="781">
                  <c:v>7.6667641603366143E-2</c:v>
                </c:pt>
                <c:pt idx="782">
                  <c:v>-0.58778525229247303</c:v>
                </c:pt>
                <c:pt idx="783">
                  <c:v>-0.79311248846790106</c:v>
                </c:pt>
                <c:pt idx="784">
                  <c:v>-0.70295481639206991</c:v>
                </c:pt>
                <c:pt idx="785">
                  <c:v>0.37215254985462526</c:v>
                </c:pt>
                <c:pt idx="786">
                  <c:v>0.95105651629515342</c:v>
                </c:pt>
                <c:pt idx="787">
                  <c:v>0.95105651629515364</c:v>
                </c:pt>
                <c:pt idx="788">
                  <c:v>0.20675141658590296</c:v>
                </c:pt>
                <c:pt idx="789">
                  <c:v>-0.86835594966079244</c:v>
                </c:pt>
                <c:pt idx="790">
                  <c:v>-0.76152368290245076</c:v>
                </c:pt>
                <c:pt idx="791">
                  <c:v>-0.48556173015465187</c:v>
                </c:pt>
                <c:pt idx="792">
                  <c:v>0.17889116374118746</c:v>
                </c:pt>
                <c:pt idx="793">
                  <c:v>0.46000584962019636</c:v>
                </c:pt>
                <c:pt idx="794">
                  <c:v>0.1277794026722768</c:v>
                </c:pt>
                <c:pt idx="795">
                  <c:v>6.1257422745431001E-17</c:v>
                </c:pt>
                <c:pt idx="796">
                  <c:v>6.1257422745431001E-17</c:v>
                </c:pt>
                <c:pt idx="797">
                  <c:v>0.28111468587900895</c:v>
                </c:pt>
                <c:pt idx="798">
                  <c:v>0.53667349122356245</c:v>
                </c:pt>
                <c:pt idx="799">
                  <c:v>-0.12777940267227678</c:v>
                </c:pt>
                <c:pt idx="800">
                  <c:v>-0.65096286342337395</c:v>
                </c:pt>
                <c:pt idx="801">
                  <c:v>-0.85629009959880209</c:v>
                </c:pt>
                <c:pt idx="802">
                  <c:v>-0.37215254985462526</c:v>
                </c:pt>
                <c:pt idx="803">
                  <c:v>0.70295481639206991</c:v>
                </c:pt>
                <c:pt idx="804">
                  <c:v>0.95105651629515364</c:v>
                </c:pt>
                <c:pt idx="805">
                  <c:v>0.95105651629515353</c:v>
                </c:pt>
                <c:pt idx="806">
                  <c:v>-0.1240508499515417</c:v>
                </c:pt>
                <c:pt idx="807">
                  <c:v>-0.90367330794697787</c:v>
                </c:pt>
                <c:pt idx="808">
                  <c:v>-0.69834607177154995</c:v>
                </c:pt>
                <c:pt idx="809">
                  <c:v>-0.28111468587900895</c:v>
                </c:pt>
                <c:pt idx="810">
                  <c:v>0.38333820801683027</c:v>
                </c:pt>
                <c:pt idx="811">
                  <c:v>0.35778232748237498</c:v>
                </c:pt>
                <c:pt idx="812">
                  <c:v>2.5555880534455396E-2</c:v>
                </c:pt>
                <c:pt idx="813">
                  <c:v>6.1257422745431001E-17</c:v>
                </c:pt>
                <c:pt idx="814">
                  <c:v>5.1111761068910765E-2</c:v>
                </c:pt>
                <c:pt idx="815">
                  <c:v>0.38333820801683033</c:v>
                </c:pt>
                <c:pt idx="816">
                  <c:v>0.33222644694791958</c:v>
                </c:pt>
                <c:pt idx="817">
                  <c:v>-0.33222644694791958</c:v>
                </c:pt>
                <c:pt idx="818">
                  <c:v>-0.71414047455427498</c:v>
                </c:pt>
                <c:pt idx="819">
                  <c:v>-0.91946771072970301</c:v>
                </c:pt>
                <c:pt idx="820">
                  <c:v>-4.1350283317180603E-2</c:v>
                </c:pt>
                <c:pt idx="821">
                  <c:v>0.95105651629515353</c:v>
                </c:pt>
                <c:pt idx="822">
                  <c:v>0.95105651629515364</c:v>
                </c:pt>
                <c:pt idx="823">
                  <c:v>0.62025424975770882</c:v>
                </c:pt>
                <c:pt idx="824">
                  <c:v>-0.45485311648898641</c:v>
                </c:pt>
                <c:pt idx="825">
                  <c:v>-0.84049569681607694</c:v>
                </c:pt>
                <c:pt idx="826">
                  <c:v>-0.63516846064064891</c:v>
                </c:pt>
                <c:pt idx="827">
                  <c:v>-7.6667641603366143E-2</c:v>
                </c:pt>
                <c:pt idx="828">
                  <c:v>0.58778525229247314</c:v>
                </c:pt>
                <c:pt idx="829">
                  <c:v>0.25555880534455361</c:v>
                </c:pt>
                <c:pt idx="830">
                  <c:v>6.1257422745431001E-17</c:v>
                </c:pt>
                <c:pt idx="831">
                  <c:v>6.1257422745431001E-17</c:v>
                </c:pt>
                <c:pt idx="832">
                  <c:v>0.15333528320673218</c:v>
                </c:pt>
                <c:pt idx="833">
                  <c:v>0.48556173015465171</c:v>
                </c:pt>
                <c:pt idx="834">
                  <c:v>0.12777940267227683</c:v>
                </c:pt>
                <c:pt idx="835">
                  <c:v>-0.53667349122356234</c:v>
                </c:pt>
                <c:pt idx="836">
                  <c:v>-0.77731808568517591</c:v>
                </c:pt>
                <c:pt idx="837">
                  <c:v>-0.78565538302643123</c:v>
                </c:pt>
                <c:pt idx="838">
                  <c:v>0.28945198322026411</c:v>
                </c:pt>
                <c:pt idx="839">
                  <c:v>0.95105651629515353</c:v>
                </c:pt>
                <c:pt idx="840">
                  <c:v>0.95105651629515353</c:v>
                </c:pt>
                <c:pt idx="841">
                  <c:v>0.28945198322026411</c:v>
                </c:pt>
                <c:pt idx="842">
                  <c:v>-0.78565538302643123</c:v>
                </c:pt>
                <c:pt idx="843">
                  <c:v>-0.77731808568517602</c:v>
                </c:pt>
                <c:pt idx="844">
                  <c:v>-0.53667349122356256</c:v>
                </c:pt>
                <c:pt idx="845">
                  <c:v>0.12777940267227678</c:v>
                </c:pt>
                <c:pt idx="846">
                  <c:v>0.48556173015465171</c:v>
                </c:pt>
                <c:pt idx="847">
                  <c:v>0.1533352832067322</c:v>
                </c:pt>
                <c:pt idx="848">
                  <c:v>6.1257422745431001E-17</c:v>
                </c:pt>
                <c:pt idx="849">
                  <c:v>6.1257422745431001E-17</c:v>
                </c:pt>
                <c:pt idx="850">
                  <c:v>0.25555880534455361</c:v>
                </c:pt>
                <c:pt idx="851">
                  <c:v>0.58778525229247314</c:v>
                </c:pt>
                <c:pt idx="852">
                  <c:v>-7.6667641603365977E-2</c:v>
                </c:pt>
                <c:pt idx="853">
                  <c:v>-0.6351684606406488</c:v>
                </c:pt>
                <c:pt idx="854">
                  <c:v>-0.84049569681607683</c:v>
                </c:pt>
                <c:pt idx="855">
                  <c:v>-0.45485311648898641</c:v>
                </c:pt>
                <c:pt idx="856">
                  <c:v>0.62025424975770882</c:v>
                </c:pt>
                <c:pt idx="857">
                  <c:v>0.95105651629515364</c:v>
                </c:pt>
                <c:pt idx="858">
                  <c:v>0.95105651629515353</c:v>
                </c:pt>
                <c:pt idx="859">
                  <c:v>-4.1350283317180658E-2</c:v>
                </c:pt>
                <c:pt idx="860">
                  <c:v>-0.91946771072970324</c:v>
                </c:pt>
                <c:pt idx="861">
                  <c:v>-0.7141404745542751</c:v>
                </c:pt>
                <c:pt idx="862">
                  <c:v>-0.3322264469479197</c:v>
                </c:pt>
                <c:pt idx="863">
                  <c:v>0.33222644694791958</c:v>
                </c:pt>
                <c:pt idx="864">
                  <c:v>0.38333820801683033</c:v>
                </c:pt>
                <c:pt idx="865">
                  <c:v>5.1111761068910792E-2</c:v>
                </c:pt>
                <c:pt idx="866">
                  <c:v>6.1257422745431001E-17</c:v>
                </c:pt>
                <c:pt idx="867">
                  <c:v>2.5555880534455414E-2</c:v>
                </c:pt>
                <c:pt idx="868">
                  <c:v>0.35778232748237498</c:v>
                </c:pt>
                <c:pt idx="869">
                  <c:v>0.38333820801683033</c:v>
                </c:pt>
                <c:pt idx="870">
                  <c:v>-0.28111468587900879</c:v>
                </c:pt>
                <c:pt idx="871">
                  <c:v>-0.69834607177154973</c:v>
                </c:pt>
                <c:pt idx="872">
                  <c:v>-0.90367330794697776</c:v>
                </c:pt>
                <c:pt idx="873">
                  <c:v>-0.12405084995154186</c:v>
                </c:pt>
                <c:pt idx="874">
                  <c:v>0.95105651629515353</c:v>
                </c:pt>
                <c:pt idx="875">
                  <c:v>0.95105651629515353</c:v>
                </c:pt>
                <c:pt idx="876">
                  <c:v>0.70295481639206991</c:v>
                </c:pt>
                <c:pt idx="877">
                  <c:v>-0.37215254985462526</c:v>
                </c:pt>
                <c:pt idx="878">
                  <c:v>-0.8562900995988022</c:v>
                </c:pt>
                <c:pt idx="879">
                  <c:v>-0.65096286342337417</c:v>
                </c:pt>
                <c:pt idx="880">
                  <c:v>-0.12777940267227686</c:v>
                </c:pt>
                <c:pt idx="881">
                  <c:v>0.53667349122356245</c:v>
                </c:pt>
                <c:pt idx="882">
                  <c:v>0.28111468587900895</c:v>
                </c:pt>
                <c:pt idx="883">
                  <c:v>6.1257422745431013E-17</c:v>
                </c:pt>
                <c:pt idx="884">
                  <c:v>6.1257422745431001E-17</c:v>
                </c:pt>
                <c:pt idx="885">
                  <c:v>0.12777940267227683</c:v>
                </c:pt>
                <c:pt idx="886">
                  <c:v>0.46000584962019636</c:v>
                </c:pt>
                <c:pt idx="887">
                  <c:v>0.17889116374118755</c:v>
                </c:pt>
                <c:pt idx="888">
                  <c:v>-0.48556173015465159</c:v>
                </c:pt>
                <c:pt idx="889">
                  <c:v>-0.76152368290245065</c:v>
                </c:pt>
                <c:pt idx="890">
                  <c:v>-0.86835594966079233</c:v>
                </c:pt>
                <c:pt idx="891">
                  <c:v>0.20675141658590307</c:v>
                </c:pt>
                <c:pt idx="892">
                  <c:v>0.95105651629515364</c:v>
                </c:pt>
                <c:pt idx="893">
                  <c:v>0.95105651629515353</c:v>
                </c:pt>
                <c:pt idx="894">
                  <c:v>0.37215254985462526</c:v>
                </c:pt>
                <c:pt idx="895">
                  <c:v>-0.70295481639207003</c:v>
                </c:pt>
                <c:pt idx="896">
                  <c:v>-0.79311248846790128</c:v>
                </c:pt>
                <c:pt idx="897">
                  <c:v>-0.58778525229247325</c:v>
                </c:pt>
                <c:pt idx="898">
                  <c:v>7.6667641603365977E-2</c:v>
                </c:pt>
                <c:pt idx="899">
                  <c:v>0.5111176106891071</c:v>
                </c:pt>
                <c:pt idx="900">
                  <c:v>0.17889116374118755</c:v>
                </c:pt>
                <c:pt idx="901">
                  <c:v>6.1257422745431001E-17</c:v>
                </c:pt>
                <c:pt idx="902">
                  <c:v>6.1257422745431001E-17</c:v>
                </c:pt>
                <c:pt idx="903">
                  <c:v>0.23000292481009821</c:v>
                </c:pt>
                <c:pt idx="904">
                  <c:v>0.56222937175801779</c:v>
                </c:pt>
                <c:pt idx="905">
                  <c:v>-2.5555880534455289E-2</c:v>
                </c:pt>
                <c:pt idx="906">
                  <c:v>-0.61937405785792354</c:v>
                </c:pt>
                <c:pt idx="907">
                  <c:v>-0.82470129403335157</c:v>
                </c:pt>
                <c:pt idx="908">
                  <c:v>-0.53755368312334773</c:v>
                </c:pt>
                <c:pt idx="909">
                  <c:v>0.53755368312334773</c:v>
                </c:pt>
                <c:pt idx="910">
                  <c:v>0.95105651629515353</c:v>
                </c:pt>
                <c:pt idx="911">
                  <c:v>0.95105651629515353</c:v>
                </c:pt>
                <c:pt idx="912">
                  <c:v>4.1350283317180547E-2</c:v>
                </c:pt>
                <c:pt idx="913">
                  <c:v>-0.93526211351242838</c:v>
                </c:pt>
                <c:pt idx="914">
                  <c:v>-0.72993487733700035</c:v>
                </c:pt>
                <c:pt idx="915">
                  <c:v>-0.38333820801683038</c:v>
                </c:pt>
                <c:pt idx="916">
                  <c:v>0.28111468587900879</c:v>
                </c:pt>
                <c:pt idx="917">
                  <c:v>0.40889408855128567</c:v>
                </c:pt>
                <c:pt idx="918">
                  <c:v>7.666764160336613E-2</c:v>
                </c:pt>
                <c:pt idx="919">
                  <c:v>6.1257422745431001E-17</c:v>
                </c:pt>
                <c:pt idx="920">
                  <c:v>6.1257422745431001E-17</c:v>
                </c:pt>
                <c:pt idx="921">
                  <c:v>0.33222644694791958</c:v>
                </c:pt>
                <c:pt idx="922">
                  <c:v>0.43444996908574107</c:v>
                </c:pt>
                <c:pt idx="923">
                  <c:v>-0.23000292481009807</c:v>
                </c:pt>
                <c:pt idx="924">
                  <c:v>-0.68255166898882447</c:v>
                </c:pt>
                <c:pt idx="925">
                  <c:v>-0.88787890516425261</c:v>
                </c:pt>
                <c:pt idx="926">
                  <c:v>-0.20675141658590301</c:v>
                </c:pt>
                <c:pt idx="927">
                  <c:v>0.86835594966079233</c:v>
                </c:pt>
                <c:pt idx="928">
                  <c:v>0.95105651629515353</c:v>
                </c:pt>
                <c:pt idx="929">
                  <c:v>0.78565538302643123</c:v>
                </c:pt>
                <c:pt idx="930">
                  <c:v>-0.28945198322026422</c:v>
                </c:pt>
                <c:pt idx="931">
                  <c:v>-0.87208450238152757</c:v>
                </c:pt>
                <c:pt idx="932">
                  <c:v>-0.66675726620609943</c:v>
                </c:pt>
                <c:pt idx="933">
                  <c:v>-0.17889116374118755</c:v>
                </c:pt>
                <c:pt idx="934">
                  <c:v>0.48556173015465171</c:v>
                </c:pt>
                <c:pt idx="935">
                  <c:v>0.3066705664134643</c:v>
                </c:pt>
                <c:pt idx="936">
                  <c:v>6.1257422745431001E-17</c:v>
                </c:pt>
                <c:pt idx="937">
                  <c:v>6.1257422745431001E-17</c:v>
                </c:pt>
                <c:pt idx="938">
                  <c:v>0.10222352213782147</c:v>
                </c:pt>
                <c:pt idx="939">
                  <c:v>0.43444996908574096</c:v>
                </c:pt>
                <c:pt idx="940">
                  <c:v>0.23000292481009821</c:v>
                </c:pt>
                <c:pt idx="941">
                  <c:v>-0.43444996908574091</c:v>
                </c:pt>
                <c:pt idx="942">
                  <c:v>-0.7457292801197255</c:v>
                </c:pt>
                <c:pt idx="943">
                  <c:v>-0.95105651629515353</c:v>
                </c:pt>
                <c:pt idx="944">
                  <c:v>0.1240508499515417</c:v>
                </c:pt>
                <c:pt idx="945">
                  <c:v>0.95105651629515353</c:v>
                </c:pt>
                <c:pt idx="946">
                  <c:v>0.95105651629515364</c:v>
                </c:pt>
                <c:pt idx="947">
                  <c:v>0.45485311648898635</c:v>
                </c:pt>
                <c:pt idx="948">
                  <c:v>-0.62025424975770882</c:v>
                </c:pt>
                <c:pt idx="949">
                  <c:v>-0.80890689125062654</c:v>
                </c:pt>
                <c:pt idx="950">
                  <c:v>-0.60357965507519851</c:v>
                </c:pt>
                <c:pt idx="951">
                  <c:v>2.5555880534455289E-2</c:v>
                </c:pt>
                <c:pt idx="952">
                  <c:v>0.53667349122356245</c:v>
                </c:pt>
                <c:pt idx="953">
                  <c:v>0.20444704427564286</c:v>
                </c:pt>
                <c:pt idx="954">
                  <c:v>6.1257422745431001E-17</c:v>
                </c:pt>
                <c:pt idx="955">
                  <c:v>6.1257422745431001E-17</c:v>
                </c:pt>
                <c:pt idx="956">
                  <c:v>0.20444704427564286</c:v>
                </c:pt>
                <c:pt idx="957">
                  <c:v>0.53667349122356245</c:v>
                </c:pt>
                <c:pt idx="958">
                  <c:v>2.55558805344554E-2</c:v>
                </c:pt>
                <c:pt idx="959">
                  <c:v>-0.60357965507519828</c:v>
                </c:pt>
                <c:pt idx="960">
                  <c:v>-0.80890689125062643</c:v>
                </c:pt>
                <c:pt idx="961">
                  <c:v>-0.62025424975770882</c:v>
                </c:pt>
                <c:pt idx="962">
                  <c:v>0.4548531164889863</c:v>
                </c:pt>
                <c:pt idx="963">
                  <c:v>0.95105651629515364</c:v>
                </c:pt>
                <c:pt idx="964">
                  <c:v>0.95105651629515353</c:v>
                </c:pt>
                <c:pt idx="965">
                  <c:v>0.12405084995154181</c:v>
                </c:pt>
                <c:pt idx="966">
                  <c:v>-0.95105651629515364</c:v>
                </c:pt>
                <c:pt idx="967">
                  <c:v>-0.74572928011972561</c:v>
                </c:pt>
                <c:pt idx="968">
                  <c:v>-0.43444996908574107</c:v>
                </c:pt>
                <c:pt idx="969">
                  <c:v>0.23000292481009815</c:v>
                </c:pt>
                <c:pt idx="970">
                  <c:v>0.43444996908574096</c:v>
                </c:pt>
                <c:pt idx="971">
                  <c:v>0.10222352213782147</c:v>
                </c:pt>
                <c:pt idx="972">
                  <c:v>6.1257422745431001E-17</c:v>
                </c:pt>
                <c:pt idx="973">
                  <c:v>6.1257422745431001E-17</c:v>
                </c:pt>
                <c:pt idx="974">
                  <c:v>0.3066705664134643</c:v>
                </c:pt>
                <c:pt idx="975">
                  <c:v>0.48556173015465176</c:v>
                </c:pt>
                <c:pt idx="976">
                  <c:v>-0.17889116374118738</c:v>
                </c:pt>
                <c:pt idx="977">
                  <c:v>-0.66675726620609921</c:v>
                </c:pt>
                <c:pt idx="978">
                  <c:v>-0.87208450238152735</c:v>
                </c:pt>
                <c:pt idx="979">
                  <c:v>-0.28945198322026411</c:v>
                </c:pt>
                <c:pt idx="980">
                  <c:v>0.78565538302643112</c:v>
                </c:pt>
                <c:pt idx="981">
                  <c:v>0.95105651629515353</c:v>
                </c:pt>
                <c:pt idx="982">
                  <c:v>0.86835594966079233</c:v>
                </c:pt>
                <c:pt idx="983">
                  <c:v>-0.20675141658590307</c:v>
                </c:pt>
                <c:pt idx="984">
                  <c:v>-0.88787890516425261</c:v>
                </c:pt>
                <c:pt idx="985">
                  <c:v>-0.68255166898882469</c:v>
                </c:pt>
                <c:pt idx="986">
                  <c:v>-0.23000292481009824</c:v>
                </c:pt>
                <c:pt idx="987">
                  <c:v>0.43444996908574102</c:v>
                </c:pt>
                <c:pt idx="988">
                  <c:v>0.33222644694791964</c:v>
                </c:pt>
                <c:pt idx="989">
                  <c:v>6.1257422745431001E-17</c:v>
                </c:pt>
                <c:pt idx="990">
                  <c:v>6.1257422745431001E-17</c:v>
                </c:pt>
                <c:pt idx="991">
                  <c:v>7.6667641603366116E-2</c:v>
                </c:pt>
                <c:pt idx="992">
                  <c:v>0.40889408855128567</c:v>
                </c:pt>
                <c:pt idx="993">
                  <c:v>0.2811146858790089</c:v>
                </c:pt>
                <c:pt idx="994">
                  <c:v>-0.38333820801683022</c:v>
                </c:pt>
                <c:pt idx="995">
                  <c:v>-0.72993487733700024</c:v>
                </c:pt>
                <c:pt idx="996">
                  <c:v>-0.93526211351242827</c:v>
                </c:pt>
                <c:pt idx="997">
                  <c:v>4.1350283317180603E-2</c:v>
                </c:pt>
                <c:pt idx="998">
                  <c:v>0.95105651629515364</c:v>
                </c:pt>
                <c:pt idx="999">
                  <c:v>0.95105651629515353</c:v>
                </c:pt>
                <c:pt idx="1000">
                  <c:v>0.53755368312334761</c:v>
                </c:pt>
                <c:pt idx="1001">
                  <c:v>-0.53755368312334784</c:v>
                </c:pt>
                <c:pt idx="1002">
                  <c:v>-0.82470129403335179</c:v>
                </c:pt>
                <c:pt idx="1003">
                  <c:v>-0.61937405785792365</c:v>
                </c:pt>
                <c:pt idx="1004">
                  <c:v>-2.55558805344554E-2</c:v>
                </c:pt>
                <c:pt idx="1005">
                  <c:v>0.56222937175801779</c:v>
                </c:pt>
                <c:pt idx="1006">
                  <c:v>0.23000292481009818</c:v>
                </c:pt>
                <c:pt idx="1007">
                  <c:v>6.1257422745431001E-17</c:v>
                </c:pt>
                <c:pt idx="1008">
                  <c:v>6.1257422745431001E-17</c:v>
                </c:pt>
                <c:pt idx="1009">
                  <c:v>0.17889116374118755</c:v>
                </c:pt>
                <c:pt idx="1010">
                  <c:v>0.5111176106891071</c:v>
                </c:pt>
                <c:pt idx="1011">
                  <c:v>7.6667641603366143E-2</c:v>
                </c:pt>
                <c:pt idx="1012">
                  <c:v>-0.58778525229247303</c:v>
                </c:pt>
                <c:pt idx="1013">
                  <c:v>-0.79311248846790106</c:v>
                </c:pt>
                <c:pt idx="1014">
                  <c:v>-0.70295481639206991</c:v>
                </c:pt>
                <c:pt idx="1015">
                  <c:v>0.37215254985462526</c:v>
                </c:pt>
                <c:pt idx="1016">
                  <c:v>0.95105651629515342</c:v>
                </c:pt>
                <c:pt idx="1017">
                  <c:v>0.95105651629515364</c:v>
                </c:pt>
                <c:pt idx="1018">
                  <c:v>0.20675141658590296</c:v>
                </c:pt>
                <c:pt idx="1019">
                  <c:v>-0.86835594966079244</c:v>
                </c:pt>
                <c:pt idx="1020">
                  <c:v>-0.76152368290245076</c:v>
                </c:pt>
                <c:pt idx="1021">
                  <c:v>-0.48556173015465187</c:v>
                </c:pt>
                <c:pt idx="1022">
                  <c:v>0.17889116374118746</c:v>
                </c:pt>
                <c:pt idx="1023">
                  <c:v>0.46000584962019636</c:v>
                </c:pt>
                <c:pt idx="1024">
                  <c:v>0.1277794026722768</c:v>
                </c:pt>
                <c:pt idx="1025">
                  <c:v>6.1257422745431001E-17</c:v>
                </c:pt>
                <c:pt idx="1026">
                  <c:v>6.1257422745431001E-17</c:v>
                </c:pt>
                <c:pt idx="1027">
                  <c:v>0.28111468587900895</c:v>
                </c:pt>
                <c:pt idx="1028">
                  <c:v>0.53667349122356245</c:v>
                </c:pt>
                <c:pt idx="1029">
                  <c:v>-0.12777940267227678</c:v>
                </c:pt>
                <c:pt idx="1030">
                  <c:v>-0.65096286342337395</c:v>
                </c:pt>
                <c:pt idx="1031">
                  <c:v>-0.85629009959880209</c:v>
                </c:pt>
                <c:pt idx="1032">
                  <c:v>-0.37215254985462526</c:v>
                </c:pt>
                <c:pt idx="1033">
                  <c:v>0.70295481639206991</c:v>
                </c:pt>
                <c:pt idx="1034">
                  <c:v>0.95105651629515364</c:v>
                </c:pt>
                <c:pt idx="1035">
                  <c:v>0.95105651629515353</c:v>
                </c:pt>
                <c:pt idx="1036">
                  <c:v>-0.1240508499515417</c:v>
                </c:pt>
                <c:pt idx="1037">
                  <c:v>-0.90367330794697787</c:v>
                </c:pt>
                <c:pt idx="1038">
                  <c:v>-0.69834607177154995</c:v>
                </c:pt>
                <c:pt idx="1039">
                  <c:v>-0.28111468587900895</c:v>
                </c:pt>
                <c:pt idx="1040">
                  <c:v>0.38333820801683027</c:v>
                </c:pt>
                <c:pt idx="1041">
                  <c:v>0.35778232748237498</c:v>
                </c:pt>
                <c:pt idx="1042">
                  <c:v>2.5555880534455396E-2</c:v>
                </c:pt>
                <c:pt idx="1043">
                  <c:v>6.1257422745431001E-17</c:v>
                </c:pt>
                <c:pt idx="1044">
                  <c:v>5.1111761068910765E-2</c:v>
                </c:pt>
                <c:pt idx="1045">
                  <c:v>0.38333820801683033</c:v>
                </c:pt>
                <c:pt idx="1046">
                  <c:v>0.33222644694791958</c:v>
                </c:pt>
                <c:pt idx="1047">
                  <c:v>-0.33222644694791958</c:v>
                </c:pt>
                <c:pt idx="1048">
                  <c:v>-0.71414047455427498</c:v>
                </c:pt>
                <c:pt idx="1049">
                  <c:v>-0.91946771072970301</c:v>
                </c:pt>
                <c:pt idx="1050">
                  <c:v>-4.1350283317180603E-2</c:v>
                </c:pt>
                <c:pt idx="1051">
                  <c:v>0.95105651629515353</c:v>
                </c:pt>
                <c:pt idx="1052">
                  <c:v>0.95105651629515364</c:v>
                </c:pt>
                <c:pt idx="1053">
                  <c:v>0.62025424975770882</c:v>
                </c:pt>
                <c:pt idx="1054">
                  <c:v>-0.45485311648898641</c:v>
                </c:pt>
                <c:pt idx="1055">
                  <c:v>-0.84049569681607694</c:v>
                </c:pt>
                <c:pt idx="1056">
                  <c:v>-0.63516846064064891</c:v>
                </c:pt>
                <c:pt idx="1057">
                  <c:v>-7.6667641603366143E-2</c:v>
                </c:pt>
                <c:pt idx="1058">
                  <c:v>0.58778525229247314</c:v>
                </c:pt>
                <c:pt idx="1059">
                  <c:v>0.25555880534455361</c:v>
                </c:pt>
                <c:pt idx="1060">
                  <c:v>6.1257422745431001E-17</c:v>
                </c:pt>
                <c:pt idx="1061">
                  <c:v>6.1257422745431001E-17</c:v>
                </c:pt>
                <c:pt idx="1062">
                  <c:v>0.15333528320673218</c:v>
                </c:pt>
                <c:pt idx="1063">
                  <c:v>0.48556173015465171</c:v>
                </c:pt>
                <c:pt idx="1064">
                  <c:v>0.12777940267227683</c:v>
                </c:pt>
                <c:pt idx="1065">
                  <c:v>-0.53667349122356234</c:v>
                </c:pt>
                <c:pt idx="1066">
                  <c:v>-0.77731808568517591</c:v>
                </c:pt>
                <c:pt idx="1067">
                  <c:v>-0.78565538302643123</c:v>
                </c:pt>
                <c:pt idx="1068">
                  <c:v>0.28945198322026411</c:v>
                </c:pt>
                <c:pt idx="1069">
                  <c:v>0.95105651629515353</c:v>
                </c:pt>
                <c:pt idx="1070">
                  <c:v>0.95105651629515353</c:v>
                </c:pt>
                <c:pt idx="1071">
                  <c:v>0.28945198322026411</c:v>
                </c:pt>
                <c:pt idx="1072">
                  <c:v>-0.78565538302643123</c:v>
                </c:pt>
                <c:pt idx="1073">
                  <c:v>-0.77731808568517602</c:v>
                </c:pt>
                <c:pt idx="1074">
                  <c:v>-0.53667349122356256</c:v>
                </c:pt>
                <c:pt idx="1075">
                  <c:v>0.12777940267227678</c:v>
                </c:pt>
                <c:pt idx="1076">
                  <c:v>0.48556173015465171</c:v>
                </c:pt>
                <c:pt idx="1077">
                  <c:v>0.1533352832067322</c:v>
                </c:pt>
                <c:pt idx="1078">
                  <c:v>6.1257422745431001E-17</c:v>
                </c:pt>
                <c:pt idx="1079">
                  <c:v>6.1257422745431001E-17</c:v>
                </c:pt>
                <c:pt idx="1080">
                  <c:v>0.25555880534455361</c:v>
                </c:pt>
                <c:pt idx="1081">
                  <c:v>0.58778525229247314</c:v>
                </c:pt>
                <c:pt idx="1082">
                  <c:v>-7.6667641603365977E-2</c:v>
                </c:pt>
                <c:pt idx="1083">
                  <c:v>-0.6351684606406488</c:v>
                </c:pt>
                <c:pt idx="1084">
                  <c:v>-0.84049569681607683</c:v>
                </c:pt>
                <c:pt idx="1085">
                  <c:v>-0.45485311648898641</c:v>
                </c:pt>
                <c:pt idx="1086">
                  <c:v>0.62025424975770882</c:v>
                </c:pt>
                <c:pt idx="1087">
                  <c:v>0.95105651629515364</c:v>
                </c:pt>
                <c:pt idx="1088">
                  <c:v>0.95105651629515353</c:v>
                </c:pt>
                <c:pt idx="1089">
                  <c:v>-4.1350283317180658E-2</c:v>
                </c:pt>
                <c:pt idx="1090">
                  <c:v>-0.91946771072970324</c:v>
                </c:pt>
                <c:pt idx="1091">
                  <c:v>-0.7141404745542751</c:v>
                </c:pt>
                <c:pt idx="1092">
                  <c:v>-0.3322264469479197</c:v>
                </c:pt>
                <c:pt idx="1093">
                  <c:v>0.33222644694791958</c:v>
                </c:pt>
                <c:pt idx="1094">
                  <c:v>0.38333820801683033</c:v>
                </c:pt>
                <c:pt idx="1095">
                  <c:v>5.1111761068910792E-2</c:v>
                </c:pt>
                <c:pt idx="1096">
                  <c:v>6.1257422745431001E-17</c:v>
                </c:pt>
                <c:pt idx="1097">
                  <c:v>2.5555880534455414E-2</c:v>
                </c:pt>
                <c:pt idx="1098">
                  <c:v>0.35778232748237498</c:v>
                </c:pt>
                <c:pt idx="1099">
                  <c:v>0.38333820801683033</c:v>
                </c:pt>
                <c:pt idx="1100">
                  <c:v>-0.28111468587900879</c:v>
                </c:pt>
                <c:pt idx="1101">
                  <c:v>-0.69834607177154973</c:v>
                </c:pt>
                <c:pt idx="1102">
                  <c:v>-0.90367330794697776</c:v>
                </c:pt>
                <c:pt idx="1103">
                  <c:v>-0.12405084995154186</c:v>
                </c:pt>
                <c:pt idx="1104">
                  <c:v>0.95105651629515353</c:v>
                </c:pt>
                <c:pt idx="1105">
                  <c:v>0.95105651629515353</c:v>
                </c:pt>
                <c:pt idx="1106">
                  <c:v>0.70295481639206991</c:v>
                </c:pt>
                <c:pt idx="1107">
                  <c:v>-0.37215254985462526</c:v>
                </c:pt>
                <c:pt idx="1108">
                  <c:v>-0.8562900995988022</c:v>
                </c:pt>
                <c:pt idx="1109">
                  <c:v>-0.65096286342337417</c:v>
                </c:pt>
                <c:pt idx="1110">
                  <c:v>-0.12777940267227686</c:v>
                </c:pt>
                <c:pt idx="1111">
                  <c:v>0.53667349122356245</c:v>
                </c:pt>
                <c:pt idx="1112">
                  <c:v>0.28111468587900895</c:v>
                </c:pt>
                <c:pt idx="1113">
                  <c:v>6.1257422745431013E-17</c:v>
                </c:pt>
                <c:pt idx="1114">
                  <c:v>6.1257422745431001E-17</c:v>
                </c:pt>
                <c:pt idx="1115">
                  <c:v>0.12777940267227683</c:v>
                </c:pt>
                <c:pt idx="1116">
                  <c:v>0.46000584962019636</c:v>
                </c:pt>
                <c:pt idx="1117">
                  <c:v>0.17889116374118755</c:v>
                </c:pt>
                <c:pt idx="1118">
                  <c:v>-0.48556173015465159</c:v>
                </c:pt>
                <c:pt idx="1119">
                  <c:v>-0.76152368290245065</c:v>
                </c:pt>
                <c:pt idx="1120">
                  <c:v>-0.86835594966079233</c:v>
                </c:pt>
                <c:pt idx="1121">
                  <c:v>0.20675141658590307</c:v>
                </c:pt>
                <c:pt idx="1122">
                  <c:v>0.95105651629515364</c:v>
                </c:pt>
                <c:pt idx="1123">
                  <c:v>0.95105651629515353</c:v>
                </c:pt>
                <c:pt idx="1124">
                  <c:v>0.37215254985462526</c:v>
                </c:pt>
                <c:pt idx="1125">
                  <c:v>-0.70295481639207003</c:v>
                </c:pt>
                <c:pt idx="1126">
                  <c:v>-0.79311248846790128</c:v>
                </c:pt>
                <c:pt idx="1127">
                  <c:v>-0.58778525229247325</c:v>
                </c:pt>
                <c:pt idx="1128">
                  <c:v>7.6667641603365977E-2</c:v>
                </c:pt>
                <c:pt idx="1129">
                  <c:v>0.5111176106891071</c:v>
                </c:pt>
                <c:pt idx="1130">
                  <c:v>0.17889116374118755</c:v>
                </c:pt>
                <c:pt idx="1131">
                  <c:v>6.1257422745431001E-17</c:v>
                </c:pt>
                <c:pt idx="1132">
                  <c:v>6.1257422745431001E-17</c:v>
                </c:pt>
                <c:pt idx="1133">
                  <c:v>0.23000292481009821</c:v>
                </c:pt>
                <c:pt idx="1134">
                  <c:v>0.56222937175801779</c:v>
                </c:pt>
                <c:pt idx="1135">
                  <c:v>-2.5555880534455289E-2</c:v>
                </c:pt>
                <c:pt idx="1136">
                  <c:v>-0.61937405785792354</c:v>
                </c:pt>
                <c:pt idx="1137">
                  <c:v>-0.82470129403335157</c:v>
                </c:pt>
                <c:pt idx="1138">
                  <c:v>-0.53755368312334773</c:v>
                </c:pt>
                <c:pt idx="1139">
                  <c:v>0.53755368312334773</c:v>
                </c:pt>
                <c:pt idx="1140">
                  <c:v>0.95105651629515353</c:v>
                </c:pt>
                <c:pt idx="1141">
                  <c:v>0.95105651629515353</c:v>
                </c:pt>
                <c:pt idx="1142">
                  <c:v>4.1350283317180547E-2</c:v>
                </c:pt>
                <c:pt idx="1143">
                  <c:v>-0.93526211351242838</c:v>
                </c:pt>
                <c:pt idx="1144">
                  <c:v>-0.72993487733700035</c:v>
                </c:pt>
                <c:pt idx="1145">
                  <c:v>-0.38333820801683038</c:v>
                </c:pt>
                <c:pt idx="1146">
                  <c:v>0.28111468587900879</c:v>
                </c:pt>
                <c:pt idx="1147">
                  <c:v>0.40889408855128567</c:v>
                </c:pt>
                <c:pt idx="1148">
                  <c:v>7.666764160336613E-2</c:v>
                </c:pt>
                <c:pt idx="1149">
                  <c:v>6.1257422745431001E-17</c:v>
                </c:pt>
                <c:pt idx="1150">
                  <c:v>6.1257422745431001E-17</c:v>
                </c:pt>
                <c:pt idx="1151">
                  <c:v>0.33222644694791958</c:v>
                </c:pt>
                <c:pt idx="1152">
                  <c:v>0.43444996908574107</c:v>
                </c:pt>
                <c:pt idx="1153">
                  <c:v>-0.23000292481009807</c:v>
                </c:pt>
                <c:pt idx="1154">
                  <c:v>-0.68255166898882447</c:v>
                </c:pt>
                <c:pt idx="1155">
                  <c:v>-0.88787890516425261</c:v>
                </c:pt>
                <c:pt idx="1156">
                  <c:v>-0.20675141658590301</c:v>
                </c:pt>
                <c:pt idx="1157">
                  <c:v>0.86835594966079233</c:v>
                </c:pt>
                <c:pt idx="1158">
                  <c:v>0.95105651629515353</c:v>
                </c:pt>
                <c:pt idx="1159">
                  <c:v>0.78565538302643123</c:v>
                </c:pt>
                <c:pt idx="1160">
                  <c:v>-0.28945198322026422</c:v>
                </c:pt>
                <c:pt idx="1161">
                  <c:v>-0.87208450238152757</c:v>
                </c:pt>
                <c:pt idx="1162">
                  <c:v>-0.66675726620609943</c:v>
                </c:pt>
                <c:pt idx="1163">
                  <c:v>-0.17889116374118755</c:v>
                </c:pt>
                <c:pt idx="1164">
                  <c:v>0.48556173015465171</c:v>
                </c:pt>
                <c:pt idx="1165">
                  <c:v>0.3066705664134643</c:v>
                </c:pt>
                <c:pt idx="1166">
                  <c:v>6.1257422745431001E-17</c:v>
                </c:pt>
                <c:pt idx="1167">
                  <c:v>6.1257422745431001E-17</c:v>
                </c:pt>
                <c:pt idx="1168">
                  <c:v>0.10222352213782147</c:v>
                </c:pt>
                <c:pt idx="1169">
                  <c:v>0.43444996908574096</c:v>
                </c:pt>
                <c:pt idx="1170">
                  <c:v>0.23000292481009821</c:v>
                </c:pt>
                <c:pt idx="1171">
                  <c:v>-0.43444996908574091</c:v>
                </c:pt>
                <c:pt idx="1172">
                  <c:v>-0.7457292801197255</c:v>
                </c:pt>
                <c:pt idx="1173">
                  <c:v>-0.95105651629515353</c:v>
                </c:pt>
                <c:pt idx="1174">
                  <c:v>0.1240508499515417</c:v>
                </c:pt>
                <c:pt idx="1175">
                  <c:v>0.95105651629515353</c:v>
                </c:pt>
                <c:pt idx="1176">
                  <c:v>0.95105651629515364</c:v>
                </c:pt>
                <c:pt idx="1177">
                  <c:v>0.45485311648898635</c:v>
                </c:pt>
                <c:pt idx="1178">
                  <c:v>-0.62025424975770882</c:v>
                </c:pt>
                <c:pt idx="1179">
                  <c:v>-0.80890689125062654</c:v>
                </c:pt>
                <c:pt idx="1180">
                  <c:v>-0.60357965507519851</c:v>
                </c:pt>
                <c:pt idx="1181">
                  <c:v>2.5555880534455289E-2</c:v>
                </c:pt>
                <c:pt idx="1182">
                  <c:v>0.53667349122356245</c:v>
                </c:pt>
                <c:pt idx="1183">
                  <c:v>0.20444704427564286</c:v>
                </c:pt>
                <c:pt idx="1184">
                  <c:v>6.1257422745431001E-17</c:v>
                </c:pt>
                <c:pt idx="1185">
                  <c:v>6.1257422745431001E-17</c:v>
                </c:pt>
                <c:pt idx="1186">
                  <c:v>0.20444704427564286</c:v>
                </c:pt>
                <c:pt idx="1187">
                  <c:v>0.53667349122356245</c:v>
                </c:pt>
                <c:pt idx="1188">
                  <c:v>2.55558805344554E-2</c:v>
                </c:pt>
                <c:pt idx="1189">
                  <c:v>-0.60357965507519828</c:v>
                </c:pt>
                <c:pt idx="1190">
                  <c:v>-0.80890689125062643</c:v>
                </c:pt>
                <c:pt idx="1191">
                  <c:v>-0.62025424975770882</c:v>
                </c:pt>
                <c:pt idx="1192">
                  <c:v>0.4548531164889863</c:v>
                </c:pt>
                <c:pt idx="1193">
                  <c:v>0.95105651629515364</c:v>
                </c:pt>
                <c:pt idx="1194">
                  <c:v>0.95105651629515353</c:v>
                </c:pt>
                <c:pt idx="1195">
                  <c:v>0.12405084995154181</c:v>
                </c:pt>
                <c:pt idx="1196">
                  <c:v>-0.95105651629515364</c:v>
                </c:pt>
                <c:pt idx="1197">
                  <c:v>-0.74572928011972561</c:v>
                </c:pt>
                <c:pt idx="1198">
                  <c:v>-0.43444996908574107</c:v>
                </c:pt>
                <c:pt idx="1199">
                  <c:v>0.23000292481009815</c:v>
                </c:pt>
                <c:pt idx="1200">
                  <c:v>0.43444996908574096</c:v>
                </c:pt>
                <c:pt idx="1201">
                  <c:v>0.10222352213782147</c:v>
                </c:pt>
                <c:pt idx="1202">
                  <c:v>6.1257422745431001E-17</c:v>
                </c:pt>
                <c:pt idx="1203">
                  <c:v>6.1257422745431001E-17</c:v>
                </c:pt>
                <c:pt idx="1204">
                  <c:v>0.3066705664134643</c:v>
                </c:pt>
                <c:pt idx="1205">
                  <c:v>0.48556173015465176</c:v>
                </c:pt>
                <c:pt idx="1206">
                  <c:v>-0.17889116374118738</c:v>
                </c:pt>
                <c:pt idx="1207">
                  <c:v>-0.66675726620609921</c:v>
                </c:pt>
                <c:pt idx="1208">
                  <c:v>-0.87208450238152735</c:v>
                </c:pt>
                <c:pt idx="1209">
                  <c:v>-0.28945198322026411</c:v>
                </c:pt>
                <c:pt idx="1210">
                  <c:v>0.78565538302643112</c:v>
                </c:pt>
                <c:pt idx="1211">
                  <c:v>0.95105651629515353</c:v>
                </c:pt>
                <c:pt idx="1212">
                  <c:v>0.86835594966079233</c:v>
                </c:pt>
                <c:pt idx="1213">
                  <c:v>-0.20675141658590307</c:v>
                </c:pt>
                <c:pt idx="1214">
                  <c:v>-0.88787890516425261</c:v>
                </c:pt>
                <c:pt idx="1215">
                  <c:v>-0.68255166898882469</c:v>
                </c:pt>
                <c:pt idx="1216">
                  <c:v>-0.23000292481009824</c:v>
                </c:pt>
                <c:pt idx="1217">
                  <c:v>0.43444996908574102</c:v>
                </c:pt>
                <c:pt idx="1218">
                  <c:v>0.33222644694791964</c:v>
                </c:pt>
                <c:pt idx="1219">
                  <c:v>6.1257422745431001E-17</c:v>
                </c:pt>
                <c:pt idx="1220">
                  <c:v>6.1257422745431001E-17</c:v>
                </c:pt>
                <c:pt idx="1221">
                  <c:v>7.6667641603366116E-2</c:v>
                </c:pt>
                <c:pt idx="1222">
                  <c:v>0.40889408855128567</c:v>
                </c:pt>
                <c:pt idx="1223">
                  <c:v>0.2811146858790089</c:v>
                </c:pt>
                <c:pt idx="1224">
                  <c:v>-0.38333820801683022</c:v>
                </c:pt>
                <c:pt idx="1225">
                  <c:v>-0.72993487733700024</c:v>
                </c:pt>
                <c:pt idx="1226">
                  <c:v>-0.93526211351242827</c:v>
                </c:pt>
                <c:pt idx="1227">
                  <c:v>4.1350283317180603E-2</c:v>
                </c:pt>
                <c:pt idx="1228">
                  <c:v>0.95105651629515364</c:v>
                </c:pt>
                <c:pt idx="1229">
                  <c:v>0.95105651629515353</c:v>
                </c:pt>
                <c:pt idx="1230">
                  <c:v>0.53755368312334761</c:v>
                </c:pt>
                <c:pt idx="1231">
                  <c:v>-0.53755368312334784</c:v>
                </c:pt>
                <c:pt idx="1232">
                  <c:v>-0.82470129403335179</c:v>
                </c:pt>
                <c:pt idx="1233">
                  <c:v>-0.61937405785792365</c:v>
                </c:pt>
                <c:pt idx="1234">
                  <c:v>-2.55558805344554E-2</c:v>
                </c:pt>
                <c:pt idx="1235">
                  <c:v>0.56222937175801779</c:v>
                </c:pt>
                <c:pt idx="1236">
                  <c:v>0.23000292481009818</c:v>
                </c:pt>
                <c:pt idx="1237">
                  <c:v>6.1257422745431001E-17</c:v>
                </c:pt>
                <c:pt idx="1238">
                  <c:v>6.1257422745431001E-17</c:v>
                </c:pt>
                <c:pt idx="1239">
                  <c:v>0.17889116374118755</c:v>
                </c:pt>
                <c:pt idx="1240">
                  <c:v>0.5111176106891071</c:v>
                </c:pt>
                <c:pt idx="1241">
                  <c:v>7.6667641603366143E-2</c:v>
                </c:pt>
                <c:pt idx="1242">
                  <c:v>-0.58778525229247303</c:v>
                </c:pt>
                <c:pt idx="1243">
                  <c:v>-0.79311248846790106</c:v>
                </c:pt>
                <c:pt idx="1244">
                  <c:v>-0.70295481639206991</c:v>
                </c:pt>
                <c:pt idx="1245">
                  <c:v>0.37215254985462526</c:v>
                </c:pt>
                <c:pt idx="1246">
                  <c:v>0.95105651629515342</c:v>
                </c:pt>
                <c:pt idx="1247">
                  <c:v>0.95105651629515364</c:v>
                </c:pt>
                <c:pt idx="1248">
                  <c:v>0.20675141658590296</c:v>
                </c:pt>
                <c:pt idx="1249">
                  <c:v>-0.86835594966079244</c:v>
                </c:pt>
                <c:pt idx="1250">
                  <c:v>-0.76152368290245076</c:v>
                </c:pt>
                <c:pt idx="1251">
                  <c:v>-0.48556173015465187</c:v>
                </c:pt>
                <c:pt idx="1252">
                  <c:v>0.17889116374118746</c:v>
                </c:pt>
                <c:pt idx="1253">
                  <c:v>0.46000584962019636</c:v>
                </c:pt>
                <c:pt idx="1254">
                  <c:v>0.1277794026722768</c:v>
                </c:pt>
                <c:pt idx="1255">
                  <c:v>6.1257422745431001E-17</c:v>
                </c:pt>
                <c:pt idx="1256">
                  <c:v>6.1257422745431001E-17</c:v>
                </c:pt>
                <c:pt idx="1257">
                  <c:v>0.28111468587900895</c:v>
                </c:pt>
                <c:pt idx="1258">
                  <c:v>0.53667349122356245</c:v>
                </c:pt>
                <c:pt idx="1259">
                  <c:v>-0.12777940267227678</c:v>
                </c:pt>
                <c:pt idx="1260">
                  <c:v>-0.65096286342337395</c:v>
                </c:pt>
                <c:pt idx="1261">
                  <c:v>-0.85629009959880209</c:v>
                </c:pt>
                <c:pt idx="1262">
                  <c:v>-0.37215254985462526</c:v>
                </c:pt>
                <c:pt idx="1263">
                  <c:v>0.70295481639206991</c:v>
                </c:pt>
                <c:pt idx="1264">
                  <c:v>0.95105651629515364</c:v>
                </c:pt>
                <c:pt idx="1265">
                  <c:v>0.95105651629515353</c:v>
                </c:pt>
                <c:pt idx="1266">
                  <c:v>-0.1240508499515417</c:v>
                </c:pt>
                <c:pt idx="1267">
                  <c:v>-0.90367330794697787</c:v>
                </c:pt>
                <c:pt idx="1268">
                  <c:v>-0.69834607177154995</c:v>
                </c:pt>
                <c:pt idx="1269">
                  <c:v>-0.28111468587900895</c:v>
                </c:pt>
                <c:pt idx="1270">
                  <c:v>0.38333820801683027</c:v>
                </c:pt>
                <c:pt idx="1271">
                  <c:v>0.35778232748237498</c:v>
                </c:pt>
                <c:pt idx="1272">
                  <c:v>2.5555880534455396E-2</c:v>
                </c:pt>
                <c:pt idx="1273">
                  <c:v>6.1257422745431001E-17</c:v>
                </c:pt>
                <c:pt idx="1274">
                  <c:v>5.1111761068910765E-2</c:v>
                </c:pt>
                <c:pt idx="1275">
                  <c:v>0.38333820801683033</c:v>
                </c:pt>
                <c:pt idx="1276">
                  <c:v>0.33222644694791958</c:v>
                </c:pt>
                <c:pt idx="1277">
                  <c:v>-0.33222644694791958</c:v>
                </c:pt>
                <c:pt idx="1278">
                  <c:v>-0.71414047455427498</c:v>
                </c:pt>
                <c:pt idx="1279">
                  <c:v>-0.91946771072970301</c:v>
                </c:pt>
                <c:pt idx="1280">
                  <c:v>-4.1350283317180603E-2</c:v>
                </c:pt>
                <c:pt idx="1281">
                  <c:v>0.95105651629515353</c:v>
                </c:pt>
                <c:pt idx="1282">
                  <c:v>0.95105651629515364</c:v>
                </c:pt>
                <c:pt idx="1283">
                  <c:v>0.62025424975770882</c:v>
                </c:pt>
                <c:pt idx="1284">
                  <c:v>-0.45485311648898641</c:v>
                </c:pt>
                <c:pt idx="1285">
                  <c:v>-0.84049569681607694</c:v>
                </c:pt>
                <c:pt idx="1286">
                  <c:v>-0.63516846064064891</c:v>
                </c:pt>
                <c:pt idx="1287">
                  <c:v>-7.6667641603366143E-2</c:v>
                </c:pt>
                <c:pt idx="1288">
                  <c:v>0.58778525229247314</c:v>
                </c:pt>
                <c:pt idx="1289">
                  <c:v>0.25555880534455361</c:v>
                </c:pt>
                <c:pt idx="1290">
                  <c:v>6.1257422745431001E-17</c:v>
                </c:pt>
                <c:pt idx="1291">
                  <c:v>6.1257422745431001E-17</c:v>
                </c:pt>
                <c:pt idx="1292">
                  <c:v>0.15333528320673218</c:v>
                </c:pt>
                <c:pt idx="1293">
                  <c:v>0.48556173015465171</c:v>
                </c:pt>
                <c:pt idx="1294">
                  <c:v>0.12777940267227683</c:v>
                </c:pt>
                <c:pt idx="1295">
                  <c:v>-0.53667349122356234</c:v>
                </c:pt>
                <c:pt idx="1296">
                  <c:v>-0.77731808568517591</c:v>
                </c:pt>
                <c:pt idx="1297">
                  <c:v>-0.78565538302643123</c:v>
                </c:pt>
                <c:pt idx="1298">
                  <c:v>0.28945198322026411</c:v>
                </c:pt>
                <c:pt idx="1299">
                  <c:v>0.95105651629515353</c:v>
                </c:pt>
                <c:pt idx="1300">
                  <c:v>0.95105651629515353</c:v>
                </c:pt>
                <c:pt idx="1301">
                  <c:v>0.28945198322026411</c:v>
                </c:pt>
                <c:pt idx="1302">
                  <c:v>-0.78565538302643123</c:v>
                </c:pt>
                <c:pt idx="1303">
                  <c:v>-0.77731808568517602</c:v>
                </c:pt>
                <c:pt idx="1304">
                  <c:v>-0.53667349122356256</c:v>
                </c:pt>
                <c:pt idx="1305">
                  <c:v>0.12777940267227678</c:v>
                </c:pt>
                <c:pt idx="1306">
                  <c:v>0.48556173015465171</c:v>
                </c:pt>
                <c:pt idx="1307">
                  <c:v>0.1533352832067322</c:v>
                </c:pt>
                <c:pt idx="1308">
                  <c:v>6.1257422745431001E-17</c:v>
                </c:pt>
                <c:pt idx="1309">
                  <c:v>6.1257422745431001E-17</c:v>
                </c:pt>
                <c:pt idx="1310">
                  <c:v>0.25555880534455361</c:v>
                </c:pt>
                <c:pt idx="1311">
                  <c:v>0.58778525229247314</c:v>
                </c:pt>
                <c:pt idx="1312">
                  <c:v>-7.6667641603365977E-2</c:v>
                </c:pt>
                <c:pt idx="1313">
                  <c:v>-0.6351684606406488</c:v>
                </c:pt>
                <c:pt idx="1314">
                  <c:v>-0.84049569681607683</c:v>
                </c:pt>
                <c:pt idx="1315">
                  <c:v>-0.45485311648898641</c:v>
                </c:pt>
                <c:pt idx="1316">
                  <c:v>0.62025424975770882</c:v>
                </c:pt>
                <c:pt idx="1317">
                  <c:v>0.95105651629515364</c:v>
                </c:pt>
                <c:pt idx="1318">
                  <c:v>0.95105651629515353</c:v>
                </c:pt>
                <c:pt idx="1319">
                  <c:v>-4.1350283317180658E-2</c:v>
                </c:pt>
                <c:pt idx="1320">
                  <c:v>-0.91946771072970324</c:v>
                </c:pt>
                <c:pt idx="1321">
                  <c:v>-0.7141404745542751</c:v>
                </c:pt>
                <c:pt idx="1322">
                  <c:v>-0.3322264469479197</c:v>
                </c:pt>
                <c:pt idx="1323">
                  <c:v>0.33222644694791958</c:v>
                </c:pt>
                <c:pt idx="1324">
                  <c:v>0.38333820801683033</c:v>
                </c:pt>
                <c:pt idx="1325">
                  <c:v>5.1111761068910792E-2</c:v>
                </c:pt>
                <c:pt idx="1326">
                  <c:v>6.1257422745431001E-17</c:v>
                </c:pt>
                <c:pt idx="1327">
                  <c:v>2.5555880534455414E-2</c:v>
                </c:pt>
                <c:pt idx="1328">
                  <c:v>0.35778232748237498</c:v>
                </c:pt>
                <c:pt idx="1329">
                  <c:v>0.38333820801683033</c:v>
                </c:pt>
                <c:pt idx="1330">
                  <c:v>-0.28111468587900879</c:v>
                </c:pt>
                <c:pt idx="1331">
                  <c:v>-0.69834607177154973</c:v>
                </c:pt>
                <c:pt idx="1332">
                  <c:v>-0.90367330794697776</c:v>
                </c:pt>
                <c:pt idx="1333">
                  <c:v>-0.12405084995154186</c:v>
                </c:pt>
                <c:pt idx="1334">
                  <c:v>0.95105651629515353</c:v>
                </c:pt>
                <c:pt idx="1335">
                  <c:v>0.95105651629515353</c:v>
                </c:pt>
                <c:pt idx="1336">
                  <c:v>0.70295481639206991</c:v>
                </c:pt>
                <c:pt idx="1337">
                  <c:v>-0.37215254985462526</c:v>
                </c:pt>
                <c:pt idx="1338">
                  <c:v>-0.8562900995988022</c:v>
                </c:pt>
                <c:pt idx="1339">
                  <c:v>-0.65096286342337417</c:v>
                </c:pt>
                <c:pt idx="1340">
                  <c:v>-0.12777940267227686</c:v>
                </c:pt>
                <c:pt idx="1341">
                  <c:v>0.53667349122356245</c:v>
                </c:pt>
                <c:pt idx="1342">
                  <c:v>0.28111468587900895</c:v>
                </c:pt>
                <c:pt idx="1343">
                  <c:v>6.1257422745431013E-17</c:v>
                </c:pt>
                <c:pt idx="1344">
                  <c:v>6.1257422745431001E-17</c:v>
                </c:pt>
                <c:pt idx="1345">
                  <c:v>0.12777940267227683</c:v>
                </c:pt>
                <c:pt idx="1346">
                  <c:v>0.46000584962019636</c:v>
                </c:pt>
                <c:pt idx="1347">
                  <c:v>0.17889116374118755</c:v>
                </c:pt>
                <c:pt idx="1348">
                  <c:v>-0.48556173015465159</c:v>
                </c:pt>
                <c:pt idx="1349">
                  <c:v>-0.76152368290245065</c:v>
                </c:pt>
                <c:pt idx="1350">
                  <c:v>-0.86835594966079233</c:v>
                </c:pt>
                <c:pt idx="1351">
                  <c:v>0.20675141658590307</c:v>
                </c:pt>
                <c:pt idx="1352">
                  <c:v>0.95105651629515364</c:v>
                </c:pt>
                <c:pt idx="1353">
                  <c:v>0.95105651629515353</c:v>
                </c:pt>
                <c:pt idx="1354">
                  <c:v>0.37215254985462526</c:v>
                </c:pt>
                <c:pt idx="1355">
                  <c:v>-0.70295481639207003</c:v>
                </c:pt>
                <c:pt idx="1356">
                  <c:v>-0.79311248846790128</c:v>
                </c:pt>
                <c:pt idx="1357">
                  <c:v>-0.58778525229247325</c:v>
                </c:pt>
                <c:pt idx="1358">
                  <c:v>7.6667641603365977E-2</c:v>
                </c:pt>
                <c:pt idx="1359">
                  <c:v>0.5111176106891071</c:v>
                </c:pt>
                <c:pt idx="1360">
                  <c:v>0.17889116374118755</c:v>
                </c:pt>
                <c:pt idx="1361">
                  <c:v>6.1257422745431001E-17</c:v>
                </c:pt>
                <c:pt idx="1362">
                  <c:v>6.1257422745431001E-17</c:v>
                </c:pt>
                <c:pt idx="1363">
                  <c:v>0.23000292481009821</c:v>
                </c:pt>
                <c:pt idx="1364">
                  <c:v>0.56222937175801779</c:v>
                </c:pt>
                <c:pt idx="1365">
                  <c:v>-2.5555880534455289E-2</c:v>
                </c:pt>
                <c:pt idx="1366">
                  <c:v>-0.61937405785792354</c:v>
                </c:pt>
                <c:pt idx="1367">
                  <c:v>-0.82470129403335157</c:v>
                </c:pt>
                <c:pt idx="1368">
                  <c:v>-0.53755368312334773</c:v>
                </c:pt>
                <c:pt idx="1369">
                  <c:v>0.53755368312334773</c:v>
                </c:pt>
                <c:pt idx="1370">
                  <c:v>0.95105651629515353</c:v>
                </c:pt>
                <c:pt idx="1371">
                  <c:v>0.95105651629515353</c:v>
                </c:pt>
                <c:pt idx="1372">
                  <c:v>4.1350283317180547E-2</c:v>
                </c:pt>
                <c:pt idx="1373">
                  <c:v>-0.93526211351242838</c:v>
                </c:pt>
                <c:pt idx="1374">
                  <c:v>-0.72993487733700035</c:v>
                </c:pt>
                <c:pt idx="1375">
                  <c:v>-0.38333820801683038</c:v>
                </c:pt>
                <c:pt idx="1376">
                  <c:v>0.28111468587900879</c:v>
                </c:pt>
                <c:pt idx="1377">
                  <c:v>0.40889408855128567</c:v>
                </c:pt>
                <c:pt idx="1378">
                  <c:v>7.666764160336613E-2</c:v>
                </c:pt>
                <c:pt idx="1379">
                  <c:v>6.1257422745431001E-17</c:v>
                </c:pt>
                <c:pt idx="1380">
                  <c:v>6.1257422745431001E-17</c:v>
                </c:pt>
                <c:pt idx="1381">
                  <c:v>0.33222644694791958</c:v>
                </c:pt>
                <c:pt idx="1382">
                  <c:v>0.43444996908574107</c:v>
                </c:pt>
                <c:pt idx="1383">
                  <c:v>-0.23000292481009807</c:v>
                </c:pt>
                <c:pt idx="1384">
                  <c:v>-0.68255166898882447</c:v>
                </c:pt>
                <c:pt idx="1385">
                  <c:v>-0.88787890516425261</c:v>
                </c:pt>
                <c:pt idx="1386">
                  <c:v>-0.20675141658590301</c:v>
                </c:pt>
                <c:pt idx="1387">
                  <c:v>0.86835594966079233</c:v>
                </c:pt>
                <c:pt idx="1388">
                  <c:v>0.95105651629515353</c:v>
                </c:pt>
                <c:pt idx="1389">
                  <c:v>0.78565538302643123</c:v>
                </c:pt>
                <c:pt idx="1390">
                  <c:v>-0.28945198322026422</c:v>
                </c:pt>
                <c:pt idx="1391">
                  <c:v>-0.87208450238152757</c:v>
                </c:pt>
                <c:pt idx="1392">
                  <c:v>-0.66675726620609943</c:v>
                </c:pt>
                <c:pt idx="1393">
                  <c:v>-0.17889116374118755</c:v>
                </c:pt>
                <c:pt idx="1394">
                  <c:v>0.48556173015465171</c:v>
                </c:pt>
                <c:pt idx="1395">
                  <c:v>0.3066705664134643</c:v>
                </c:pt>
                <c:pt idx="1396">
                  <c:v>6.1257422745431001E-17</c:v>
                </c:pt>
                <c:pt idx="1397">
                  <c:v>6.1257422745431001E-17</c:v>
                </c:pt>
                <c:pt idx="1398">
                  <c:v>0.10222352213782147</c:v>
                </c:pt>
                <c:pt idx="1399">
                  <c:v>0.43444996908574096</c:v>
                </c:pt>
                <c:pt idx="1400">
                  <c:v>0.23000292481009821</c:v>
                </c:pt>
                <c:pt idx="1401">
                  <c:v>-0.43444996908574091</c:v>
                </c:pt>
                <c:pt idx="1402">
                  <c:v>-0.7457292801197255</c:v>
                </c:pt>
                <c:pt idx="1403">
                  <c:v>-0.95105651629515353</c:v>
                </c:pt>
                <c:pt idx="1404">
                  <c:v>0.1240508499515417</c:v>
                </c:pt>
                <c:pt idx="1405">
                  <c:v>0.95105651629515353</c:v>
                </c:pt>
                <c:pt idx="1406">
                  <c:v>0.95105651629515364</c:v>
                </c:pt>
                <c:pt idx="1407">
                  <c:v>0.45485311648898635</c:v>
                </c:pt>
                <c:pt idx="1408">
                  <c:v>-0.62025424975770882</c:v>
                </c:pt>
                <c:pt idx="1409">
                  <c:v>-0.80890689125062654</c:v>
                </c:pt>
                <c:pt idx="1410">
                  <c:v>-0.60357965507519851</c:v>
                </c:pt>
                <c:pt idx="1411">
                  <c:v>2.5555880534455289E-2</c:v>
                </c:pt>
                <c:pt idx="1412">
                  <c:v>0.53667349122356245</c:v>
                </c:pt>
                <c:pt idx="1413">
                  <c:v>0.20444704427564286</c:v>
                </c:pt>
                <c:pt idx="1414">
                  <c:v>6.1257422745431001E-17</c:v>
                </c:pt>
                <c:pt idx="1415">
                  <c:v>6.1257422745431001E-17</c:v>
                </c:pt>
                <c:pt idx="1416">
                  <c:v>0.20444704427564286</c:v>
                </c:pt>
                <c:pt idx="1417">
                  <c:v>0.53667349122356245</c:v>
                </c:pt>
                <c:pt idx="1418">
                  <c:v>2.55558805344554E-2</c:v>
                </c:pt>
                <c:pt idx="1419">
                  <c:v>-0.60357965507519828</c:v>
                </c:pt>
                <c:pt idx="1420">
                  <c:v>-0.80890689125062643</c:v>
                </c:pt>
                <c:pt idx="1421">
                  <c:v>-0.62025424975770882</c:v>
                </c:pt>
                <c:pt idx="1422">
                  <c:v>0.4548531164889863</c:v>
                </c:pt>
                <c:pt idx="1423">
                  <c:v>0.95105651629515364</c:v>
                </c:pt>
                <c:pt idx="1424">
                  <c:v>0.95105651629515353</c:v>
                </c:pt>
                <c:pt idx="1425">
                  <c:v>0.12405084995154181</c:v>
                </c:pt>
                <c:pt idx="1426">
                  <c:v>-0.95105651629515364</c:v>
                </c:pt>
                <c:pt idx="1427">
                  <c:v>-0.74572928011972561</c:v>
                </c:pt>
                <c:pt idx="1428">
                  <c:v>-0.43444996908574107</c:v>
                </c:pt>
                <c:pt idx="1429">
                  <c:v>0.23000292481009815</c:v>
                </c:pt>
                <c:pt idx="1430">
                  <c:v>0.43444996908574096</c:v>
                </c:pt>
                <c:pt idx="1431">
                  <c:v>0.10222352213782147</c:v>
                </c:pt>
                <c:pt idx="1432">
                  <c:v>6.1257422745431001E-17</c:v>
                </c:pt>
                <c:pt idx="1433">
                  <c:v>6.1257422745431001E-17</c:v>
                </c:pt>
                <c:pt idx="1434">
                  <c:v>0.3066705664134643</c:v>
                </c:pt>
                <c:pt idx="1435">
                  <c:v>0.48556173015465176</c:v>
                </c:pt>
                <c:pt idx="1436">
                  <c:v>-0.17889116374118738</c:v>
                </c:pt>
                <c:pt idx="1437">
                  <c:v>-0.66675726620609921</c:v>
                </c:pt>
                <c:pt idx="1438">
                  <c:v>-0.87208450238152735</c:v>
                </c:pt>
                <c:pt idx="1439">
                  <c:v>-0.28945198322026411</c:v>
                </c:pt>
                <c:pt idx="1440">
                  <c:v>0.78565538302643112</c:v>
                </c:pt>
                <c:pt idx="1441">
                  <c:v>0.95105651629515353</c:v>
                </c:pt>
                <c:pt idx="1442">
                  <c:v>0.86835594966079233</c:v>
                </c:pt>
                <c:pt idx="1443">
                  <c:v>-0.20675141658590307</c:v>
                </c:pt>
                <c:pt idx="1444">
                  <c:v>-0.88787890516425261</c:v>
                </c:pt>
                <c:pt idx="1445">
                  <c:v>-0.68255166898882469</c:v>
                </c:pt>
                <c:pt idx="1446">
                  <c:v>-0.23000292481009824</c:v>
                </c:pt>
                <c:pt idx="1447">
                  <c:v>0.43444996908574102</c:v>
                </c:pt>
                <c:pt idx="1448">
                  <c:v>0.33222644694791964</c:v>
                </c:pt>
                <c:pt idx="1449">
                  <c:v>6.1257422745431001E-17</c:v>
                </c:pt>
                <c:pt idx="1450">
                  <c:v>6.1257422745431001E-17</c:v>
                </c:pt>
                <c:pt idx="1451">
                  <c:v>7.6667641603366116E-2</c:v>
                </c:pt>
                <c:pt idx="1452">
                  <c:v>0.40889408855128567</c:v>
                </c:pt>
                <c:pt idx="1453">
                  <c:v>0.2811146858790089</c:v>
                </c:pt>
                <c:pt idx="1454">
                  <c:v>-0.38333820801683022</c:v>
                </c:pt>
                <c:pt idx="1455">
                  <c:v>-0.72993487733700024</c:v>
                </c:pt>
                <c:pt idx="1456">
                  <c:v>-0.93526211351242827</c:v>
                </c:pt>
                <c:pt idx="1457">
                  <c:v>4.1350283317180603E-2</c:v>
                </c:pt>
                <c:pt idx="1458">
                  <c:v>0.95105651629515364</c:v>
                </c:pt>
                <c:pt idx="1459">
                  <c:v>0.95105651629515353</c:v>
                </c:pt>
                <c:pt idx="1460">
                  <c:v>0.53755368312334761</c:v>
                </c:pt>
                <c:pt idx="1461">
                  <c:v>-0.53755368312334784</c:v>
                </c:pt>
                <c:pt idx="1462">
                  <c:v>-0.82470129403335179</c:v>
                </c:pt>
                <c:pt idx="1463">
                  <c:v>-0.61937405785792365</c:v>
                </c:pt>
                <c:pt idx="1464">
                  <c:v>-2.55558805344554E-2</c:v>
                </c:pt>
                <c:pt idx="1465">
                  <c:v>0.56222937175801779</c:v>
                </c:pt>
                <c:pt idx="1466">
                  <c:v>0.23000292481009818</c:v>
                </c:pt>
                <c:pt idx="1467">
                  <c:v>6.1257422745431001E-17</c:v>
                </c:pt>
                <c:pt idx="1468">
                  <c:v>6.1257422745431001E-17</c:v>
                </c:pt>
                <c:pt idx="1469">
                  <c:v>0.17889116374118755</c:v>
                </c:pt>
                <c:pt idx="1470">
                  <c:v>0.5111176106891071</c:v>
                </c:pt>
                <c:pt idx="1471">
                  <c:v>7.6667641603366143E-2</c:v>
                </c:pt>
                <c:pt idx="1472">
                  <c:v>-0.58778525229247303</c:v>
                </c:pt>
                <c:pt idx="1473">
                  <c:v>-0.79311248846790106</c:v>
                </c:pt>
                <c:pt idx="1474">
                  <c:v>-0.70295481639206991</c:v>
                </c:pt>
                <c:pt idx="1475">
                  <c:v>0.37215254985462526</c:v>
                </c:pt>
                <c:pt idx="1476">
                  <c:v>0.95105651629515342</c:v>
                </c:pt>
                <c:pt idx="1477">
                  <c:v>0.95105651629515364</c:v>
                </c:pt>
                <c:pt idx="1478">
                  <c:v>0.20675141658590296</c:v>
                </c:pt>
                <c:pt idx="1479">
                  <c:v>-0.86835594966079244</c:v>
                </c:pt>
                <c:pt idx="1480">
                  <c:v>-0.76152368290245076</c:v>
                </c:pt>
                <c:pt idx="1481">
                  <c:v>-0.48556173015465187</c:v>
                </c:pt>
                <c:pt idx="1482">
                  <c:v>0.17889116374118746</c:v>
                </c:pt>
                <c:pt idx="1483">
                  <c:v>0.46000584962019636</c:v>
                </c:pt>
                <c:pt idx="1484">
                  <c:v>0.1277794026722768</c:v>
                </c:pt>
                <c:pt idx="1485">
                  <c:v>6.1257422745431001E-17</c:v>
                </c:pt>
                <c:pt idx="1486">
                  <c:v>6.1257422745431001E-17</c:v>
                </c:pt>
                <c:pt idx="1487">
                  <c:v>0.28111468587900895</c:v>
                </c:pt>
                <c:pt idx="1488">
                  <c:v>0.53667349122356245</c:v>
                </c:pt>
                <c:pt idx="1489">
                  <c:v>-0.12777940267227678</c:v>
                </c:pt>
                <c:pt idx="1490">
                  <c:v>-0.65096286342337395</c:v>
                </c:pt>
                <c:pt idx="1491">
                  <c:v>-0.85629009959880209</c:v>
                </c:pt>
                <c:pt idx="1492">
                  <c:v>-0.37215254985462526</c:v>
                </c:pt>
                <c:pt idx="1493">
                  <c:v>0.70295481639206991</c:v>
                </c:pt>
                <c:pt idx="1494">
                  <c:v>0.95105651629515364</c:v>
                </c:pt>
                <c:pt idx="1495">
                  <c:v>0.95105651629515353</c:v>
                </c:pt>
                <c:pt idx="1496">
                  <c:v>-0.1240508499515417</c:v>
                </c:pt>
                <c:pt idx="1497">
                  <c:v>-0.90367330794697787</c:v>
                </c:pt>
                <c:pt idx="1498">
                  <c:v>-0.69834607177154995</c:v>
                </c:pt>
                <c:pt idx="1499">
                  <c:v>-0.28111468587900895</c:v>
                </c:pt>
                <c:pt idx="1500">
                  <c:v>0.38333820801683027</c:v>
                </c:pt>
                <c:pt idx="1501">
                  <c:v>0.35778232748237498</c:v>
                </c:pt>
                <c:pt idx="1502">
                  <c:v>2.5555880534455396E-2</c:v>
                </c:pt>
                <c:pt idx="1503">
                  <c:v>6.1257422745431001E-17</c:v>
                </c:pt>
                <c:pt idx="1504">
                  <c:v>5.1111761068910765E-2</c:v>
                </c:pt>
                <c:pt idx="1505">
                  <c:v>0.38333820801683033</c:v>
                </c:pt>
                <c:pt idx="1506">
                  <c:v>0.33222644694791958</c:v>
                </c:pt>
                <c:pt idx="1507">
                  <c:v>-0.33222644694791958</c:v>
                </c:pt>
                <c:pt idx="1508">
                  <c:v>-0.71414047455427498</c:v>
                </c:pt>
                <c:pt idx="1509">
                  <c:v>-0.91946771072970301</c:v>
                </c:pt>
                <c:pt idx="1510">
                  <c:v>-4.1350283317180603E-2</c:v>
                </c:pt>
                <c:pt idx="1511">
                  <c:v>0.95105651629515353</c:v>
                </c:pt>
                <c:pt idx="1512">
                  <c:v>0.95105651629515364</c:v>
                </c:pt>
                <c:pt idx="1513">
                  <c:v>0.62025424975770882</c:v>
                </c:pt>
                <c:pt idx="1514">
                  <c:v>-0.45485311648898641</c:v>
                </c:pt>
                <c:pt idx="1515">
                  <c:v>-0.84049569681607694</c:v>
                </c:pt>
                <c:pt idx="1516">
                  <c:v>-0.63516846064064891</c:v>
                </c:pt>
                <c:pt idx="1517">
                  <c:v>-7.6667641603366143E-2</c:v>
                </c:pt>
                <c:pt idx="1518">
                  <c:v>0.58778525229247314</c:v>
                </c:pt>
                <c:pt idx="1519">
                  <c:v>0.25555880534455361</c:v>
                </c:pt>
                <c:pt idx="1520">
                  <c:v>6.1257422745431001E-17</c:v>
                </c:pt>
                <c:pt idx="1521">
                  <c:v>6.1257422745431001E-17</c:v>
                </c:pt>
                <c:pt idx="1522">
                  <c:v>0.15333528320673218</c:v>
                </c:pt>
                <c:pt idx="1523">
                  <c:v>0.48556173015465171</c:v>
                </c:pt>
                <c:pt idx="1524">
                  <c:v>0.12777940267227683</c:v>
                </c:pt>
                <c:pt idx="1525">
                  <c:v>-0.53667349122356234</c:v>
                </c:pt>
                <c:pt idx="1526">
                  <c:v>-0.77731808568517591</c:v>
                </c:pt>
                <c:pt idx="1527">
                  <c:v>-0.78565538302643123</c:v>
                </c:pt>
                <c:pt idx="1528">
                  <c:v>0.28945198322026411</c:v>
                </c:pt>
                <c:pt idx="1529">
                  <c:v>0.95105651629515353</c:v>
                </c:pt>
                <c:pt idx="1530">
                  <c:v>0.95105651629515353</c:v>
                </c:pt>
                <c:pt idx="1531">
                  <c:v>0.28945198322026411</c:v>
                </c:pt>
                <c:pt idx="1532">
                  <c:v>-0.78565538302643123</c:v>
                </c:pt>
                <c:pt idx="1533">
                  <c:v>-0.77731808568517602</c:v>
                </c:pt>
                <c:pt idx="1534">
                  <c:v>-0.53667349122356256</c:v>
                </c:pt>
                <c:pt idx="1535">
                  <c:v>0.12777940267227678</c:v>
                </c:pt>
                <c:pt idx="1536">
                  <c:v>0.48556173015465171</c:v>
                </c:pt>
                <c:pt idx="1537">
                  <c:v>0.1533352832067322</c:v>
                </c:pt>
                <c:pt idx="1538">
                  <c:v>6.1257422745431001E-17</c:v>
                </c:pt>
                <c:pt idx="1539">
                  <c:v>6.1257422745431001E-17</c:v>
                </c:pt>
                <c:pt idx="1540">
                  <c:v>0.25555880534455361</c:v>
                </c:pt>
                <c:pt idx="1541">
                  <c:v>0.58778525229247314</c:v>
                </c:pt>
                <c:pt idx="1542">
                  <c:v>-7.6667641603365977E-2</c:v>
                </c:pt>
                <c:pt idx="1543">
                  <c:v>-0.6351684606406488</c:v>
                </c:pt>
                <c:pt idx="1544">
                  <c:v>-0.84049569681607683</c:v>
                </c:pt>
                <c:pt idx="1545">
                  <c:v>-0.45485311648898641</c:v>
                </c:pt>
                <c:pt idx="1546">
                  <c:v>0.62025424975770882</c:v>
                </c:pt>
                <c:pt idx="1547">
                  <c:v>0.95105651629515364</c:v>
                </c:pt>
                <c:pt idx="1548">
                  <c:v>0.95105651629515353</c:v>
                </c:pt>
                <c:pt idx="1549">
                  <c:v>-4.1350283317180658E-2</c:v>
                </c:pt>
                <c:pt idx="1550">
                  <c:v>-0.91946771072970324</c:v>
                </c:pt>
                <c:pt idx="1551">
                  <c:v>-0.7141404745542751</c:v>
                </c:pt>
                <c:pt idx="1552">
                  <c:v>-0.3322264469479197</c:v>
                </c:pt>
                <c:pt idx="1553">
                  <c:v>0.33222644694791958</c:v>
                </c:pt>
                <c:pt idx="1554">
                  <c:v>0.38333820801683033</c:v>
                </c:pt>
                <c:pt idx="1555">
                  <c:v>5.1111761068910792E-2</c:v>
                </c:pt>
                <c:pt idx="1556">
                  <c:v>6.1257422745431001E-17</c:v>
                </c:pt>
                <c:pt idx="1557">
                  <c:v>2.5555880534455414E-2</c:v>
                </c:pt>
                <c:pt idx="1558">
                  <c:v>0.35778232748237498</c:v>
                </c:pt>
                <c:pt idx="1559">
                  <c:v>0.38333820801683033</c:v>
                </c:pt>
                <c:pt idx="1560">
                  <c:v>-0.28111468587900879</c:v>
                </c:pt>
                <c:pt idx="1561">
                  <c:v>-0.69834607177154973</c:v>
                </c:pt>
                <c:pt idx="1562">
                  <c:v>-0.90367330794697776</c:v>
                </c:pt>
                <c:pt idx="1563">
                  <c:v>-0.12405084995154186</c:v>
                </c:pt>
                <c:pt idx="1564">
                  <c:v>0.95105651629515353</c:v>
                </c:pt>
                <c:pt idx="1565">
                  <c:v>0.95105651629515353</c:v>
                </c:pt>
                <c:pt idx="1566">
                  <c:v>0.70295481639206991</c:v>
                </c:pt>
                <c:pt idx="1567">
                  <c:v>-0.37215254985462526</c:v>
                </c:pt>
                <c:pt idx="1568">
                  <c:v>-0.8562900995988022</c:v>
                </c:pt>
                <c:pt idx="1569">
                  <c:v>-0.65096286342337417</c:v>
                </c:pt>
                <c:pt idx="1570">
                  <c:v>-0.12777940267227686</c:v>
                </c:pt>
                <c:pt idx="1571">
                  <c:v>0.53667349122356245</c:v>
                </c:pt>
                <c:pt idx="1572">
                  <c:v>0.28111468587900895</c:v>
                </c:pt>
                <c:pt idx="1573">
                  <c:v>6.1257422745431013E-17</c:v>
                </c:pt>
                <c:pt idx="1574">
                  <c:v>6.1257422745431001E-17</c:v>
                </c:pt>
                <c:pt idx="1575">
                  <c:v>0.12777940267227683</c:v>
                </c:pt>
                <c:pt idx="1576">
                  <c:v>0.46000584962019636</c:v>
                </c:pt>
                <c:pt idx="1577">
                  <c:v>0.17889116374118755</c:v>
                </c:pt>
                <c:pt idx="1578">
                  <c:v>-0.48556173015465159</c:v>
                </c:pt>
                <c:pt idx="1579">
                  <c:v>-0.76152368290245065</c:v>
                </c:pt>
                <c:pt idx="1580">
                  <c:v>-0.86835594966079233</c:v>
                </c:pt>
                <c:pt idx="1581">
                  <c:v>0.20675141658590307</c:v>
                </c:pt>
                <c:pt idx="1582">
                  <c:v>0.95105651629515364</c:v>
                </c:pt>
                <c:pt idx="1583">
                  <c:v>0.95105651629515353</c:v>
                </c:pt>
                <c:pt idx="1584">
                  <c:v>0.37215254985462526</c:v>
                </c:pt>
                <c:pt idx="1585">
                  <c:v>-0.70295481639207003</c:v>
                </c:pt>
                <c:pt idx="1586">
                  <c:v>-0.79311248846790128</c:v>
                </c:pt>
                <c:pt idx="1587">
                  <c:v>-0.58778525229247325</c:v>
                </c:pt>
                <c:pt idx="1588">
                  <c:v>7.6667641603365977E-2</c:v>
                </c:pt>
                <c:pt idx="1589">
                  <c:v>0.5111176106891071</c:v>
                </c:pt>
                <c:pt idx="1590">
                  <c:v>0.17889116374118755</c:v>
                </c:pt>
                <c:pt idx="1591">
                  <c:v>6.1257422745431001E-17</c:v>
                </c:pt>
                <c:pt idx="1592">
                  <c:v>6.1257422745431001E-17</c:v>
                </c:pt>
                <c:pt idx="1593">
                  <c:v>0.23000292481009821</c:v>
                </c:pt>
                <c:pt idx="1594">
                  <c:v>0.56222937175801779</c:v>
                </c:pt>
                <c:pt idx="1595">
                  <c:v>-2.5555880534455289E-2</c:v>
                </c:pt>
                <c:pt idx="1596">
                  <c:v>-0.61937405785792354</c:v>
                </c:pt>
                <c:pt idx="1597">
                  <c:v>-0.82470129403335157</c:v>
                </c:pt>
                <c:pt idx="1598">
                  <c:v>-0.53755368312334773</c:v>
                </c:pt>
                <c:pt idx="1599">
                  <c:v>0.53755368312334773</c:v>
                </c:pt>
                <c:pt idx="1600">
                  <c:v>0.95105651629515353</c:v>
                </c:pt>
                <c:pt idx="1601">
                  <c:v>0.95105651629515353</c:v>
                </c:pt>
                <c:pt idx="1602">
                  <c:v>4.1350283317180547E-2</c:v>
                </c:pt>
                <c:pt idx="1603">
                  <c:v>-0.93526211351242838</c:v>
                </c:pt>
                <c:pt idx="1604">
                  <c:v>-0.72993487733700035</c:v>
                </c:pt>
                <c:pt idx="1605">
                  <c:v>-0.38333820801683038</c:v>
                </c:pt>
                <c:pt idx="1606">
                  <c:v>0.28111468587900879</c:v>
                </c:pt>
                <c:pt idx="1607">
                  <c:v>0.40889408855128567</c:v>
                </c:pt>
                <c:pt idx="1608">
                  <c:v>7.666764160336613E-2</c:v>
                </c:pt>
                <c:pt idx="1609">
                  <c:v>6.1257422745431001E-17</c:v>
                </c:pt>
                <c:pt idx="1610">
                  <c:v>6.1257422745431001E-17</c:v>
                </c:pt>
                <c:pt idx="1611">
                  <c:v>0.33222644694791958</c:v>
                </c:pt>
                <c:pt idx="1612">
                  <c:v>0.43444996908574107</c:v>
                </c:pt>
                <c:pt idx="1613">
                  <c:v>-0.23000292481009807</c:v>
                </c:pt>
                <c:pt idx="1614">
                  <c:v>-0.68255166898882447</c:v>
                </c:pt>
                <c:pt idx="1615">
                  <c:v>-0.88787890516425261</c:v>
                </c:pt>
                <c:pt idx="1616">
                  <c:v>-0.20675141658590301</c:v>
                </c:pt>
                <c:pt idx="1617">
                  <c:v>0.86835594966079233</c:v>
                </c:pt>
                <c:pt idx="1618">
                  <c:v>0.95105651629515353</c:v>
                </c:pt>
                <c:pt idx="1619">
                  <c:v>0.78565538302643123</c:v>
                </c:pt>
                <c:pt idx="1620">
                  <c:v>-0.28945198322026422</c:v>
                </c:pt>
                <c:pt idx="1621">
                  <c:v>-0.87208450238152757</c:v>
                </c:pt>
                <c:pt idx="1622">
                  <c:v>-0.66675726620609943</c:v>
                </c:pt>
                <c:pt idx="1623">
                  <c:v>-0.17889116374118755</c:v>
                </c:pt>
                <c:pt idx="1624">
                  <c:v>0.48556173015465171</c:v>
                </c:pt>
                <c:pt idx="1625">
                  <c:v>0.3066705664134643</c:v>
                </c:pt>
                <c:pt idx="1626">
                  <c:v>6.1257422745431001E-17</c:v>
                </c:pt>
                <c:pt idx="1627">
                  <c:v>6.1257422745431001E-17</c:v>
                </c:pt>
                <c:pt idx="1628">
                  <c:v>0.10222352213782147</c:v>
                </c:pt>
                <c:pt idx="1629">
                  <c:v>0.43444996908574096</c:v>
                </c:pt>
                <c:pt idx="1630">
                  <c:v>0.23000292481009821</c:v>
                </c:pt>
                <c:pt idx="1631">
                  <c:v>-0.43444996908574091</c:v>
                </c:pt>
                <c:pt idx="1632">
                  <c:v>-0.7457292801197255</c:v>
                </c:pt>
                <c:pt idx="1633">
                  <c:v>-0.95105651629515353</c:v>
                </c:pt>
                <c:pt idx="1634">
                  <c:v>0.1240508499515417</c:v>
                </c:pt>
                <c:pt idx="1635">
                  <c:v>0.95105651629515353</c:v>
                </c:pt>
                <c:pt idx="1636">
                  <c:v>0.95105651629515364</c:v>
                </c:pt>
                <c:pt idx="1637">
                  <c:v>0.45485311648898635</c:v>
                </c:pt>
                <c:pt idx="1638">
                  <c:v>-0.62025424975770882</c:v>
                </c:pt>
                <c:pt idx="1639">
                  <c:v>-0.80890689125062654</c:v>
                </c:pt>
                <c:pt idx="1640">
                  <c:v>-0.60357965507519851</c:v>
                </c:pt>
                <c:pt idx="1641">
                  <c:v>2.5555880534455289E-2</c:v>
                </c:pt>
                <c:pt idx="1642">
                  <c:v>0.53667349122356245</c:v>
                </c:pt>
                <c:pt idx="1643">
                  <c:v>0.20444704427564286</c:v>
                </c:pt>
                <c:pt idx="1644">
                  <c:v>6.1257422745431001E-17</c:v>
                </c:pt>
                <c:pt idx="1645">
                  <c:v>6.1257422745431001E-17</c:v>
                </c:pt>
                <c:pt idx="1646">
                  <c:v>0.20444704427564286</c:v>
                </c:pt>
                <c:pt idx="1647">
                  <c:v>0.53667349122356245</c:v>
                </c:pt>
                <c:pt idx="1648">
                  <c:v>2.55558805344554E-2</c:v>
                </c:pt>
                <c:pt idx="1649">
                  <c:v>-0.60357965507519828</c:v>
                </c:pt>
                <c:pt idx="1650">
                  <c:v>-0.80890689125062643</c:v>
                </c:pt>
                <c:pt idx="1651">
                  <c:v>-0.62025424975770882</c:v>
                </c:pt>
                <c:pt idx="1652">
                  <c:v>0.4548531164889863</c:v>
                </c:pt>
                <c:pt idx="1653">
                  <c:v>0.95105651629515364</c:v>
                </c:pt>
                <c:pt idx="1654">
                  <c:v>0.95105651629515353</c:v>
                </c:pt>
                <c:pt idx="1655">
                  <c:v>0.12405084995154181</c:v>
                </c:pt>
                <c:pt idx="1656">
                  <c:v>-0.95105651629515364</c:v>
                </c:pt>
                <c:pt idx="1657">
                  <c:v>-0.74572928011972561</c:v>
                </c:pt>
                <c:pt idx="1658">
                  <c:v>-0.43444996908574107</c:v>
                </c:pt>
                <c:pt idx="1659">
                  <c:v>0.23000292481009815</c:v>
                </c:pt>
                <c:pt idx="1660">
                  <c:v>0.43444996908574096</c:v>
                </c:pt>
                <c:pt idx="1661">
                  <c:v>0.10222352213782147</c:v>
                </c:pt>
                <c:pt idx="1662">
                  <c:v>6.1257422745431001E-17</c:v>
                </c:pt>
                <c:pt idx="1663">
                  <c:v>6.1257422745431001E-17</c:v>
                </c:pt>
                <c:pt idx="1664">
                  <c:v>0.3066705664134643</c:v>
                </c:pt>
                <c:pt idx="1665">
                  <c:v>0.48556173015465176</c:v>
                </c:pt>
                <c:pt idx="1666">
                  <c:v>-0.17889116374118738</c:v>
                </c:pt>
                <c:pt idx="1667">
                  <c:v>-0.66675726620609921</c:v>
                </c:pt>
                <c:pt idx="1668">
                  <c:v>-0.87208450238152735</c:v>
                </c:pt>
                <c:pt idx="1669">
                  <c:v>-0.28945198322026411</c:v>
                </c:pt>
                <c:pt idx="1670">
                  <c:v>0.78565538302643112</c:v>
                </c:pt>
                <c:pt idx="1671">
                  <c:v>0.95105651629515353</c:v>
                </c:pt>
                <c:pt idx="1672">
                  <c:v>0.86835594966079233</c:v>
                </c:pt>
                <c:pt idx="1673">
                  <c:v>-0.20675141658590307</c:v>
                </c:pt>
                <c:pt idx="1674">
                  <c:v>-0.88787890516425261</c:v>
                </c:pt>
                <c:pt idx="1675">
                  <c:v>-0.68255166898882469</c:v>
                </c:pt>
                <c:pt idx="1676">
                  <c:v>-0.23000292481009824</c:v>
                </c:pt>
                <c:pt idx="1677">
                  <c:v>0.43444996908574102</c:v>
                </c:pt>
                <c:pt idx="1678">
                  <c:v>0.33222644694791964</c:v>
                </c:pt>
                <c:pt idx="1679">
                  <c:v>6.1257422745431001E-17</c:v>
                </c:pt>
                <c:pt idx="1680">
                  <c:v>6.1257422745431001E-17</c:v>
                </c:pt>
                <c:pt idx="1681">
                  <c:v>7.6667641603366116E-2</c:v>
                </c:pt>
                <c:pt idx="1682">
                  <c:v>0.40889408855128567</c:v>
                </c:pt>
                <c:pt idx="1683">
                  <c:v>0.2811146858790089</c:v>
                </c:pt>
                <c:pt idx="1684">
                  <c:v>-0.38333820801683022</c:v>
                </c:pt>
                <c:pt idx="1685">
                  <c:v>-0.72993487733700024</c:v>
                </c:pt>
                <c:pt idx="1686">
                  <c:v>-0.93526211351242827</c:v>
                </c:pt>
                <c:pt idx="1687">
                  <c:v>4.1350283317180603E-2</c:v>
                </c:pt>
                <c:pt idx="1688">
                  <c:v>0.95105651629515364</c:v>
                </c:pt>
                <c:pt idx="1689">
                  <c:v>0.95105651629515353</c:v>
                </c:pt>
                <c:pt idx="1690">
                  <c:v>0.53755368312334761</c:v>
                </c:pt>
                <c:pt idx="1691">
                  <c:v>-0.53755368312334784</c:v>
                </c:pt>
                <c:pt idx="1692">
                  <c:v>-0.82470129403335179</c:v>
                </c:pt>
                <c:pt idx="1693">
                  <c:v>-0.61937405785792365</c:v>
                </c:pt>
                <c:pt idx="1694">
                  <c:v>-2.55558805344554E-2</c:v>
                </c:pt>
                <c:pt idx="1695">
                  <c:v>0.56222937175801779</c:v>
                </c:pt>
                <c:pt idx="1696">
                  <c:v>0.23000292481009818</c:v>
                </c:pt>
                <c:pt idx="1697">
                  <c:v>6.1257422745431001E-17</c:v>
                </c:pt>
                <c:pt idx="1698">
                  <c:v>6.1257422745431001E-17</c:v>
                </c:pt>
                <c:pt idx="1699">
                  <c:v>0.17889116374118755</c:v>
                </c:pt>
                <c:pt idx="1700">
                  <c:v>0.5111176106891071</c:v>
                </c:pt>
                <c:pt idx="1701">
                  <c:v>7.6667641603366143E-2</c:v>
                </c:pt>
                <c:pt idx="1702">
                  <c:v>-0.58778525229247303</c:v>
                </c:pt>
                <c:pt idx="1703">
                  <c:v>-0.79311248846790106</c:v>
                </c:pt>
                <c:pt idx="1704">
                  <c:v>-0.70295481639206991</c:v>
                </c:pt>
                <c:pt idx="1705">
                  <c:v>0.37215254985462526</c:v>
                </c:pt>
                <c:pt idx="1706">
                  <c:v>0.95105651629515342</c:v>
                </c:pt>
                <c:pt idx="1707">
                  <c:v>0.95105651629515364</c:v>
                </c:pt>
                <c:pt idx="1708">
                  <c:v>0.20675141658590296</c:v>
                </c:pt>
                <c:pt idx="1709">
                  <c:v>-0.86835594966079244</c:v>
                </c:pt>
                <c:pt idx="1710">
                  <c:v>-0.76152368290245076</c:v>
                </c:pt>
                <c:pt idx="1711">
                  <c:v>-0.48556173015465187</c:v>
                </c:pt>
                <c:pt idx="1712">
                  <c:v>0.17889116374118746</c:v>
                </c:pt>
                <c:pt idx="1713">
                  <c:v>0.46000584962019636</c:v>
                </c:pt>
                <c:pt idx="1714">
                  <c:v>0.1277794026722768</c:v>
                </c:pt>
                <c:pt idx="1715">
                  <c:v>6.1257422745431001E-17</c:v>
                </c:pt>
                <c:pt idx="1716">
                  <c:v>6.1257422745431001E-17</c:v>
                </c:pt>
                <c:pt idx="1717">
                  <c:v>0.28111468587900895</c:v>
                </c:pt>
                <c:pt idx="1718">
                  <c:v>0.53667349122356245</c:v>
                </c:pt>
                <c:pt idx="1719">
                  <c:v>-0.12777940267227678</c:v>
                </c:pt>
                <c:pt idx="1720">
                  <c:v>-0.65096286342337395</c:v>
                </c:pt>
                <c:pt idx="1721">
                  <c:v>-0.85629009959880209</c:v>
                </c:pt>
                <c:pt idx="1722">
                  <c:v>-0.37215254985462526</c:v>
                </c:pt>
                <c:pt idx="1723">
                  <c:v>0.70295481639206991</c:v>
                </c:pt>
                <c:pt idx="1724">
                  <c:v>0.95105651629515364</c:v>
                </c:pt>
                <c:pt idx="1725">
                  <c:v>0.95105651629515353</c:v>
                </c:pt>
                <c:pt idx="1726">
                  <c:v>-0.1240508499515417</c:v>
                </c:pt>
                <c:pt idx="1727">
                  <c:v>-0.90367330794697787</c:v>
                </c:pt>
                <c:pt idx="1728">
                  <c:v>-0.69834607177154995</c:v>
                </c:pt>
                <c:pt idx="1729">
                  <c:v>-0.28111468587900895</c:v>
                </c:pt>
                <c:pt idx="1730">
                  <c:v>0.38333820801683027</c:v>
                </c:pt>
                <c:pt idx="1731">
                  <c:v>0.35778232748237498</c:v>
                </c:pt>
                <c:pt idx="1732">
                  <c:v>2.5555880534455396E-2</c:v>
                </c:pt>
                <c:pt idx="1733">
                  <c:v>6.1257422745431001E-17</c:v>
                </c:pt>
                <c:pt idx="1734">
                  <c:v>5.1111761068910765E-2</c:v>
                </c:pt>
                <c:pt idx="1735">
                  <c:v>0.38333820801683033</c:v>
                </c:pt>
                <c:pt idx="1736">
                  <c:v>0.33222644694791958</c:v>
                </c:pt>
                <c:pt idx="1737">
                  <c:v>-0.33222644694791958</c:v>
                </c:pt>
                <c:pt idx="1738">
                  <c:v>-0.71414047455427498</c:v>
                </c:pt>
                <c:pt idx="1739">
                  <c:v>-0.91946771072970301</c:v>
                </c:pt>
                <c:pt idx="1740">
                  <c:v>-4.1350283317180603E-2</c:v>
                </c:pt>
                <c:pt idx="1741">
                  <c:v>0.95105651629515353</c:v>
                </c:pt>
                <c:pt idx="1742">
                  <c:v>0.95105651629515364</c:v>
                </c:pt>
                <c:pt idx="1743">
                  <c:v>0.62025424975770882</c:v>
                </c:pt>
                <c:pt idx="1744">
                  <c:v>-0.45485311648898641</c:v>
                </c:pt>
                <c:pt idx="1745">
                  <c:v>-0.84049569681607694</c:v>
                </c:pt>
                <c:pt idx="1746">
                  <c:v>-0.63516846064064891</c:v>
                </c:pt>
                <c:pt idx="1747">
                  <c:v>-7.6667641603366143E-2</c:v>
                </c:pt>
                <c:pt idx="1748">
                  <c:v>0.58778525229247314</c:v>
                </c:pt>
                <c:pt idx="1749">
                  <c:v>0.25555880534455361</c:v>
                </c:pt>
                <c:pt idx="1750">
                  <c:v>6.1257422745431001E-17</c:v>
                </c:pt>
                <c:pt idx="1751">
                  <c:v>6.1257422745431001E-17</c:v>
                </c:pt>
                <c:pt idx="1752">
                  <c:v>0.15333528320673218</c:v>
                </c:pt>
                <c:pt idx="1753">
                  <c:v>0.48556173015465171</c:v>
                </c:pt>
                <c:pt idx="1754">
                  <c:v>0.12777940267227683</c:v>
                </c:pt>
                <c:pt idx="1755">
                  <c:v>-0.53667349122356234</c:v>
                </c:pt>
                <c:pt idx="1756">
                  <c:v>-0.77731808568517591</c:v>
                </c:pt>
                <c:pt idx="1757">
                  <c:v>-0.78565538302643123</c:v>
                </c:pt>
                <c:pt idx="1758">
                  <c:v>0.28945198322026411</c:v>
                </c:pt>
                <c:pt idx="1759">
                  <c:v>0.95105651629515353</c:v>
                </c:pt>
                <c:pt idx="1760">
                  <c:v>0.95105651629515353</c:v>
                </c:pt>
                <c:pt idx="1761">
                  <c:v>0.28945198322026411</c:v>
                </c:pt>
                <c:pt idx="1762">
                  <c:v>-0.78565538302643123</c:v>
                </c:pt>
                <c:pt idx="1763">
                  <c:v>-0.77731808568517602</c:v>
                </c:pt>
                <c:pt idx="1764">
                  <c:v>-0.53667349122356256</c:v>
                </c:pt>
                <c:pt idx="1765">
                  <c:v>0.12777940267227678</c:v>
                </c:pt>
                <c:pt idx="1766">
                  <c:v>0.48556173015465171</c:v>
                </c:pt>
                <c:pt idx="1767">
                  <c:v>0.1533352832067322</c:v>
                </c:pt>
                <c:pt idx="1768">
                  <c:v>6.1257422745431001E-17</c:v>
                </c:pt>
                <c:pt idx="1769">
                  <c:v>6.1257422745431001E-17</c:v>
                </c:pt>
                <c:pt idx="1770">
                  <c:v>0.25555880534455361</c:v>
                </c:pt>
                <c:pt idx="1771">
                  <c:v>0.58778525229247314</c:v>
                </c:pt>
                <c:pt idx="1772">
                  <c:v>-7.6667641603365977E-2</c:v>
                </c:pt>
                <c:pt idx="1773">
                  <c:v>-0.6351684606406488</c:v>
                </c:pt>
                <c:pt idx="1774">
                  <c:v>-0.84049569681607683</c:v>
                </c:pt>
                <c:pt idx="1775">
                  <c:v>-0.45485311648898641</c:v>
                </c:pt>
                <c:pt idx="1776">
                  <c:v>0.62025424975770882</c:v>
                </c:pt>
                <c:pt idx="1777">
                  <c:v>0.95105651629515364</c:v>
                </c:pt>
                <c:pt idx="1778">
                  <c:v>0.95105651629515353</c:v>
                </c:pt>
                <c:pt idx="1779">
                  <c:v>-4.1350283317180658E-2</c:v>
                </c:pt>
                <c:pt idx="1780">
                  <c:v>-0.91946771072970324</c:v>
                </c:pt>
                <c:pt idx="1781">
                  <c:v>-0.7141404745542751</c:v>
                </c:pt>
                <c:pt idx="1782">
                  <c:v>-0.3322264469479197</c:v>
                </c:pt>
                <c:pt idx="1783">
                  <c:v>0.33222644694791958</c:v>
                </c:pt>
                <c:pt idx="1784">
                  <c:v>0.38333820801683033</c:v>
                </c:pt>
                <c:pt idx="1785">
                  <c:v>5.1111761068910792E-2</c:v>
                </c:pt>
                <c:pt idx="1786">
                  <c:v>6.1257422745431001E-17</c:v>
                </c:pt>
                <c:pt idx="1787">
                  <c:v>2.5555880534455414E-2</c:v>
                </c:pt>
                <c:pt idx="1788">
                  <c:v>0.35778232748237498</c:v>
                </c:pt>
                <c:pt idx="1789">
                  <c:v>0.38333820801683033</c:v>
                </c:pt>
                <c:pt idx="1790">
                  <c:v>-0.28111468587900879</c:v>
                </c:pt>
                <c:pt idx="1791">
                  <c:v>-0.69834607177154973</c:v>
                </c:pt>
                <c:pt idx="1792">
                  <c:v>-0.90367330794697776</c:v>
                </c:pt>
                <c:pt idx="1793">
                  <c:v>-0.12405084995154186</c:v>
                </c:pt>
                <c:pt idx="1794">
                  <c:v>0.95105651629515353</c:v>
                </c:pt>
                <c:pt idx="1795">
                  <c:v>0.95105651629515353</c:v>
                </c:pt>
                <c:pt idx="1796">
                  <c:v>0.70295481639206991</c:v>
                </c:pt>
                <c:pt idx="1797">
                  <c:v>-0.37215254985462526</c:v>
                </c:pt>
                <c:pt idx="1798">
                  <c:v>-0.8562900995988022</c:v>
                </c:pt>
                <c:pt idx="1799">
                  <c:v>-0.65096286342337417</c:v>
                </c:pt>
                <c:pt idx="1800">
                  <c:v>-0.12777940267227686</c:v>
                </c:pt>
                <c:pt idx="1801">
                  <c:v>0.53667349122356245</c:v>
                </c:pt>
                <c:pt idx="1802">
                  <c:v>0.28111468587900895</c:v>
                </c:pt>
                <c:pt idx="1803">
                  <c:v>6.1257422745431013E-17</c:v>
                </c:pt>
                <c:pt idx="1804">
                  <c:v>6.1257422745431001E-17</c:v>
                </c:pt>
                <c:pt idx="1805">
                  <c:v>0.12777940267227683</c:v>
                </c:pt>
                <c:pt idx="1806">
                  <c:v>0.46000584962019636</c:v>
                </c:pt>
                <c:pt idx="1807">
                  <c:v>0.17889116374118755</c:v>
                </c:pt>
                <c:pt idx="1808">
                  <c:v>-0.48556173015465159</c:v>
                </c:pt>
                <c:pt idx="1809">
                  <c:v>-0.76152368290245065</c:v>
                </c:pt>
                <c:pt idx="1810">
                  <c:v>-0.86835594966079233</c:v>
                </c:pt>
                <c:pt idx="1811">
                  <c:v>0.20675141658590307</c:v>
                </c:pt>
                <c:pt idx="1812">
                  <c:v>0.95105651629515364</c:v>
                </c:pt>
                <c:pt idx="1813">
                  <c:v>0.95105651629515353</c:v>
                </c:pt>
                <c:pt idx="1814">
                  <c:v>0.37215254985462526</c:v>
                </c:pt>
                <c:pt idx="1815">
                  <c:v>-0.70295481639207003</c:v>
                </c:pt>
                <c:pt idx="1816">
                  <c:v>-0.79311248846790128</c:v>
                </c:pt>
                <c:pt idx="1817">
                  <c:v>-0.58778525229247325</c:v>
                </c:pt>
                <c:pt idx="1818">
                  <c:v>7.6667641603365977E-2</c:v>
                </c:pt>
                <c:pt idx="1819">
                  <c:v>0.5111176106891071</c:v>
                </c:pt>
                <c:pt idx="1820">
                  <c:v>0.17889116374118755</c:v>
                </c:pt>
                <c:pt idx="1821">
                  <c:v>6.1257422745431001E-17</c:v>
                </c:pt>
                <c:pt idx="1822">
                  <c:v>6.1257422745431001E-17</c:v>
                </c:pt>
                <c:pt idx="1823">
                  <c:v>0.23000292481009821</c:v>
                </c:pt>
                <c:pt idx="1824">
                  <c:v>0.56222937175801779</c:v>
                </c:pt>
                <c:pt idx="1825">
                  <c:v>-2.5555880534455289E-2</c:v>
                </c:pt>
                <c:pt idx="1826">
                  <c:v>-0.61937405785792354</c:v>
                </c:pt>
                <c:pt idx="1827">
                  <c:v>-0.82470129403335157</c:v>
                </c:pt>
                <c:pt idx="1828">
                  <c:v>-0.53755368312334773</c:v>
                </c:pt>
                <c:pt idx="1829">
                  <c:v>0.53755368312334773</c:v>
                </c:pt>
                <c:pt idx="1830">
                  <c:v>0.95105651629515353</c:v>
                </c:pt>
                <c:pt idx="1831">
                  <c:v>0.95105651629515353</c:v>
                </c:pt>
                <c:pt idx="1832">
                  <c:v>4.1350283317180547E-2</c:v>
                </c:pt>
                <c:pt idx="1833">
                  <c:v>-0.93526211351242838</c:v>
                </c:pt>
                <c:pt idx="1834">
                  <c:v>-0.72993487733700035</c:v>
                </c:pt>
                <c:pt idx="1835">
                  <c:v>-0.38333820801683038</c:v>
                </c:pt>
                <c:pt idx="1836">
                  <c:v>0.28111468587900879</c:v>
                </c:pt>
                <c:pt idx="1837">
                  <c:v>0.40889408855128567</c:v>
                </c:pt>
                <c:pt idx="1838">
                  <c:v>7.666764160336613E-2</c:v>
                </c:pt>
                <c:pt idx="1839">
                  <c:v>6.1257422745431001E-17</c:v>
                </c:pt>
                <c:pt idx="1840">
                  <c:v>6.1257422745431001E-17</c:v>
                </c:pt>
                <c:pt idx="1841">
                  <c:v>0.33222644694791958</c:v>
                </c:pt>
                <c:pt idx="1842">
                  <c:v>0.43444996908574107</c:v>
                </c:pt>
                <c:pt idx="1843">
                  <c:v>-0.23000292481009807</c:v>
                </c:pt>
                <c:pt idx="1844">
                  <c:v>-0.68255166898882447</c:v>
                </c:pt>
                <c:pt idx="1845">
                  <c:v>-0.88787890516425261</c:v>
                </c:pt>
                <c:pt idx="1846">
                  <c:v>-0.20675141658590301</c:v>
                </c:pt>
                <c:pt idx="1847">
                  <c:v>0.86835594966079233</c:v>
                </c:pt>
                <c:pt idx="1848">
                  <c:v>0.95105651629515353</c:v>
                </c:pt>
                <c:pt idx="1849">
                  <c:v>0.78565538302643123</c:v>
                </c:pt>
                <c:pt idx="1850">
                  <c:v>-0.28945198322026422</c:v>
                </c:pt>
                <c:pt idx="1851">
                  <c:v>-0.87208450238152757</c:v>
                </c:pt>
                <c:pt idx="1852">
                  <c:v>-0.66675726620609943</c:v>
                </c:pt>
                <c:pt idx="1853">
                  <c:v>-0.17889116374118755</c:v>
                </c:pt>
                <c:pt idx="1854">
                  <c:v>0.48556173015465171</c:v>
                </c:pt>
                <c:pt idx="1855">
                  <c:v>0.3066705664134643</c:v>
                </c:pt>
                <c:pt idx="1856">
                  <c:v>6.1257422745431001E-17</c:v>
                </c:pt>
                <c:pt idx="1857">
                  <c:v>6.1257422745431001E-17</c:v>
                </c:pt>
                <c:pt idx="1858">
                  <c:v>0.10222352213782147</c:v>
                </c:pt>
                <c:pt idx="1859">
                  <c:v>0.43444996908574096</c:v>
                </c:pt>
                <c:pt idx="1860">
                  <c:v>0.23000292481009821</c:v>
                </c:pt>
                <c:pt idx="1861">
                  <c:v>-0.43444996908574091</c:v>
                </c:pt>
                <c:pt idx="1862">
                  <c:v>-0.7457292801197255</c:v>
                </c:pt>
                <c:pt idx="1863">
                  <c:v>-0.95105651629515353</c:v>
                </c:pt>
                <c:pt idx="1864">
                  <c:v>0.1240508499515417</c:v>
                </c:pt>
                <c:pt idx="1865">
                  <c:v>0.95105651629515353</c:v>
                </c:pt>
                <c:pt idx="1866">
                  <c:v>0.95105651629515364</c:v>
                </c:pt>
                <c:pt idx="1867">
                  <c:v>0.45485311648898635</c:v>
                </c:pt>
                <c:pt idx="1868">
                  <c:v>-0.62025424975770882</c:v>
                </c:pt>
                <c:pt idx="1869">
                  <c:v>-0.80890689125062654</c:v>
                </c:pt>
                <c:pt idx="1870">
                  <c:v>-0.60357965507519851</c:v>
                </c:pt>
                <c:pt idx="1871">
                  <c:v>2.5555880534455289E-2</c:v>
                </c:pt>
                <c:pt idx="1872">
                  <c:v>0.53667349122356245</c:v>
                </c:pt>
                <c:pt idx="1873">
                  <c:v>0.20444704427564286</c:v>
                </c:pt>
                <c:pt idx="1874">
                  <c:v>6.1257422745431001E-17</c:v>
                </c:pt>
                <c:pt idx="1875">
                  <c:v>6.1257422745431001E-17</c:v>
                </c:pt>
                <c:pt idx="1876">
                  <c:v>0.20444704427564286</c:v>
                </c:pt>
                <c:pt idx="1877">
                  <c:v>0.53667349122356245</c:v>
                </c:pt>
                <c:pt idx="1878">
                  <c:v>2.55558805344554E-2</c:v>
                </c:pt>
                <c:pt idx="1879">
                  <c:v>-0.60357965507519828</c:v>
                </c:pt>
                <c:pt idx="1880">
                  <c:v>-0.80890689125062643</c:v>
                </c:pt>
                <c:pt idx="1881">
                  <c:v>-0.62025424975770882</c:v>
                </c:pt>
                <c:pt idx="1882">
                  <c:v>0.4548531164889863</c:v>
                </c:pt>
                <c:pt idx="1883">
                  <c:v>0.95105651629515364</c:v>
                </c:pt>
                <c:pt idx="1884">
                  <c:v>0.95105651629515353</c:v>
                </c:pt>
                <c:pt idx="1885">
                  <c:v>0.12405084995154181</c:v>
                </c:pt>
                <c:pt idx="1886">
                  <c:v>-0.95105651629515364</c:v>
                </c:pt>
                <c:pt idx="1887">
                  <c:v>-0.74572928011972561</c:v>
                </c:pt>
                <c:pt idx="1888">
                  <c:v>-0.43444996908574107</c:v>
                </c:pt>
                <c:pt idx="1889">
                  <c:v>0.23000292481009815</c:v>
                </c:pt>
                <c:pt idx="1890">
                  <c:v>0.43444996908574096</c:v>
                </c:pt>
                <c:pt idx="1891">
                  <c:v>0.10222352213782147</c:v>
                </c:pt>
                <c:pt idx="1892">
                  <c:v>6.1257422745431001E-17</c:v>
                </c:pt>
                <c:pt idx="1893">
                  <c:v>6.1257422745431001E-17</c:v>
                </c:pt>
                <c:pt idx="1894">
                  <c:v>0.3066705664134643</c:v>
                </c:pt>
                <c:pt idx="1895">
                  <c:v>0.48556173015465176</c:v>
                </c:pt>
                <c:pt idx="1896">
                  <c:v>-0.17889116374118738</c:v>
                </c:pt>
                <c:pt idx="1897">
                  <c:v>-0.66675726620609921</c:v>
                </c:pt>
                <c:pt idx="1898">
                  <c:v>-0.87208450238152735</c:v>
                </c:pt>
                <c:pt idx="1899">
                  <c:v>-0.28945198322026411</c:v>
                </c:pt>
                <c:pt idx="1900">
                  <c:v>0.78565538302643112</c:v>
                </c:pt>
                <c:pt idx="1901">
                  <c:v>0.95105651629515353</c:v>
                </c:pt>
                <c:pt idx="1902">
                  <c:v>0.86835594966079233</c:v>
                </c:pt>
                <c:pt idx="1903">
                  <c:v>-0.20675141658590307</c:v>
                </c:pt>
                <c:pt idx="1904">
                  <c:v>-0.88787890516425261</c:v>
                </c:pt>
                <c:pt idx="1905">
                  <c:v>-0.68255166898882469</c:v>
                </c:pt>
                <c:pt idx="1906">
                  <c:v>-0.23000292481009824</c:v>
                </c:pt>
                <c:pt idx="1907">
                  <c:v>0.43444996908574102</c:v>
                </c:pt>
                <c:pt idx="1908">
                  <c:v>0.33222644694791964</c:v>
                </c:pt>
                <c:pt idx="1909">
                  <c:v>6.1257422745431001E-17</c:v>
                </c:pt>
                <c:pt idx="1910">
                  <c:v>6.1257422745431001E-17</c:v>
                </c:pt>
                <c:pt idx="1911">
                  <c:v>7.6667641603366116E-2</c:v>
                </c:pt>
                <c:pt idx="1912">
                  <c:v>0.40889408855128567</c:v>
                </c:pt>
                <c:pt idx="1913">
                  <c:v>0.2811146858790089</c:v>
                </c:pt>
                <c:pt idx="1914">
                  <c:v>-0.38333820801683022</c:v>
                </c:pt>
                <c:pt idx="1915">
                  <c:v>-0.72993487733700024</c:v>
                </c:pt>
                <c:pt idx="1916">
                  <c:v>-0.93526211351242827</c:v>
                </c:pt>
                <c:pt idx="1917">
                  <c:v>4.1350283317180603E-2</c:v>
                </c:pt>
                <c:pt idx="1918">
                  <c:v>0.95105651629515364</c:v>
                </c:pt>
                <c:pt idx="1919">
                  <c:v>0.95105651629515353</c:v>
                </c:pt>
                <c:pt idx="1920">
                  <c:v>0.53755368312334761</c:v>
                </c:pt>
                <c:pt idx="1921">
                  <c:v>-0.53755368312334784</c:v>
                </c:pt>
                <c:pt idx="1922">
                  <c:v>-0.82470129403335179</c:v>
                </c:pt>
                <c:pt idx="1923">
                  <c:v>-0.61937405785792365</c:v>
                </c:pt>
                <c:pt idx="1924">
                  <c:v>-2.55558805344554E-2</c:v>
                </c:pt>
                <c:pt idx="1925">
                  <c:v>0.56222937175801779</c:v>
                </c:pt>
                <c:pt idx="1926">
                  <c:v>0.23000292481009818</c:v>
                </c:pt>
                <c:pt idx="1927">
                  <c:v>6.1257422745431001E-17</c:v>
                </c:pt>
                <c:pt idx="1928">
                  <c:v>6.1257422745431001E-17</c:v>
                </c:pt>
                <c:pt idx="1929">
                  <c:v>0.17889116374118755</c:v>
                </c:pt>
                <c:pt idx="1930">
                  <c:v>0.5111176106891071</c:v>
                </c:pt>
                <c:pt idx="1931">
                  <c:v>7.6667641603366143E-2</c:v>
                </c:pt>
                <c:pt idx="1932">
                  <c:v>-0.58778525229247303</c:v>
                </c:pt>
                <c:pt idx="1933">
                  <c:v>-0.79311248846790106</c:v>
                </c:pt>
                <c:pt idx="1934">
                  <c:v>-0.70295481639206991</c:v>
                </c:pt>
                <c:pt idx="1935">
                  <c:v>0.37215254985462526</c:v>
                </c:pt>
                <c:pt idx="1936">
                  <c:v>0.95105651629515342</c:v>
                </c:pt>
                <c:pt idx="1937">
                  <c:v>0.95105651629515364</c:v>
                </c:pt>
                <c:pt idx="1938">
                  <c:v>0.20675141658590296</c:v>
                </c:pt>
                <c:pt idx="1939">
                  <c:v>-0.86835594966079244</c:v>
                </c:pt>
                <c:pt idx="1940">
                  <c:v>-0.76152368290245076</c:v>
                </c:pt>
                <c:pt idx="1941">
                  <c:v>-0.48556173015465187</c:v>
                </c:pt>
                <c:pt idx="1942">
                  <c:v>0.17889116374118746</c:v>
                </c:pt>
                <c:pt idx="1943">
                  <c:v>0.46000584962019636</c:v>
                </c:pt>
                <c:pt idx="1944">
                  <c:v>0.1277794026722768</c:v>
                </c:pt>
                <c:pt idx="1945">
                  <c:v>6.1257422745431001E-17</c:v>
                </c:pt>
                <c:pt idx="1946">
                  <c:v>6.1257422745431001E-17</c:v>
                </c:pt>
                <c:pt idx="1947">
                  <c:v>0.28111468587900895</c:v>
                </c:pt>
                <c:pt idx="1948">
                  <c:v>0.53667349122356245</c:v>
                </c:pt>
                <c:pt idx="1949">
                  <c:v>-0.12777940267227678</c:v>
                </c:pt>
                <c:pt idx="1950">
                  <c:v>-0.65096286342337395</c:v>
                </c:pt>
                <c:pt idx="1951">
                  <c:v>-0.85629009959880209</c:v>
                </c:pt>
                <c:pt idx="1952">
                  <c:v>-0.37215254985462526</c:v>
                </c:pt>
                <c:pt idx="1953">
                  <c:v>0.70295481639206991</c:v>
                </c:pt>
                <c:pt idx="1954">
                  <c:v>0.95105651629515364</c:v>
                </c:pt>
                <c:pt idx="1955">
                  <c:v>0.95105651629515353</c:v>
                </c:pt>
                <c:pt idx="1956">
                  <c:v>-0.1240508499515417</c:v>
                </c:pt>
                <c:pt idx="1957">
                  <c:v>-0.90367330794697787</c:v>
                </c:pt>
                <c:pt idx="1958">
                  <c:v>-0.69834607177154995</c:v>
                </c:pt>
                <c:pt idx="1959">
                  <c:v>-0.28111468587900895</c:v>
                </c:pt>
                <c:pt idx="1960">
                  <c:v>0.38333820801683027</c:v>
                </c:pt>
                <c:pt idx="1961">
                  <c:v>0.35778232748237498</c:v>
                </c:pt>
                <c:pt idx="1962">
                  <c:v>2.5555880534455396E-2</c:v>
                </c:pt>
                <c:pt idx="1963">
                  <c:v>6.1257422745431001E-17</c:v>
                </c:pt>
                <c:pt idx="1964">
                  <c:v>5.1111761068910765E-2</c:v>
                </c:pt>
                <c:pt idx="1965">
                  <c:v>0.38333820801683033</c:v>
                </c:pt>
                <c:pt idx="1966">
                  <c:v>0.33222644694791958</c:v>
                </c:pt>
                <c:pt idx="1967">
                  <c:v>-0.33222644694791958</c:v>
                </c:pt>
                <c:pt idx="1968">
                  <c:v>-0.71414047455427498</c:v>
                </c:pt>
                <c:pt idx="1969">
                  <c:v>-0.91946771072970301</c:v>
                </c:pt>
                <c:pt idx="1970">
                  <c:v>-4.1350283317180603E-2</c:v>
                </c:pt>
                <c:pt idx="1971">
                  <c:v>0.95105651629515353</c:v>
                </c:pt>
                <c:pt idx="1972">
                  <c:v>0.95105651629515364</c:v>
                </c:pt>
                <c:pt idx="1973">
                  <c:v>0.62025424975770882</c:v>
                </c:pt>
                <c:pt idx="1974">
                  <c:v>-0.45485311648898641</c:v>
                </c:pt>
                <c:pt idx="1975">
                  <c:v>-0.84049569681607694</c:v>
                </c:pt>
                <c:pt idx="1976">
                  <c:v>-0.63516846064064891</c:v>
                </c:pt>
                <c:pt idx="1977">
                  <c:v>-7.6667641603366143E-2</c:v>
                </c:pt>
                <c:pt idx="1978">
                  <c:v>0.58778525229247314</c:v>
                </c:pt>
                <c:pt idx="1979">
                  <c:v>0.25555880534455361</c:v>
                </c:pt>
                <c:pt idx="1980">
                  <c:v>6.1257422745431001E-17</c:v>
                </c:pt>
                <c:pt idx="1981">
                  <c:v>6.1257422745431001E-17</c:v>
                </c:pt>
                <c:pt idx="1982">
                  <c:v>0.15333528320673218</c:v>
                </c:pt>
                <c:pt idx="1983">
                  <c:v>0.48556173015465171</c:v>
                </c:pt>
                <c:pt idx="1984">
                  <c:v>0.12777940267227683</c:v>
                </c:pt>
                <c:pt idx="1985">
                  <c:v>-0.53667349122356234</c:v>
                </c:pt>
                <c:pt idx="1986">
                  <c:v>-0.77731808568517591</c:v>
                </c:pt>
                <c:pt idx="1987">
                  <c:v>-0.78565538302643123</c:v>
                </c:pt>
                <c:pt idx="1988">
                  <c:v>0.28945198322026411</c:v>
                </c:pt>
                <c:pt idx="1989">
                  <c:v>0.95105651629515353</c:v>
                </c:pt>
                <c:pt idx="1990">
                  <c:v>0.95105651629515353</c:v>
                </c:pt>
                <c:pt idx="1991">
                  <c:v>0.28945198322026411</c:v>
                </c:pt>
                <c:pt idx="1992">
                  <c:v>-0.78565538302643123</c:v>
                </c:pt>
                <c:pt idx="1993">
                  <c:v>-0.77731808568517602</c:v>
                </c:pt>
                <c:pt idx="1994">
                  <c:v>-0.53667349122356256</c:v>
                </c:pt>
                <c:pt idx="1995">
                  <c:v>0.12777940267227678</c:v>
                </c:pt>
                <c:pt idx="1996">
                  <c:v>0.48556173015465171</c:v>
                </c:pt>
                <c:pt idx="1997">
                  <c:v>0.1533352832067322</c:v>
                </c:pt>
                <c:pt idx="1998">
                  <c:v>6.1257422745431001E-17</c:v>
                </c:pt>
                <c:pt idx="1999">
                  <c:v>6.1257422745431001E-17</c:v>
                </c:pt>
                <c:pt idx="2000">
                  <c:v>0.25555880534455361</c:v>
                </c:pt>
                <c:pt idx="2001">
                  <c:v>0.58778525229247314</c:v>
                </c:pt>
                <c:pt idx="2002">
                  <c:v>-7.6667641603365977E-2</c:v>
                </c:pt>
                <c:pt idx="2003">
                  <c:v>-0.6351684606406488</c:v>
                </c:pt>
                <c:pt idx="2004">
                  <c:v>-0.84049569681607683</c:v>
                </c:pt>
                <c:pt idx="2005">
                  <c:v>-0.45485311648898641</c:v>
                </c:pt>
                <c:pt idx="2006">
                  <c:v>0.62025424975770882</c:v>
                </c:pt>
                <c:pt idx="2007">
                  <c:v>0.95105651629515364</c:v>
                </c:pt>
                <c:pt idx="2008">
                  <c:v>0.95105651629515353</c:v>
                </c:pt>
                <c:pt idx="2009">
                  <c:v>-4.1350283317180658E-2</c:v>
                </c:pt>
                <c:pt idx="2010">
                  <c:v>-0.91946771072970324</c:v>
                </c:pt>
                <c:pt idx="2011">
                  <c:v>-0.7141404745542751</c:v>
                </c:pt>
                <c:pt idx="2012">
                  <c:v>-0.3322264469479197</c:v>
                </c:pt>
                <c:pt idx="2013">
                  <c:v>0.33222644694791958</c:v>
                </c:pt>
                <c:pt idx="2014">
                  <c:v>0.38333820801683033</c:v>
                </c:pt>
              </c:numCache>
            </c:numRef>
          </c:xVal>
          <c:yVal>
            <c:numRef>
              <c:f>EvenPetalFlowers!$S$6:$S$2020</c:f>
              <c:numCache>
                <c:formatCode>General</c:formatCode>
                <c:ptCount val="2015"/>
                <c:pt idx="0">
                  <c:v>1</c:v>
                </c:pt>
                <c:pt idx="1">
                  <c:v>0.89205308377714421</c:v>
                </c:pt>
                <c:pt idx="2">
                  <c:v>0.59796908279887417</c:v>
                </c:pt>
                <c:pt idx="3">
                  <c:v>-0.3165718673641098</c:v>
                </c:pt>
                <c:pt idx="4">
                  <c:v>-0.67858221176625177</c:v>
                </c:pt>
                <c:pt idx="5">
                  <c:v>-0.39597351611407794</c:v>
                </c:pt>
                <c:pt idx="6">
                  <c:v>-6.7177607472814732E-2</c:v>
                </c:pt>
                <c:pt idx="7">
                  <c:v>0.28214595138582155</c:v>
                </c:pt>
                <c:pt idx="8">
                  <c:v>-1.3435521494562896E-2</c:v>
                </c:pt>
                <c:pt idx="9">
                  <c:v>-0.2552749083966957</c:v>
                </c:pt>
                <c:pt idx="10">
                  <c:v>9.4048650461940456E-2</c:v>
                </c:pt>
                <c:pt idx="11">
                  <c:v>0.41771264654886031</c:v>
                </c:pt>
                <c:pt idx="12">
                  <c:v>0.70032134220103437</c:v>
                </c:pt>
                <c:pt idx="13">
                  <c:v>0.24622256350541877</c:v>
                </c:pt>
                <c:pt idx="14">
                  <c:v>-0.66831838665756527</c:v>
                </c:pt>
                <c:pt idx="15">
                  <c:v>-0.90035669271736385</c:v>
                </c:pt>
                <c:pt idx="16">
                  <c:v>-0.91304347826086962</c:v>
                </c:pt>
                <c:pt idx="17">
                  <c:v>0.21739130434782616</c:v>
                </c:pt>
                <c:pt idx="18">
                  <c:v>0.96678556423912132</c:v>
                </c:pt>
                <c:pt idx="19">
                  <c:v>0.85883864801626553</c:v>
                </c:pt>
                <c:pt idx="20">
                  <c:v>0.3165718673641098</c:v>
                </c:pt>
                <c:pt idx="21">
                  <c:v>-0.59796908279887417</c:v>
                </c:pt>
                <c:pt idx="22">
                  <c:v>-0.59162569002712151</c:v>
                </c:pt>
                <c:pt idx="23">
                  <c:v>-0.30901699437494751</c:v>
                </c:pt>
                <c:pt idx="24">
                  <c:v>4.0306564483688717E-2</c:v>
                </c:pt>
                <c:pt idx="25">
                  <c:v>0.22840386540756979</c:v>
                </c:pt>
                <c:pt idx="26">
                  <c:v>-0.12091969345106636</c:v>
                </c:pt>
                <c:pt idx="27">
                  <c:v>-0.14779073644019225</c:v>
                </c:pt>
                <c:pt idx="28">
                  <c:v>0.20153282241844386</c:v>
                </c:pt>
                <c:pt idx="29">
                  <c:v>0.5046691682879908</c:v>
                </c:pt>
                <c:pt idx="30">
                  <c:v>0.78727786394016475</c:v>
                </c:pt>
                <c:pt idx="31">
                  <c:v>-3.5174651929345602E-2</c:v>
                </c:pt>
                <c:pt idx="32">
                  <c:v>-0.82562421225538696</c:v>
                </c:pt>
                <c:pt idx="33">
                  <c:v>-0.93357112847824264</c:v>
                </c:pt>
                <c:pt idx="34">
                  <c:v>-0.56521739130434789</c:v>
                </c:pt>
                <c:pt idx="35">
                  <c:v>0.56521739130434789</c:v>
                </c:pt>
                <c:pt idx="36">
                  <c:v>0.93357112847824264</c:v>
                </c:pt>
                <c:pt idx="37">
                  <c:v>0.82562421225538685</c:v>
                </c:pt>
                <c:pt idx="38">
                  <c:v>3.5174651929345546E-2</c:v>
                </c:pt>
                <c:pt idx="39">
                  <c:v>-0.78727786394016486</c:v>
                </c:pt>
                <c:pt idx="40">
                  <c:v>-0.50466916828799091</c:v>
                </c:pt>
                <c:pt idx="41">
                  <c:v>-0.20153282241844403</c:v>
                </c:pt>
                <c:pt idx="42">
                  <c:v>0.14779073644019217</c:v>
                </c:pt>
                <c:pt idx="43">
                  <c:v>0.12091969345106636</c:v>
                </c:pt>
                <c:pt idx="44">
                  <c:v>-0.22840386540756979</c:v>
                </c:pt>
                <c:pt idx="45">
                  <c:v>-4.0306564483688884E-2</c:v>
                </c:pt>
                <c:pt idx="46">
                  <c:v>0.30901699437494728</c:v>
                </c:pt>
                <c:pt idx="47">
                  <c:v>0.59162569002712118</c:v>
                </c:pt>
                <c:pt idx="48">
                  <c:v>0.59796908279887406</c:v>
                </c:pt>
                <c:pt idx="49">
                  <c:v>-0.31657186736410986</c:v>
                </c:pt>
                <c:pt idx="50">
                  <c:v>-0.85883864801626553</c:v>
                </c:pt>
                <c:pt idx="51">
                  <c:v>-0.96678556423912132</c:v>
                </c:pt>
                <c:pt idx="52">
                  <c:v>-0.21739130434782611</c:v>
                </c:pt>
                <c:pt idx="53">
                  <c:v>0.91304347826086962</c:v>
                </c:pt>
                <c:pt idx="54">
                  <c:v>0.90035669271736385</c:v>
                </c:pt>
                <c:pt idx="55">
                  <c:v>0.66831838665756538</c:v>
                </c:pt>
                <c:pt idx="56">
                  <c:v>-0.24622256350541877</c:v>
                </c:pt>
                <c:pt idx="57">
                  <c:v>-0.70032134220103437</c:v>
                </c:pt>
                <c:pt idx="58">
                  <c:v>-0.41771264654886053</c:v>
                </c:pt>
                <c:pt idx="59">
                  <c:v>-9.4048650461940594E-2</c:v>
                </c:pt>
                <c:pt idx="60">
                  <c:v>0.25527490839669559</c:v>
                </c:pt>
                <c:pt idx="61">
                  <c:v>1.3435521494562896E-2</c:v>
                </c:pt>
                <c:pt idx="62">
                  <c:v>-0.28214595138582155</c:v>
                </c:pt>
                <c:pt idx="63">
                  <c:v>6.7177607472814607E-2</c:v>
                </c:pt>
                <c:pt idx="64">
                  <c:v>0.39597351611407772</c:v>
                </c:pt>
                <c:pt idx="65">
                  <c:v>0.67858221176625166</c:v>
                </c:pt>
                <c:pt idx="66">
                  <c:v>0.31657186736410969</c:v>
                </c:pt>
                <c:pt idx="67">
                  <c:v>-0.59796908279887417</c:v>
                </c:pt>
                <c:pt idx="68">
                  <c:v>-0.89205308377714432</c:v>
                </c:pt>
                <c:pt idx="69">
                  <c:v>-1</c:v>
                </c:pt>
                <c:pt idx="70">
                  <c:v>0.13043478260869557</c:v>
                </c:pt>
                <c:pt idx="71">
                  <c:v>0.97508917317934096</c:v>
                </c:pt>
                <c:pt idx="72">
                  <c:v>0.86714225695648517</c:v>
                </c:pt>
                <c:pt idx="73">
                  <c:v>0.3869211712228009</c:v>
                </c:pt>
                <c:pt idx="74">
                  <c:v>-0.52761977894018308</c:v>
                </c:pt>
                <c:pt idx="75">
                  <c:v>-0.61336482046190399</c:v>
                </c:pt>
                <c:pt idx="76">
                  <c:v>-0.33075612480973005</c:v>
                </c:pt>
                <c:pt idx="77">
                  <c:v>1.3435521494562869E-2</c:v>
                </c:pt>
                <c:pt idx="78">
                  <c:v>0.2552749083966957</c:v>
                </c:pt>
                <c:pt idx="79">
                  <c:v>-9.4048650461940511E-2</c:v>
                </c:pt>
                <c:pt idx="80">
                  <c:v>-0.17466177942931813</c:v>
                </c:pt>
                <c:pt idx="81">
                  <c:v>0.17466177942931804</c:v>
                </c:pt>
                <c:pt idx="82">
                  <c:v>0.48293003785320815</c:v>
                </c:pt>
                <c:pt idx="83">
                  <c:v>0.76553873350538215</c:v>
                </c:pt>
                <c:pt idx="84">
                  <c:v>3.5174651929345491E-2</c:v>
                </c:pt>
                <c:pt idx="85">
                  <c:v>-0.81732060331516709</c:v>
                </c:pt>
                <c:pt idx="86">
                  <c:v>-0.92526751953802289</c:v>
                </c:pt>
                <c:pt idx="87">
                  <c:v>-0.65217391304347827</c:v>
                </c:pt>
                <c:pt idx="88">
                  <c:v>0.47826086956521729</c:v>
                </c:pt>
                <c:pt idx="89">
                  <c:v>0.94187473741846228</c:v>
                </c:pt>
                <c:pt idx="90">
                  <c:v>0.83392782119560649</c:v>
                </c:pt>
                <c:pt idx="91">
                  <c:v>0.10552395578803669</c:v>
                </c:pt>
                <c:pt idx="92">
                  <c:v>-0.80901699437494745</c:v>
                </c:pt>
                <c:pt idx="93">
                  <c:v>-0.52640829872277362</c:v>
                </c:pt>
                <c:pt idx="94">
                  <c:v>-0.22840386540756991</c:v>
                </c:pt>
                <c:pt idx="95">
                  <c:v>0.12091969345106632</c:v>
                </c:pt>
                <c:pt idx="96">
                  <c:v>0.14779073644019222</c:v>
                </c:pt>
                <c:pt idx="97">
                  <c:v>-0.20153282241844397</c:v>
                </c:pt>
                <c:pt idx="98">
                  <c:v>-6.717760747281469E-2</c:v>
                </c:pt>
                <c:pt idx="99">
                  <c:v>0.28214595138582149</c:v>
                </c:pt>
                <c:pt idx="100">
                  <c:v>0.56988655959233858</c:v>
                </c:pt>
                <c:pt idx="101">
                  <c:v>0.66831838665756527</c:v>
                </c:pt>
                <c:pt idx="102">
                  <c:v>-0.24622256350541882</c:v>
                </c:pt>
                <c:pt idx="103">
                  <c:v>-0.85053503907604577</c:v>
                </c:pt>
                <c:pt idx="104">
                  <c:v>-0.95848195529890168</c:v>
                </c:pt>
                <c:pt idx="105">
                  <c:v>-0.30434782608695654</c:v>
                </c:pt>
                <c:pt idx="106">
                  <c:v>0.82608695652173902</c:v>
                </c:pt>
                <c:pt idx="107">
                  <c:v>0.9086603016575836</c:v>
                </c:pt>
                <c:pt idx="108">
                  <c:v>0.73866769051625636</c:v>
                </c:pt>
                <c:pt idx="109">
                  <c:v>-0.17587325964672773</c:v>
                </c:pt>
                <c:pt idx="110">
                  <c:v>-0.72206047263581696</c:v>
                </c:pt>
                <c:pt idx="111">
                  <c:v>-0.43945177698364313</c:v>
                </c:pt>
                <c:pt idx="112">
                  <c:v>-0.12091969345106644</c:v>
                </c:pt>
                <c:pt idx="113">
                  <c:v>0.22840386540756979</c:v>
                </c:pt>
                <c:pt idx="114">
                  <c:v>4.0306564483688828E-2</c:v>
                </c:pt>
                <c:pt idx="115">
                  <c:v>-0.3090169943749474</c:v>
                </c:pt>
                <c:pt idx="116">
                  <c:v>4.0306564483688689E-2</c:v>
                </c:pt>
                <c:pt idx="117">
                  <c:v>0.37423438567929512</c:v>
                </c:pt>
                <c:pt idx="118">
                  <c:v>0.65684308133146896</c:v>
                </c:pt>
                <c:pt idx="119">
                  <c:v>0.38692117122280079</c:v>
                </c:pt>
                <c:pt idx="120">
                  <c:v>-0.52761977894018308</c:v>
                </c:pt>
                <c:pt idx="121">
                  <c:v>-0.88374947483692456</c:v>
                </c:pt>
                <c:pt idx="122">
                  <c:v>-0.99169639105978036</c:v>
                </c:pt>
                <c:pt idx="123">
                  <c:v>4.3478260869565188E-2</c:v>
                </c:pt>
                <c:pt idx="124">
                  <c:v>0.98339278211956072</c:v>
                </c:pt>
                <c:pt idx="125">
                  <c:v>0.87544586589670481</c:v>
                </c:pt>
                <c:pt idx="126">
                  <c:v>0.45727047508149199</c:v>
                </c:pt>
                <c:pt idx="127">
                  <c:v>-0.45727047508149204</c:v>
                </c:pt>
                <c:pt idx="128">
                  <c:v>-0.63510395089668659</c:v>
                </c:pt>
                <c:pt idx="129">
                  <c:v>-0.35249525524451275</c:v>
                </c:pt>
                <c:pt idx="130">
                  <c:v>-1.343552149456298E-2</c:v>
                </c:pt>
                <c:pt idx="131">
                  <c:v>0.28214595138582155</c:v>
                </c:pt>
                <c:pt idx="132">
                  <c:v>-6.7177607472814663E-2</c:v>
                </c:pt>
                <c:pt idx="133">
                  <c:v>-0.201532822418444</c:v>
                </c:pt>
                <c:pt idx="134">
                  <c:v>0.14779073644019211</c:v>
                </c:pt>
                <c:pt idx="135">
                  <c:v>0.46119090741842556</c:v>
                </c:pt>
                <c:pt idx="136">
                  <c:v>0.74379960307059945</c:v>
                </c:pt>
                <c:pt idx="137">
                  <c:v>0.10552395578803664</c:v>
                </c:pt>
                <c:pt idx="138">
                  <c:v>-0.80901699437494745</c:v>
                </c:pt>
                <c:pt idx="139">
                  <c:v>-0.91696391059780324</c:v>
                </c:pt>
                <c:pt idx="140">
                  <c:v>-0.73913043478260865</c:v>
                </c:pt>
                <c:pt idx="141">
                  <c:v>0.39130434782608692</c:v>
                </c:pt>
                <c:pt idx="142">
                  <c:v>0.95017834635868192</c:v>
                </c:pt>
                <c:pt idx="143">
                  <c:v>0.84223143013582613</c:v>
                </c:pt>
                <c:pt idx="144">
                  <c:v>0.17587325964672773</c:v>
                </c:pt>
                <c:pt idx="145">
                  <c:v>-0.73866769051625636</c:v>
                </c:pt>
                <c:pt idx="146">
                  <c:v>-0.54814742915755621</c:v>
                </c:pt>
                <c:pt idx="147">
                  <c:v>-0.25527490839669581</c:v>
                </c:pt>
                <c:pt idx="148">
                  <c:v>9.404865046194047E-2</c:v>
                </c:pt>
                <c:pt idx="149">
                  <c:v>0.1746617794293181</c:v>
                </c:pt>
                <c:pt idx="150">
                  <c:v>-0.1746617794293181</c:v>
                </c:pt>
                <c:pt idx="151">
                  <c:v>-9.4048650461940553E-2</c:v>
                </c:pt>
                <c:pt idx="152">
                  <c:v>0.25527490839669553</c:v>
                </c:pt>
                <c:pt idx="153">
                  <c:v>0.54814742915755599</c:v>
                </c:pt>
                <c:pt idx="154">
                  <c:v>0.73866769051625625</c:v>
                </c:pt>
                <c:pt idx="155">
                  <c:v>-0.17587325964672779</c:v>
                </c:pt>
                <c:pt idx="156">
                  <c:v>-0.84223143013582613</c:v>
                </c:pt>
                <c:pt idx="157">
                  <c:v>-0.95017834635868192</c:v>
                </c:pt>
                <c:pt idx="158">
                  <c:v>-0.39130434782608692</c:v>
                </c:pt>
                <c:pt idx="159">
                  <c:v>0.73913043478260865</c:v>
                </c:pt>
                <c:pt idx="160">
                  <c:v>0.91696391059780336</c:v>
                </c:pt>
                <c:pt idx="161">
                  <c:v>0.80901699437494745</c:v>
                </c:pt>
                <c:pt idx="162">
                  <c:v>-0.10552395578803653</c:v>
                </c:pt>
                <c:pt idx="163">
                  <c:v>-0.74379960307059967</c:v>
                </c:pt>
                <c:pt idx="164">
                  <c:v>-0.46119090741842572</c:v>
                </c:pt>
                <c:pt idx="165">
                  <c:v>-0.14779073644019231</c:v>
                </c:pt>
                <c:pt idx="166">
                  <c:v>0.20153282241844395</c:v>
                </c:pt>
                <c:pt idx="167">
                  <c:v>6.7177607472814649E-2</c:v>
                </c:pt>
                <c:pt idx="168">
                  <c:v>-0.2821459513858216</c:v>
                </c:pt>
                <c:pt idx="169">
                  <c:v>1.3435521494562841E-2</c:v>
                </c:pt>
                <c:pt idx="170">
                  <c:v>0.35249525524451253</c:v>
                </c:pt>
                <c:pt idx="171">
                  <c:v>0.63510395089668648</c:v>
                </c:pt>
                <c:pt idx="172">
                  <c:v>0.45727047508149199</c:v>
                </c:pt>
                <c:pt idx="173">
                  <c:v>-0.4572704750814921</c:v>
                </c:pt>
                <c:pt idx="174">
                  <c:v>-0.87544586589670481</c:v>
                </c:pt>
                <c:pt idx="175">
                  <c:v>-0.9833927821195606</c:v>
                </c:pt>
                <c:pt idx="176">
                  <c:v>-4.3478260869565188E-2</c:v>
                </c:pt>
                <c:pt idx="177">
                  <c:v>0.99169639105978036</c:v>
                </c:pt>
                <c:pt idx="178">
                  <c:v>0.88374947483692456</c:v>
                </c:pt>
                <c:pt idx="179">
                  <c:v>0.52761977894018308</c:v>
                </c:pt>
                <c:pt idx="180">
                  <c:v>-0.3869211712228009</c:v>
                </c:pt>
                <c:pt idx="181">
                  <c:v>-0.65684308133146918</c:v>
                </c:pt>
                <c:pt idx="182">
                  <c:v>-0.37423438567929534</c:v>
                </c:pt>
                <c:pt idx="183">
                  <c:v>-4.0306564483688884E-2</c:v>
                </c:pt>
                <c:pt idx="184">
                  <c:v>0.3090169943749474</c:v>
                </c:pt>
                <c:pt idx="185">
                  <c:v>-4.0306564483688745E-2</c:v>
                </c:pt>
                <c:pt idx="186">
                  <c:v>-0.22840386540756982</c:v>
                </c:pt>
                <c:pt idx="187">
                  <c:v>0.12091969345106628</c:v>
                </c:pt>
                <c:pt idx="188">
                  <c:v>0.43945177698364291</c:v>
                </c:pt>
                <c:pt idx="189">
                  <c:v>0.72206047263581685</c:v>
                </c:pt>
                <c:pt idx="190">
                  <c:v>0.17587325964672768</c:v>
                </c:pt>
                <c:pt idx="191">
                  <c:v>-0.73866769051625636</c:v>
                </c:pt>
                <c:pt idx="192">
                  <c:v>-0.9086603016575836</c:v>
                </c:pt>
                <c:pt idx="193">
                  <c:v>-0.82608695652173925</c:v>
                </c:pt>
                <c:pt idx="194">
                  <c:v>0.30434782608695654</c:v>
                </c:pt>
                <c:pt idx="195">
                  <c:v>0.95848195529890168</c:v>
                </c:pt>
                <c:pt idx="196">
                  <c:v>0.85053503907604577</c:v>
                </c:pt>
                <c:pt idx="197">
                  <c:v>0.24622256350541877</c:v>
                </c:pt>
                <c:pt idx="198">
                  <c:v>-0.66831838665756527</c:v>
                </c:pt>
                <c:pt idx="199">
                  <c:v>-0.5698865595923388</c:v>
                </c:pt>
                <c:pt idx="200">
                  <c:v>-0.2821459513858216</c:v>
                </c:pt>
                <c:pt idx="201">
                  <c:v>6.7177607472814621E-2</c:v>
                </c:pt>
                <c:pt idx="202">
                  <c:v>0.20153282241844397</c:v>
                </c:pt>
                <c:pt idx="203">
                  <c:v>-0.14779073644019219</c:v>
                </c:pt>
                <c:pt idx="204">
                  <c:v>-0.12091969345106639</c:v>
                </c:pt>
                <c:pt idx="205">
                  <c:v>0.22840386540756968</c:v>
                </c:pt>
                <c:pt idx="206">
                  <c:v>0.52640829872277339</c:v>
                </c:pt>
                <c:pt idx="207">
                  <c:v>0.80901699437494734</c:v>
                </c:pt>
                <c:pt idx="208">
                  <c:v>-0.10552395578803658</c:v>
                </c:pt>
                <c:pt idx="209">
                  <c:v>-0.83392782119560649</c:v>
                </c:pt>
                <c:pt idx="210">
                  <c:v>-0.94187473741846228</c:v>
                </c:pt>
                <c:pt idx="211">
                  <c:v>-0.47826086956521735</c:v>
                </c:pt>
                <c:pt idx="212">
                  <c:v>0.65217391304347827</c:v>
                </c:pt>
                <c:pt idx="213">
                  <c:v>0.92526751953802289</c:v>
                </c:pt>
                <c:pt idx="214">
                  <c:v>0.81732060331516709</c:v>
                </c:pt>
                <c:pt idx="215">
                  <c:v>-3.5174651929345546E-2</c:v>
                </c:pt>
                <c:pt idx="216">
                  <c:v>-0.76553873350538237</c:v>
                </c:pt>
                <c:pt idx="217">
                  <c:v>-0.48293003785320832</c:v>
                </c:pt>
                <c:pt idx="218">
                  <c:v>-0.17466177942931818</c:v>
                </c:pt>
                <c:pt idx="219">
                  <c:v>0.1746617794293181</c:v>
                </c:pt>
                <c:pt idx="220">
                  <c:v>9.4048650461940511E-2</c:v>
                </c:pt>
                <c:pt idx="221">
                  <c:v>-0.25527490839669564</c:v>
                </c:pt>
                <c:pt idx="222">
                  <c:v>-1.3435521494562952E-2</c:v>
                </c:pt>
                <c:pt idx="223">
                  <c:v>0.33075612480972993</c:v>
                </c:pt>
                <c:pt idx="224">
                  <c:v>0.61336482046190388</c:v>
                </c:pt>
                <c:pt idx="225">
                  <c:v>0.52761977894018297</c:v>
                </c:pt>
                <c:pt idx="226">
                  <c:v>-0.3869211712228009</c:v>
                </c:pt>
                <c:pt idx="227">
                  <c:v>-0.86714225695648517</c:v>
                </c:pt>
                <c:pt idx="228">
                  <c:v>-0.97508917317934096</c:v>
                </c:pt>
                <c:pt idx="229">
                  <c:v>-0.13043478260869573</c:v>
                </c:pt>
                <c:pt idx="230">
                  <c:v>1</c:v>
                </c:pt>
                <c:pt idx="231">
                  <c:v>0.89205308377714421</c:v>
                </c:pt>
                <c:pt idx="232">
                  <c:v>0.59796908279887417</c:v>
                </c:pt>
                <c:pt idx="233">
                  <c:v>-0.3165718673641098</c:v>
                </c:pt>
                <c:pt idx="234">
                  <c:v>-0.67858221176625177</c:v>
                </c:pt>
                <c:pt idx="235">
                  <c:v>-0.39597351611407794</c:v>
                </c:pt>
                <c:pt idx="236">
                  <c:v>-6.7177607472814732E-2</c:v>
                </c:pt>
                <c:pt idx="237">
                  <c:v>0.28214595138582155</c:v>
                </c:pt>
                <c:pt idx="238">
                  <c:v>-1.3435521494562896E-2</c:v>
                </c:pt>
                <c:pt idx="239">
                  <c:v>-0.2552749083966957</c:v>
                </c:pt>
                <c:pt idx="240">
                  <c:v>9.4048650461940456E-2</c:v>
                </c:pt>
                <c:pt idx="241">
                  <c:v>0.41771264654886031</c:v>
                </c:pt>
                <c:pt idx="242">
                  <c:v>0.70032134220103437</c:v>
                </c:pt>
                <c:pt idx="243">
                  <c:v>0.24622256350541877</c:v>
                </c:pt>
                <c:pt idx="244">
                  <c:v>-0.66831838665756527</c:v>
                </c:pt>
                <c:pt idx="245">
                  <c:v>-0.90035669271736385</c:v>
                </c:pt>
                <c:pt idx="246">
                  <c:v>-0.91304347826086962</c:v>
                </c:pt>
                <c:pt idx="247">
                  <c:v>0.21739130434782616</c:v>
                </c:pt>
                <c:pt idx="248">
                  <c:v>0.96678556423912132</c:v>
                </c:pt>
                <c:pt idx="249">
                  <c:v>0.85883864801626553</c:v>
                </c:pt>
                <c:pt idx="250">
                  <c:v>0.3165718673641098</c:v>
                </c:pt>
                <c:pt idx="251">
                  <c:v>-0.59796908279887417</c:v>
                </c:pt>
                <c:pt idx="252">
                  <c:v>-0.59162569002712151</c:v>
                </c:pt>
                <c:pt idx="253">
                  <c:v>-0.30901699437494751</c:v>
                </c:pt>
                <c:pt idx="254">
                  <c:v>4.0306564483688717E-2</c:v>
                </c:pt>
                <c:pt idx="255">
                  <c:v>0.22840386540756979</c:v>
                </c:pt>
                <c:pt idx="256">
                  <c:v>-0.12091969345106636</c:v>
                </c:pt>
                <c:pt idx="257">
                  <c:v>-0.14779073644019225</c:v>
                </c:pt>
                <c:pt idx="258">
                  <c:v>0.20153282241844386</c:v>
                </c:pt>
                <c:pt idx="259">
                  <c:v>0.5046691682879908</c:v>
                </c:pt>
                <c:pt idx="260">
                  <c:v>0.78727786394016475</c:v>
                </c:pt>
                <c:pt idx="261">
                  <c:v>-3.5174651929345602E-2</c:v>
                </c:pt>
                <c:pt idx="262">
                  <c:v>-0.82562421225538696</c:v>
                </c:pt>
                <c:pt idx="263">
                  <c:v>-0.93357112847824264</c:v>
                </c:pt>
                <c:pt idx="264">
                  <c:v>-0.56521739130434789</c:v>
                </c:pt>
                <c:pt idx="265">
                  <c:v>0.56521739130434789</c:v>
                </c:pt>
                <c:pt idx="266">
                  <c:v>0.93357112847824264</c:v>
                </c:pt>
                <c:pt idx="267">
                  <c:v>0.82562421225538685</c:v>
                </c:pt>
                <c:pt idx="268">
                  <c:v>3.5174651929345546E-2</c:v>
                </c:pt>
                <c:pt idx="269">
                  <c:v>-0.78727786394016486</c:v>
                </c:pt>
                <c:pt idx="270">
                  <c:v>-0.50466916828799091</c:v>
                </c:pt>
                <c:pt idx="271">
                  <c:v>-0.20153282241844403</c:v>
                </c:pt>
                <c:pt idx="272">
                  <c:v>0.14779073644019217</c:v>
                </c:pt>
                <c:pt idx="273">
                  <c:v>0.12091969345106636</c:v>
                </c:pt>
                <c:pt idx="274">
                  <c:v>-0.22840386540756979</c:v>
                </c:pt>
                <c:pt idx="275">
                  <c:v>-4.0306564483688884E-2</c:v>
                </c:pt>
                <c:pt idx="276">
                  <c:v>0.30901699437494728</c:v>
                </c:pt>
                <c:pt idx="277">
                  <c:v>0.59162569002712118</c:v>
                </c:pt>
                <c:pt idx="278">
                  <c:v>0.59796908279887406</c:v>
                </c:pt>
                <c:pt idx="279">
                  <c:v>-0.31657186736410986</c:v>
                </c:pt>
                <c:pt idx="280">
                  <c:v>-0.85883864801626553</c:v>
                </c:pt>
                <c:pt idx="281">
                  <c:v>-0.96678556423912132</c:v>
                </c:pt>
                <c:pt idx="282">
                  <c:v>-0.21739130434782611</c:v>
                </c:pt>
                <c:pt idx="283">
                  <c:v>0.91304347826086962</c:v>
                </c:pt>
                <c:pt idx="284">
                  <c:v>0.90035669271736385</c:v>
                </c:pt>
                <c:pt idx="285">
                  <c:v>0.66831838665756538</c:v>
                </c:pt>
                <c:pt idx="286">
                  <c:v>-0.24622256350541877</c:v>
                </c:pt>
                <c:pt idx="287">
                  <c:v>-0.70032134220103437</c:v>
                </c:pt>
                <c:pt idx="288">
                  <c:v>-0.41771264654886053</c:v>
                </c:pt>
                <c:pt idx="289">
                  <c:v>-9.4048650461940594E-2</c:v>
                </c:pt>
                <c:pt idx="290">
                  <c:v>0.25527490839669559</c:v>
                </c:pt>
                <c:pt idx="291">
                  <c:v>1.3435521494562896E-2</c:v>
                </c:pt>
                <c:pt idx="292">
                  <c:v>-0.28214595138582155</c:v>
                </c:pt>
                <c:pt idx="293">
                  <c:v>6.7177607472814607E-2</c:v>
                </c:pt>
                <c:pt idx="294">
                  <c:v>0.39597351611407772</c:v>
                </c:pt>
                <c:pt idx="295">
                  <c:v>0.67858221176625166</c:v>
                </c:pt>
                <c:pt idx="296">
                  <c:v>0.31657186736410969</c:v>
                </c:pt>
                <c:pt idx="297">
                  <c:v>-0.59796908279887417</c:v>
                </c:pt>
                <c:pt idx="298">
                  <c:v>-0.89205308377714432</c:v>
                </c:pt>
                <c:pt idx="299">
                  <c:v>-1</c:v>
                </c:pt>
                <c:pt idx="300">
                  <c:v>0.13043478260869557</c:v>
                </c:pt>
                <c:pt idx="301">
                  <c:v>0.97508917317934096</c:v>
                </c:pt>
                <c:pt idx="302">
                  <c:v>0.86714225695648517</c:v>
                </c:pt>
                <c:pt idx="303">
                  <c:v>0.3869211712228009</c:v>
                </c:pt>
                <c:pt idx="304">
                  <c:v>-0.52761977894018308</c:v>
                </c:pt>
                <c:pt idx="305">
                  <c:v>-0.61336482046190399</c:v>
                </c:pt>
                <c:pt idx="306">
                  <c:v>-0.33075612480973005</c:v>
                </c:pt>
                <c:pt idx="307">
                  <c:v>1.3435521494562869E-2</c:v>
                </c:pt>
                <c:pt idx="308">
                  <c:v>0.2552749083966957</c:v>
                </c:pt>
                <c:pt idx="309">
                  <c:v>-9.4048650461940511E-2</c:v>
                </c:pt>
                <c:pt idx="310">
                  <c:v>-0.17466177942931813</c:v>
                </c:pt>
                <c:pt idx="311">
                  <c:v>0.17466177942931804</c:v>
                </c:pt>
                <c:pt idx="312">
                  <c:v>0.48293003785320815</c:v>
                </c:pt>
                <c:pt idx="313">
                  <c:v>0.76553873350538215</c:v>
                </c:pt>
                <c:pt idx="314">
                  <c:v>3.5174651929345491E-2</c:v>
                </c:pt>
                <c:pt idx="315">
                  <c:v>-0.81732060331516709</c:v>
                </c:pt>
                <c:pt idx="316">
                  <c:v>-0.92526751953802289</c:v>
                </c:pt>
                <c:pt idx="317">
                  <c:v>-0.65217391304347827</c:v>
                </c:pt>
                <c:pt idx="318">
                  <c:v>0.47826086956521729</c:v>
                </c:pt>
                <c:pt idx="319">
                  <c:v>0.94187473741846228</c:v>
                </c:pt>
                <c:pt idx="320">
                  <c:v>0.83392782119560649</c:v>
                </c:pt>
                <c:pt idx="321">
                  <c:v>0.10552395578803669</c:v>
                </c:pt>
                <c:pt idx="322">
                  <c:v>-0.80901699437494745</c:v>
                </c:pt>
                <c:pt idx="323">
                  <c:v>-0.52640829872277362</c:v>
                </c:pt>
                <c:pt idx="324">
                  <c:v>-0.22840386540756991</c:v>
                </c:pt>
                <c:pt idx="325">
                  <c:v>0.12091969345106632</c:v>
                </c:pt>
                <c:pt idx="326">
                  <c:v>0.14779073644019222</c:v>
                </c:pt>
                <c:pt idx="327">
                  <c:v>-0.20153282241844397</c:v>
                </c:pt>
                <c:pt idx="328">
                  <c:v>-6.717760747281469E-2</c:v>
                </c:pt>
                <c:pt idx="329">
                  <c:v>0.28214595138582149</c:v>
                </c:pt>
                <c:pt idx="330">
                  <c:v>0.56988655959233858</c:v>
                </c:pt>
                <c:pt idx="331">
                  <c:v>0.66831838665756527</c:v>
                </c:pt>
                <c:pt idx="332">
                  <c:v>-0.24622256350541882</c:v>
                </c:pt>
                <c:pt idx="333">
                  <c:v>-0.85053503907604577</c:v>
                </c:pt>
                <c:pt idx="334">
                  <c:v>-0.95848195529890168</c:v>
                </c:pt>
                <c:pt idx="335">
                  <c:v>-0.30434782608695654</c:v>
                </c:pt>
                <c:pt idx="336">
                  <c:v>0.82608695652173902</c:v>
                </c:pt>
                <c:pt idx="337">
                  <c:v>0.9086603016575836</c:v>
                </c:pt>
                <c:pt idx="338">
                  <c:v>0.73866769051625636</c:v>
                </c:pt>
                <c:pt idx="339">
                  <c:v>-0.17587325964672773</c:v>
                </c:pt>
                <c:pt idx="340">
                  <c:v>-0.72206047263581696</c:v>
                </c:pt>
                <c:pt idx="341">
                  <c:v>-0.43945177698364313</c:v>
                </c:pt>
                <c:pt idx="342">
                  <c:v>-0.12091969345106644</c:v>
                </c:pt>
                <c:pt idx="343">
                  <c:v>0.22840386540756979</c:v>
                </c:pt>
                <c:pt idx="344">
                  <c:v>4.0306564483688828E-2</c:v>
                </c:pt>
                <c:pt idx="345">
                  <c:v>-0.3090169943749474</c:v>
                </c:pt>
                <c:pt idx="346">
                  <c:v>4.0306564483688689E-2</c:v>
                </c:pt>
                <c:pt idx="347">
                  <c:v>0.37423438567929512</c:v>
                </c:pt>
                <c:pt idx="348">
                  <c:v>0.65684308133146896</c:v>
                </c:pt>
                <c:pt idx="349">
                  <c:v>0.38692117122280079</c:v>
                </c:pt>
                <c:pt idx="350">
                  <c:v>-0.52761977894018308</c:v>
                </c:pt>
                <c:pt idx="351">
                  <c:v>-0.88374947483692456</c:v>
                </c:pt>
                <c:pt idx="352">
                  <c:v>-0.99169639105978036</c:v>
                </c:pt>
                <c:pt idx="353">
                  <c:v>4.3478260869565188E-2</c:v>
                </c:pt>
                <c:pt idx="354">
                  <c:v>0.98339278211956072</c:v>
                </c:pt>
                <c:pt idx="355">
                  <c:v>0.87544586589670481</c:v>
                </c:pt>
                <c:pt idx="356">
                  <c:v>0.45727047508149199</c:v>
                </c:pt>
                <c:pt idx="357">
                  <c:v>-0.45727047508149204</c:v>
                </c:pt>
                <c:pt idx="358">
                  <c:v>-0.63510395089668659</c:v>
                </c:pt>
                <c:pt idx="359">
                  <c:v>-0.35249525524451275</c:v>
                </c:pt>
                <c:pt idx="360">
                  <c:v>-1.343552149456298E-2</c:v>
                </c:pt>
                <c:pt idx="361">
                  <c:v>0.28214595138582155</c:v>
                </c:pt>
                <c:pt idx="362">
                  <c:v>-6.7177607472814663E-2</c:v>
                </c:pt>
                <c:pt idx="363">
                  <c:v>-0.201532822418444</c:v>
                </c:pt>
                <c:pt idx="364">
                  <c:v>0.14779073644019211</c:v>
                </c:pt>
                <c:pt idx="365">
                  <c:v>0.46119090741842556</c:v>
                </c:pt>
                <c:pt idx="366">
                  <c:v>0.74379960307059945</c:v>
                </c:pt>
                <c:pt idx="367">
                  <c:v>0.10552395578803664</c:v>
                </c:pt>
                <c:pt idx="368">
                  <c:v>-0.80901699437494745</c:v>
                </c:pt>
                <c:pt idx="369">
                  <c:v>-0.91696391059780324</c:v>
                </c:pt>
                <c:pt idx="370">
                  <c:v>-0.73913043478260865</c:v>
                </c:pt>
                <c:pt idx="371">
                  <c:v>0.39130434782608692</c:v>
                </c:pt>
                <c:pt idx="372">
                  <c:v>0.95017834635868192</c:v>
                </c:pt>
                <c:pt idx="373">
                  <c:v>0.84223143013582613</c:v>
                </c:pt>
                <c:pt idx="374">
                  <c:v>0.17587325964672773</c:v>
                </c:pt>
                <c:pt idx="375">
                  <c:v>-0.73866769051625636</c:v>
                </c:pt>
                <c:pt idx="376">
                  <c:v>-0.54814742915755621</c:v>
                </c:pt>
                <c:pt idx="377">
                  <c:v>-0.25527490839669581</c:v>
                </c:pt>
                <c:pt idx="378">
                  <c:v>9.404865046194047E-2</c:v>
                </c:pt>
                <c:pt idx="379">
                  <c:v>0.1746617794293181</c:v>
                </c:pt>
                <c:pt idx="380">
                  <c:v>-0.1746617794293181</c:v>
                </c:pt>
                <c:pt idx="381">
                  <c:v>-9.4048650461940553E-2</c:v>
                </c:pt>
                <c:pt idx="382">
                  <c:v>0.25527490839669553</c:v>
                </c:pt>
                <c:pt idx="383">
                  <c:v>0.54814742915755599</c:v>
                </c:pt>
                <c:pt idx="384">
                  <c:v>0.73866769051625625</c:v>
                </c:pt>
                <c:pt idx="385">
                  <c:v>-0.17587325964672779</c:v>
                </c:pt>
                <c:pt idx="386">
                  <c:v>-0.84223143013582613</c:v>
                </c:pt>
                <c:pt idx="387">
                  <c:v>-0.95017834635868192</c:v>
                </c:pt>
                <c:pt idx="388">
                  <c:v>-0.39130434782608692</c:v>
                </c:pt>
                <c:pt idx="389">
                  <c:v>0.73913043478260865</c:v>
                </c:pt>
                <c:pt idx="390">
                  <c:v>0.91696391059780336</c:v>
                </c:pt>
                <c:pt idx="391">
                  <c:v>0.80901699437494745</c:v>
                </c:pt>
                <c:pt idx="392">
                  <c:v>-0.10552395578803653</c:v>
                </c:pt>
                <c:pt idx="393">
                  <c:v>-0.74379960307059967</c:v>
                </c:pt>
                <c:pt idx="394">
                  <c:v>-0.46119090741842572</c:v>
                </c:pt>
                <c:pt idx="395">
                  <c:v>-0.14779073644019231</c:v>
                </c:pt>
                <c:pt idx="396">
                  <c:v>0.20153282241844395</c:v>
                </c:pt>
                <c:pt idx="397">
                  <c:v>6.7177607472814649E-2</c:v>
                </c:pt>
                <c:pt idx="398">
                  <c:v>-0.2821459513858216</c:v>
                </c:pt>
                <c:pt idx="399">
                  <c:v>1.3435521494562841E-2</c:v>
                </c:pt>
                <c:pt idx="400">
                  <c:v>0.35249525524451253</c:v>
                </c:pt>
                <c:pt idx="401">
                  <c:v>0.63510395089668648</c:v>
                </c:pt>
                <c:pt idx="402">
                  <c:v>0.45727047508149199</c:v>
                </c:pt>
                <c:pt idx="403">
                  <c:v>-0.4572704750814921</c:v>
                </c:pt>
                <c:pt idx="404">
                  <c:v>-0.87544586589670481</c:v>
                </c:pt>
                <c:pt idx="405">
                  <c:v>-0.9833927821195606</c:v>
                </c:pt>
                <c:pt idx="406">
                  <c:v>-4.3478260869565188E-2</c:v>
                </c:pt>
                <c:pt idx="407">
                  <c:v>0.99169639105978036</c:v>
                </c:pt>
                <c:pt idx="408">
                  <c:v>0.88374947483692456</c:v>
                </c:pt>
                <c:pt idx="409">
                  <c:v>0.52761977894018308</c:v>
                </c:pt>
                <c:pt idx="410">
                  <c:v>-0.3869211712228009</c:v>
                </c:pt>
                <c:pt idx="411">
                  <c:v>-0.65684308133146918</c:v>
                </c:pt>
                <c:pt idx="412">
                  <c:v>-0.37423438567929534</c:v>
                </c:pt>
                <c:pt idx="413">
                  <c:v>-4.0306564483688884E-2</c:v>
                </c:pt>
                <c:pt idx="414">
                  <c:v>0.3090169943749474</c:v>
                </c:pt>
                <c:pt idx="415">
                  <c:v>-4.0306564483688745E-2</c:v>
                </c:pt>
                <c:pt idx="416">
                  <c:v>-0.22840386540756982</c:v>
                </c:pt>
                <c:pt idx="417">
                  <c:v>0.12091969345106628</c:v>
                </c:pt>
                <c:pt idx="418">
                  <c:v>0.43945177698364291</c:v>
                </c:pt>
                <c:pt idx="419">
                  <c:v>0.72206047263581685</c:v>
                </c:pt>
                <c:pt idx="420">
                  <c:v>0.17587325964672768</c:v>
                </c:pt>
                <c:pt idx="421">
                  <c:v>-0.73866769051625636</c:v>
                </c:pt>
                <c:pt idx="422">
                  <c:v>-0.9086603016575836</c:v>
                </c:pt>
                <c:pt idx="423">
                  <c:v>-0.82608695652173925</c:v>
                </c:pt>
                <c:pt idx="424">
                  <c:v>0.30434782608695654</c:v>
                </c:pt>
                <c:pt idx="425">
                  <c:v>0.95848195529890168</c:v>
                </c:pt>
                <c:pt idx="426">
                  <c:v>0.85053503907604577</c:v>
                </c:pt>
                <c:pt idx="427">
                  <c:v>0.24622256350541877</c:v>
                </c:pt>
                <c:pt idx="428">
                  <c:v>-0.66831838665756527</c:v>
                </c:pt>
                <c:pt idx="429">
                  <c:v>-0.5698865595923388</c:v>
                </c:pt>
                <c:pt idx="430">
                  <c:v>-0.2821459513858216</c:v>
                </c:pt>
                <c:pt idx="431">
                  <c:v>6.7177607472814621E-2</c:v>
                </c:pt>
                <c:pt idx="432">
                  <c:v>0.20153282241844397</c:v>
                </c:pt>
                <c:pt idx="433">
                  <c:v>-0.14779073644019219</c:v>
                </c:pt>
                <c:pt idx="434">
                  <c:v>-0.12091969345106639</c:v>
                </c:pt>
                <c:pt idx="435">
                  <c:v>0.22840386540756968</c:v>
                </c:pt>
                <c:pt idx="436">
                  <c:v>0.52640829872277339</c:v>
                </c:pt>
                <c:pt idx="437">
                  <c:v>0.80901699437494734</c:v>
                </c:pt>
                <c:pt idx="438">
                  <c:v>-0.10552395578803658</c:v>
                </c:pt>
                <c:pt idx="439">
                  <c:v>-0.83392782119560649</c:v>
                </c:pt>
                <c:pt idx="440">
                  <c:v>-0.94187473741846228</c:v>
                </c:pt>
                <c:pt idx="441">
                  <c:v>-0.47826086956521735</c:v>
                </c:pt>
                <c:pt idx="442">
                  <c:v>0.65217391304347827</c:v>
                </c:pt>
                <c:pt idx="443">
                  <c:v>0.92526751953802289</c:v>
                </c:pt>
                <c:pt idx="444">
                  <c:v>0.81732060331516709</c:v>
                </c:pt>
                <c:pt idx="445">
                  <c:v>-3.5174651929345546E-2</c:v>
                </c:pt>
                <c:pt idx="446">
                  <c:v>-0.76553873350538237</c:v>
                </c:pt>
                <c:pt idx="447">
                  <c:v>-0.48293003785320832</c:v>
                </c:pt>
                <c:pt idx="448">
                  <c:v>-0.17466177942931818</c:v>
                </c:pt>
                <c:pt idx="449">
                  <c:v>0.1746617794293181</c:v>
                </c:pt>
                <c:pt idx="450">
                  <c:v>9.4048650461940511E-2</c:v>
                </c:pt>
                <c:pt idx="451">
                  <c:v>-0.25527490839669564</c:v>
                </c:pt>
                <c:pt idx="452">
                  <c:v>-1.3435521494562952E-2</c:v>
                </c:pt>
                <c:pt idx="453">
                  <c:v>0.33075612480972993</c:v>
                </c:pt>
                <c:pt idx="454">
                  <c:v>0.61336482046190388</c:v>
                </c:pt>
                <c:pt idx="455">
                  <c:v>0.52761977894018297</c:v>
                </c:pt>
                <c:pt idx="456">
                  <c:v>-0.3869211712228009</c:v>
                </c:pt>
                <c:pt idx="457">
                  <c:v>-0.86714225695648517</c:v>
                </c:pt>
                <c:pt idx="458">
                  <c:v>-0.97508917317934096</c:v>
                </c:pt>
                <c:pt idx="459">
                  <c:v>-0.13043478260869573</c:v>
                </c:pt>
                <c:pt idx="460">
                  <c:v>1</c:v>
                </c:pt>
                <c:pt idx="461">
                  <c:v>0.89205308377714421</c:v>
                </c:pt>
                <c:pt idx="462">
                  <c:v>0.59796908279887417</c:v>
                </c:pt>
                <c:pt idx="463">
                  <c:v>-0.3165718673641098</c:v>
                </c:pt>
                <c:pt idx="464">
                  <c:v>-0.67858221176625177</c:v>
                </c:pt>
                <c:pt idx="465">
                  <c:v>-0.39597351611407794</c:v>
                </c:pt>
                <c:pt idx="466">
                  <c:v>-6.7177607472814732E-2</c:v>
                </c:pt>
                <c:pt idx="467">
                  <c:v>0.28214595138582155</c:v>
                </c:pt>
                <c:pt idx="468">
                  <c:v>-1.3435521494562896E-2</c:v>
                </c:pt>
                <c:pt idx="469">
                  <c:v>-0.2552749083966957</c:v>
                </c:pt>
                <c:pt idx="470">
                  <c:v>9.4048650461940456E-2</c:v>
                </c:pt>
                <c:pt idx="471">
                  <c:v>0.41771264654886031</c:v>
                </c:pt>
                <c:pt idx="472">
                  <c:v>0.70032134220103437</c:v>
                </c:pt>
                <c:pt idx="473">
                  <c:v>0.24622256350541877</c:v>
                </c:pt>
                <c:pt idx="474">
                  <c:v>-0.66831838665756527</c:v>
                </c:pt>
                <c:pt idx="475">
                  <c:v>-0.90035669271736385</c:v>
                </c:pt>
                <c:pt idx="476">
                  <c:v>-0.91304347826086962</c:v>
                </c:pt>
                <c:pt idx="477">
                  <c:v>0.21739130434782616</c:v>
                </c:pt>
                <c:pt idx="478">
                  <c:v>0.96678556423912132</c:v>
                </c:pt>
                <c:pt idx="479">
                  <c:v>0.85883864801626553</c:v>
                </c:pt>
                <c:pt idx="480">
                  <c:v>0.3165718673641098</c:v>
                </c:pt>
                <c:pt idx="481">
                  <c:v>-0.59796908279887417</c:v>
                </c:pt>
                <c:pt idx="482">
                  <c:v>-0.59162569002712151</c:v>
                </c:pt>
                <c:pt idx="483">
                  <c:v>-0.30901699437494751</c:v>
                </c:pt>
                <c:pt idx="484">
                  <c:v>4.0306564483688717E-2</c:v>
                </c:pt>
                <c:pt idx="485">
                  <c:v>0.22840386540756979</c:v>
                </c:pt>
                <c:pt idx="486">
                  <c:v>-0.12091969345106636</c:v>
                </c:pt>
                <c:pt idx="487">
                  <c:v>-0.14779073644019225</c:v>
                </c:pt>
                <c:pt idx="488">
                  <c:v>0.20153282241844386</c:v>
                </c:pt>
                <c:pt idx="489">
                  <c:v>0.5046691682879908</c:v>
                </c:pt>
                <c:pt idx="490">
                  <c:v>0.78727786394016475</c:v>
                </c:pt>
                <c:pt idx="491">
                  <c:v>-3.5174651929345602E-2</c:v>
                </c:pt>
                <c:pt idx="492">
                  <c:v>-0.82562421225538696</c:v>
                </c:pt>
                <c:pt idx="493">
                  <c:v>-0.93357112847824264</c:v>
                </c:pt>
                <c:pt idx="494">
                  <c:v>-0.56521739130434789</c:v>
                </c:pt>
                <c:pt idx="495">
                  <c:v>0.56521739130434789</c:v>
                </c:pt>
                <c:pt idx="496">
                  <c:v>0.93357112847824264</c:v>
                </c:pt>
                <c:pt idx="497">
                  <c:v>0.82562421225538685</c:v>
                </c:pt>
                <c:pt idx="498">
                  <c:v>3.5174651929345546E-2</c:v>
                </c:pt>
                <c:pt idx="499">
                  <c:v>-0.78727786394016486</c:v>
                </c:pt>
                <c:pt idx="500">
                  <c:v>-0.50466916828799091</c:v>
                </c:pt>
                <c:pt idx="501">
                  <c:v>-0.20153282241844403</c:v>
                </c:pt>
                <c:pt idx="502">
                  <c:v>0.14779073644019217</c:v>
                </c:pt>
                <c:pt idx="503">
                  <c:v>0.12091969345106636</c:v>
                </c:pt>
                <c:pt idx="504">
                  <c:v>-0.22840386540756979</c:v>
                </c:pt>
                <c:pt idx="505">
                  <c:v>-4.0306564483688884E-2</c:v>
                </c:pt>
                <c:pt idx="506">
                  <c:v>0.30901699437494728</c:v>
                </c:pt>
                <c:pt idx="507">
                  <c:v>0.59162569002712118</c:v>
                </c:pt>
                <c:pt idx="508">
                  <c:v>0.59796908279887406</c:v>
                </c:pt>
                <c:pt idx="509">
                  <c:v>-0.31657186736410986</c:v>
                </c:pt>
                <c:pt idx="510">
                  <c:v>-0.85883864801626553</c:v>
                </c:pt>
                <c:pt idx="511">
                  <c:v>-0.96678556423912132</c:v>
                </c:pt>
                <c:pt idx="512">
                  <c:v>-0.21739130434782611</c:v>
                </c:pt>
                <c:pt idx="513">
                  <c:v>0.91304347826086962</c:v>
                </c:pt>
                <c:pt idx="514">
                  <c:v>0.90035669271736385</c:v>
                </c:pt>
                <c:pt idx="515">
                  <c:v>0.66831838665756538</c:v>
                </c:pt>
                <c:pt idx="516">
                  <c:v>-0.24622256350541877</c:v>
                </c:pt>
                <c:pt idx="517">
                  <c:v>-0.70032134220103437</c:v>
                </c:pt>
                <c:pt idx="518">
                  <c:v>-0.41771264654886053</c:v>
                </c:pt>
                <c:pt idx="519">
                  <c:v>-9.4048650461940594E-2</c:v>
                </c:pt>
                <c:pt idx="520">
                  <c:v>0.25527490839669559</c:v>
                </c:pt>
                <c:pt idx="521">
                  <c:v>1.3435521494562896E-2</c:v>
                </c:pt>
                <c:pt idx="522">
                  <c:v>-0.28214595138582155</c:v>
                </c:pt>
                <c:pt idx="523">
                  <c:v>6.7177607472814607E-2</c:v>
                </c:pt>
                <c:pt idx="524">
                  <c:v>0.39597351611407772</c:v>
                </c:pt>
                <c:pt idx="525">
                  <c:v>0.67858221176625166</c:v>
                </c:pt>
                <c:pt idx="526">
                  <c:v>0.31657186736410969</c:v>
                </c:pt>
                <c:pt idx="527">
                  <c:v>-0.59796908279887417</c:v>
                </c:pt>
                <c:pt idx="528">
                  <c:v>-0.89205308377714432</c:v>
                </c:pt>
                <c:pt idx="529">
                  <c:v>-1</c:v>
                </c:pt>
                <c:pt idx="530">
                  <c:v>0.13043478260869557</c:v>
                </c:pt>
                <c:pt idx="531">
                  <c:v>0.97508917317934096</c:v>
                </c:pt>
                <c:pt idx="532">
                  <c:v>0.86714225695648517</c:v>
                </c:pt>
                <c:pt idx="533">
                  <c:v>0.3869211712228009</c:v>
                </c:pt>
                <c:pt idx="534">
                  <c:v>-0.52761977894018308</c:v>
                </c:pt>
                <c:pt idx="535">
                  <c:v>-0.61336482046190399</c:v>
                </c:pt>
                <c:pt idx="536">
                  <c:v>-0.33075612480973005</c:v>
                </c:pt>
                <c:pt idx="537">
                  <c:v>1.3435521494562869E-2</c:v>
                </c:pt>
                <c:pt idx="538">
                  <c:v>0.2552749083966957</c:v>
                </c:pt>
                <c:pt idx="539">
                  <c:v>-9.4048650461940511E-2</c:v>
                </c:pt>
                <c:pt idx="540">
                  <c:v>-0.17466177942931813</c:v>
                </c:pt>
                <c:pt idx="541">
                  <c:v>0.17466177942931804</c:v>
                </c:pt>
                <c:pt idx="542">
                  <c:v>0.48293003785320815</c:v>
                </c:pt>
                <c:pt idx="543">
                  <c:v>0.76553873350538215</c:v>
                </c:pt>
                <c:pt idx="544">
                  <c:v>3.5174651929345491E-2</c:v>
                </c:pt>
                <c:pt idx="545">
                  <c:v>-0.81732060331516709</c:v>
                </c:pt>
                <c:pt idx="546">
                  <c:v>-0.92526751953802289</c:v>
                </c:pt>
                <c:pt idx="547">
                  <c:v>-0.65217391304347827</c:v>
                </c:pt>
                <c:pt idx="548">
                  <c:v>0.47826086956521729</c:v>
                </c:pt>
                <c:pt idx="549">
                  <c:v>0.94187473741846228</c:v>
                </c:pt>
                <c:pt idx="550">
                  <c:v>0.83392782119560649</c:v>
                </c:pt>
                <c:pt idx="551">
                  <c:v>0.10552395578803669</c:v>
                </c:pt>
                <c:pt idx="552">
                  <c:v>-0.80901699437494745</c:v>
                </c:pt>
                <c:pt idx="553">
                  <c:v>-0.52640829872277362</c:v>
                </c:pt>
                <c:pt idx="554">
                  <c:v>-0.22840386540756991</c:v>
                </c:pt>
                <c:pt idx="555">
                  <c:v>0.12091969345106632</c:v>
                </c:pt>
                <c:pt idx="556">
                  <c:v>0.14779073644019222</c:v>
                </c:pt>
                <c:pt idx="557">
                  <c:v>-0.20153282241844397</c:v>
                </c:pt>
                <c:pt idx="558">
                  <c:v>-6.717760747281469E-2</c:v>
                </c:pt>
                <c:pt idx="559">
                  <c:v>0.28214595138582149</c:v>
                </c:pt>
                <c:pt idx="560">
                  <c:v>0.56988655959233858</c:v>
                </c:pt>
                <c:pt idx="561">
                  <c:v>0.66831838665756527</c:v>
                </c:pt>
                <c:pt idx="562">
                  <c:v>-0.24622256350541882</c:v>
                </c:pt>
                <c:pt idx="563">
                  <c:v>-0.85053503907604577</c:v>
                </c:pt>
                <c:pt idx="564">
                  <c:v>-0.95848195529890168</c:v>
                </c:pt>
                <c:pt idx="565">
                  <c:v>-0.30434782608695654</c:v>
                </c:pt>
                <c:pt idx="566">
                  <c:v>0.82608695652173902</c:v>
                </c:pt>
                <c:pt idx="567">
                  <c:v>0.9086603016575836</c:v>
                </c:pt>
                <c:pt idx="568">
                  <c:v>0.73866769051625636</c:v>
                </c:pt>
                <c:pt idx="569">
                  <c:v>-0.17587325964672773</c:v>
                </c:pt>
                <c:pt idx="570">
                  <c:v>-0.72206047263581696</c:v>
                </c:pt>
                <c:pt idx="571">
                  <c:v>-0.43945177698364313</c:v>
                </c:pt>
                <c:pt idx="572">
                  <c:v>-0.12091969345106644</c:v>
                </c:pt>
                <c:pt idx="573">
                  <c:v>0.22840386540756979</c:v>
                </c:pt>
                <c:pt idx="574">
                  <c:v>4.0306564483688828E-2</c:v>
                </c:pt>
                <c:pt idx="575">
                  <c:v>-0.3090169943749474</c:v>
                </c:pt>
                <c:pt idx="576">
                  <c:v>4.0306564483688689E-2</c:v>
                </c:pt>
                <c:pt idx="577">
                  <c:v>0.37423438567929512</c:v>
                </c:pt>
                <c:pt idx="578">
                  <c:v>0.65684308133146896</c:v>
                </c:pt>
                <c:pt idx="579">
                  <c:v>0.38692117122280079</c:v>
                </c:pt>
                <c:pt idx="580">
                  <c:v>-0.52761977894018308</c:v>
                </c:pt>
                <c:pt idx="581">
                  <c:v>-0.88374947483692456</c:v>
                </c:pt>
                <c:pt idx="582">
                  <c:v>-0.99169639105978036</c:v>
                </c:pt>
                <c:pt idx="583">
                  <c:v>4.3478260869565188E-2</c:v>
                </c:pt>
                <c:pt idx="584">
                  <c:v>0.98339278211956072</c:v>
                </c:pt>
                <c:pt idx="585">
                  <c:v>0.87544586589670481</c:v>
                </c:pt>
                <c:pt idx="586">
                  <c:v>0.45727047508149199</c:v>
                </c:pt>
                <c:pt idx="587">
                  <c:v>-0.45727047508149204</c:v>
                </c:pt>
                <c:pt idx="588">
                  <c:v>-0.63510395089668659</c:v>
                </c:pt>
                <c:pt idx="589">
                  <c:v>-0.35249525524451275</c:v>
                </c:pt>
                <c:pt idx="590">
                  <c:v>-1.343552149456298E-2</c:v>
                </c:pt>
                <c:pt idx="591">
                  <c:v>0.28214595138582155</c:v>
                </c:pt>
                <c:pt idx="592">
                  <c:v>-6.7177607472814663E-2</c:v>
                </c:pt>
                <c:pt idx="593">
                  <c:v>-0.201532822418444</c:v>
                </c:pt>
                <c:pt idx="594">
                  <c:v>0.14779073644019211</c:v>
                </c:pt>
                <c:pt idx="595">
                  <c:v>0.46119090741842556</c:v>
                </c:pt>
                <c:pt idx="596">
                  <c:v>0.74379960307059945</c:v>
                </c:pt>
                <c:pt idx="597">
                  <c:v>0.10552395578803664</c:v>
                </c:pt>
                <c:pt idx="598">
                  <c:v>-0.80901699437494745</c:v>
                </c:pt>
                <c:pt idx="599">
                  <c:v>-0.91696391059780324</c:v>
                </c:pt>
                <c:pt idx="600">
                  <c:v>-0.73913043478260865</c:v>
                </c:pt>
                <c:pt idx="601">
                  <c:v>0.39130434782608692</c:v>
                </c:pt>
                <c:pt idx="602">
                  <c:v>0.95017834635868192</c:v>
                </c:pt>
                <c:pt idx="603">
                  <c:v>0.84223143013582613</c:v>
                </c:pt>
                <c:pt idx="604">
                  <c:v>0.17587325964672773</c:v>
                </c:pt>
                <c:pt idx="605">
                  <c:v>-0.73866769051625636</c:v>
                </c:pt>
                <c:pt idx="606">
                  <c:v>-0.54814742915755621</c:v>
                </c:pt>
                <c:pt idx="607">
                  <c:v>-0.25527490839669581</c:v>
                </c:pt>
                <c:pt idx="608">
                  <c:v>9.404865046194047E-2</c:v>
                </c:pt>
                <c:pt idx="609">
                  <c:v>0.1746617794293181</c:v>
                </c:pt>
                <c:pt idx="610">
                  <c:v>-0.1746617794293181</c:v>
                </c:pt>
                <c:pt idx="611">
                  <c:v>-9.4048650461940553E-2</c:v>
                </c:pt>
                <c:pt idx="612">
                  <c:v>0.25527490839669553</c:v>
                </c:pt>
                <c:pt idx="613">
                  <c:v>0.54814742915755599</c:v>
                </c:pt>
                <c:pt idx="614">
                  <c:v>0.73866769051625625</c:v>
                </c:pt>
                <c:pt idx="615">
                  <c:v>-0.17587325964672779</c:v>
                </c:pt>
                <c:pt idx="616">
                  <c:v>-0.84223143013582613</c:v>
                </c:pt>
                <c:pt idx="617">
                  <c:v>-0.95017834635868192</c:v>
                </c:pt>
                <c:pt idx="618">
                  <c:v>-0.39130434782608692</c:v>
                </c:pt>
                <c:pt idx="619">
                  <c:v>0.73913043478260865</c:v>
                </c:pt>
                <c:pt idx="620">
                  <c:v>0.91696391059780336</c:v>
                </c:pt>
                <c:pt idx="621">
                  <c:v>0.80901699437494745</c:v>
                </c:pt>
                <c:pt idx="622">
                  <c:v>-0.10552395578803653</c:v>
                </c:pt>
                <c:pt idx="623">
                  <c:v>-0.74379960307059967</c:v>
                </c:pt>
                <c:pt idx="624">
                  <c:v>-0.46119090741842572</c:v>
                </c:pt>
                <c:pt idx="625">
                  <c:v>-0.14779073644019231</c:v>
                </c:pt>
                <c:pt idx="626">
                  <c:v>0.20153282241844395</c:v>
                </c:pt>
                <c:pt idx="627">
                  <c:v>6.7177607472814649E-2</c:v>
                </c:pt>
                <c:pt idx="628">
                  <c:v>-0.2821459513858216</c:v>
                </c:pt>
                <c:pt idx="629">
                  <c:v>1.3435521494562841E-2</c:v>
                </c:pt>
                <c:pt idx="630">
                  <c:v>0.35249525524451253</c:v>
                </c:pt>
                <c:pt idx="631">
                  <c:v>0.63510395089668648</c:v>
                </c:pt>
                <c:pt idx="632">
                  <c:v>0.45727047508149199</c:v>
                </c:pt>
                <c:pt idx="633">
                  <c:v>-0.4572704750814921</c:v>
                </c:pt>
                <c:pt idx="634">
                  <c:v>-0.87544586589670481</c:v>
                </c:pt>
                <c:pt idx="635">
                  <c:v>-0.9833927821195606</c:v>
                </c:pt>
                <c:pt idx="636">
                  <c:v>-4.3478260869565188E-2</c:v>
                </c:pt>
                <c:pt idx="637">
                  <c:v>0.99169639105978036</c:v>
                </c:pt>
                <c:pt idx="638">
                  <c:v>0.88374947483692456</c:v>
                </c:pt>
                <c:pt idx="639">
                  <c:v>0.52761977894018308</c:v>
                </c:pt>
                <c:pt idx="640">
                  <c:v>-0.3869211712228009</c:v>
                </c:pt>
                <c:pt idx="641">
                  <c:v>-0.65684308133146918</c:v>
                </c:pt>
                <c:pt idx="642">
                  <c:v>-0.37423438567929534</c:v>
                </c:pt>
                <c:pt idx="643">
                  <c:v>-4.0306564483688884E-2</c:v>
                </c:pt>
                <c:pt idx="644">
                  <c:v>0.3090169943749474</c:v>
                </c:pt>
                <c:pt idx="645">
                  <c:v>-4.0306564483688745E-2</c:v>
                </c:pt>
                <c:pt idx="646">
                  <c:v>-0.22840386540756982</c:v>
                </c:pt>
                <c:pt idx="647">
                  <c:v>0.12091969345106628</c:v>
                </c:pt>
                <c:pt idx="648">
                  <c:v>0.43945177698364291</c:v>
                </c:pt>
                <c:pt idx="649">
                  <c:v>0.72206047263581685</c:v>
                </c:pt>
                <c:pt idx="650">
                  <c:v>0.17587325964672768</c:v>
                </c:pt>
                <c:pt idx="651">
                  <c:v>-0.73866769051625636</c:v>
                </c:pt>
                <c:pt idx="652">
                  <c:v>-0.9086603016575836</c:v>
                </c:pt>
                <c:pt idx="653">
                  <c:v>-0.82608695652173925</c:v>
                </c:pt>
                <c:pt idx="654">
                  <c:v>0.30434782608695654</c:v>
                </c:pt>
                <c:pt idx="655">
                  <c:v>0.95848195529890168</c:v>
                </c:pt>
                <c:pt idx="656">
                  <c:v>0.85053503907604577</c:v>
                </c:pt>
                <c:pt idx="657">
                  <c:v>0.24622256350541877</c:v>
                </c:pt>
                <c:pt idx="658">
                  <c:v>-0.66831838665756527</c:v>
                </c:pt>
                <c:pt idx="659">
                  <c:v>-0.5698865595923388</c:v>
                </c:pt>
                <c:pt idx="660">
                  <c:v>-0.2821459513858216</c:v>
                </c:pt>
                <c:pt idx="661">
                  <c:v>6.7177607472814621E-2</c:v>
                </c:pt>
                <c:pt idx="662">
                  <c:v>0.20153282241844397</c:v>
                </c:pt>
                <c:pt idx="663">
                  <c:v>-0.14779073644019219</c:v>
                </c:pt>
                <c:pt idx="664">
                  <c:v>-0.12091969345106639</c:v>
                </c:pt>
                <c:pt idx="665">
                  <c:v>0.22840386540756968</c:v>
                </c:pt>
                <c:pt idx="666">
                  <c:v>0.52640829872277339</c:v>
                </c:pt>
                <c:pt idx="667">
                  <c:v>0.80901699437494734</c:v>
                </c:pt>
                <c:pt idx="668">
                  <c:v>-0.10552395578803658</c:v>
                </c:pt>
                <c:pt idx="669">
                  <c:v>-0.83392782119560649</c:v>
                </c:pt>
                <c:pt idx="670">
                  <c:v>-0.94187473741846228</c:v>
                </c:pt>
                <c:pt idx="671">
                  <c:v>-0.47826086956521735</c:v>
                </c:pt>
                <c:pt idx="672">
                  <c:v>0.65217391304347827</c:v>
                </c:pt>
                <c:pt idx="673">
                  <c:v>0.92526751953802289</c:v>
                </c:pt>
                <c:pt idx="674">
                  <c:v>0.81732060331516709</c:v>
                </c:pt>
                <c:pt idx="675">
                  <c:v>-3.5174651929345546E-2</c:v>
                </c:pt>
                <c:pt idx="676">
                  <c:v>-0.76553873350538237</c:v>
                </c:pt>
                <c:pt idx="677">
                  <c:v>-0.48293003785320832</c:v>
                </c:pt>
                <c:pt idx="678">
                  <c:v>-0.17466177942931818</c:v>
                </c:pt>
                <c:pt idx="679">
                  <c:v>0.1746617794293181</c:v>
                </c:pt>
                <c:pt idx="680">
                  <c:v>9.4048650461940511E-2</c:v>
                </c:pt>
                <c:pt idx="681">
                  <c:v>-0.25527490839669564</c:v>
                </c:pt>
                <c:pt idx="682">
                  <c:v>-1.3435521494562952E-2</c:v>
                </c:pt>
                <c:pt idx="683">
                  <c:v>0.33075612480972993</c:v>
                </c:pt>
                <c:pt idx="684">
                  <c:v>0.61336482046190388</c:v>
                </c:pt>
                <c:pt idx="685">
                  <c:v>0.52761977894018297</c:v>
                </c:pt>
                <c:pt idx="686">
                  <c:v>-0.3869211712228009</c:v>
                </c:pt>
                <c:pt idx="687">
                  <c:v>-0.86714225695648517</c:v>
                </c:pt>
                <c:pt idx="688">
                  <c:v>-0.97508917317934096</c:v>
                </c:pt>
                <c:pt idx="689">
                  <c:v>-0.13043478260869573</c:v>
                </c:pt>
                <c:pt idx="690">
                  <c:v>1</c:v>
                </c:pt>
                <c:pt idx="691">
                  <c:v>0.89205308377714421</c:v>
                </c:pt>
                <c:pt idx="692">
                  <c:v>0.59796908279887417</c:v>
                </c:pt>
                <c:pt idx="693">
                  <c:v>-0.3165718673641098</c:v>
                </c:pt>
                <c:pt idx="694">
                  <c:v>-0.67858221176625177</c:v>
                </c:pt>
                <c:pt idx="695">
                  <c:v>-0.39597351611407794</c:v>
                </c:pt>
                <c:pt idx="696">
                  <c:v>-6.7177607472814732E-2</c:v>
                </c:pt>
                <c:pt idx="697">
                  <c:v>0.28214595138582155</c:v>
                </c:pt>
                <c:pt idx="698">
                  <c:v>-1.3435521494562896E-2</c:v>
                </c:pt>
                <c:pt idx="699">
                  <c:v>-0.2552749083966957</c:v>
                </c:pt>
                <c:pt idx="700">
                  <c:v>9.4048650461940456E-2</c:v>
                </c:pt>
                <c:pt idx="701">
                  <c:v>0.41771264654886031</c:v>
                </c:pt>
                <c:pt idx="702">
                  <c:v>0.70032134220103437</c:v>
                </c:pt>
                <c:pt idx="703">
                  <c:v>0.24622256350541877</c:v>
                </c:pt>
                <c:pt idx="704">
                  <c:v>-0.66831838665756527</c:v>
                </c:pt>
                <c:pt idx="705">
                  <c:v>-0.90035669271736385</c:v>
                </c:pt>
                <c:pt idx="706">
                  <c:v>-0.91304347826086962</c:v>
                </c:pt>
                <c:pt idx="707">
                  <c:v>0.21739130434782616</c:v>
                </c:pt>
                <c:pt idx="708">
                  <c:v>0.96678556423912132</c:v>
                </c:pt>
                <c:pt idx="709">
                  <c:v>0.85883864801626553</c:v>
                </c:pt>
                <c:pt idx="710">
                  <c:v>0.3165718673641098</c:v>
                </c:pt>
                <c:pt idx="711">
                  <c:v>-0.59796908279887417</c:v>
                </c:pt>
                <c:pt idx="712">
                  <c:v>-0.59162569002712151</c:v>
                </c:pt>
                <c:pt idx="713">
                  <c:v>-0.30901699437494751</c:v>
                </c:pt>
                <c:pt idx="714">
                  <c:v>4.0306564483688717E-2</c:v>
                </c:pt>
                <c:pt idx="715">
                  <c:v>0.22840386540756979</c:v>
                </c:pt>
                <c:pt idx="716">
                  <c:v>-0.12091969345106636</c:v>
                </c:pt>
                <c:pt idx="717">
                  <c:v>-0.14779073644019225</c:v>
                </c:pt>
                <c:pt idx="718">
                  <c:v>0.20153282241844386</c:v>
                </c:pt>
                <c:pt idx="719">
                  <c:v>0.5046691682879908</c:v>
                </c:pt>
                <c:pt idx="720">
                  <c:v>0.78727786394016475</c:v>
                </c:pt>
                <c:pt idx="721">
                  <c:v>-3.5174651929345602E-2</c:v>
                </c:pt>
                <c:pt idx="722">
                  <c:v>-0.82562421225538696</c:v>
                </c:pt>
                <c:pt idx="723">
                  <c:v>-0.93357112847824264</c:v>
                </c:pt>
                <c:pt idx="724">
                  <c:v>-0.56521739130434789</c:v>
                </c:pt>
                <c:pt idx="725">
                  <c:v>0.56521739130434789</c:v>
                </c:pt>
                <c:pt idx="726">
                  <c:v>0.93357112847824264</c:v>
                </c:pt>
                <c:pt idx="727">
                  <c:v>0.82562421225538685</c:v>
                </c:pt>
                <c:pt idx="728">
                  <c:v>3.5174651929345546E-2</c:v>
                </c:pt>
                <c:pt idx="729">
                  <c:v>-0.78727786394016486</c:v>
                </c:pt>
                <c:pt idx="730">
                  <c:v>-0.50466916828799091</c:v>
                </c:pt>
                <c:pt idx="731">
                  <c:v>-0.20153282241844403</c:v>
                </c:pt>
                <c:pt idx="732">
                  <c:v>0.14779073644019217</c:v>
                </c:pt>
                <c:pt idx="733">
                  <c:v>0.12091969345106636</c:v>
                </c:pt>
                <c:pt idx="734">
                  <c:v>-0.22840386540756979</c:v>
                </c:pt>
                <c:pt idx="735">
                  <c:v>-4.0306564483688884E-2</c:v>
                </c:pt>
                <c:pt idx="736">
                  <c:v>0.30901699437494728</c:v>
                </c:pt>
                <c:pt idx="737">
                  <c:v>0.59162569002712118</c:v>
                </c:pt>
                <c:pt idx="738">
                  <c:v>0.59796908279887406</c:v>
                </c:pt>
                <c:pt idx="739">
                  <c:v>-0.31657186736410986</c:v>
                </c:pt>
                <c:pt idx="740">
                  <c:v>-0.85883864801626553</c:v>
                </c:pt>
                <c:pt idx="741">
                  <c:v>-0.96678556423912132</c:v>
                </c:pt>
                <c:pt idx="742">
                  <c:v>-0.21739130434782611</c:v>
                </c:pt>
                <c:pt idx="743">
                  <c:v>0.91304347826086962</c:v>
                </c:pt>
                <c:pt idx="744">
                  <c:v>0.90035669271736385</c:v>
                </c:pt>
                <c:pt idx="745">
                  <c:v>0.66831838665756538</c:v>
                </c:pt>
                <c:pt idx="746">
                  <c:v>-0.24622256350541877</c:v>
                </c:pt>
                <c:pt idx="747">
                  <c:v>-0.70032134220103437</c:v>
                </c:pt>
                <c:pt idx="748">
                  <c:v>-0.41771264654886053</c:v>
                </c:pt>
                <c:pt idx="749">
                  <c:v>-9.4048650461940594E-2</c:v>
                </c:pt>
                <c:pt idx="750">
                  <c:v>0.25527490839669559</c:v>
                </c:pt>
                <c:pt idx="751">
                  <c:v>1.3435521494562896E-2</c:v>
                </c:pt>
                <c:pt idx="752">
                  <c:v>-0.28214595138582155</c:v>
                </c:pt>
                <c:pt idx="753">
                  <c:v>6.7177607472814607E-2</c:v>
                </c:pt>
                <c:pt idx="754">
                  <c:v>0.39597351611407772</c:v>
                </c:pt>
                <c:pt idx="755">
                  <c:v>0.67858221176625166</c:v>
                </c:pt>
                <c:pt idx="756">
                  <c:v>0.31657186736410969</c:v>
                </c:pt>
                <c:pt idx="757">
                  <c:v>-0.59796908279887417</c:v>
                </c:pt>
                <c:pt idx="758">
                  <c:v>-0.89205308377714432</c:v>
                </c:pt>
                <c:pt idx="759">
                  <c:v>-1</c:v>
                </c:pt>
                <c:pt idx="760">
                  <c:v>0.13043478260869557</c:v>
                </c:pt>
                <c:pt idx="761">
                  <c:v>0.97508917317934096</c:v>
                </c:pt>
                <c:pt idx="762">
                  <c:v>0.86714225695648517</c:v>
                </c:pt>
                <c:pt idx="763">
                  <c:v>0.3869211712228009</c:v>
                </c:pt>
                <c:pt idx="764">
                  <c:v>-0.52761977894018308</c:v>
                </c:pt>
                <c:pt idx="765">
                  <c:v>-0.61336482046190399</c:v>
                </c:pt>
                <c:pt idx="766">
                  <c:v>-0.33075612480973005</c:v>
                </c:pt>
                <c:pt idx="767">
                  <c:v>1.3435521494562869E-2</c:v>
                </c:pt>
                <c:pt idx="768">
                  <c:v>0.2552749083966957</c:v>
                </c:pt>
                <c:pt idx="769">
                  <c:v>-9.4048650461940511E-2</c:v>
                </c:pt>
                <c:pt idx="770">
                  <c:v>-0.17466177942931813</c:v>
                </c:pt>
                <c:pt idx="771">
                  <c:v>0.17466177942931804</c:v>
                </c:pt>
                <c:pt idx="772">
                  <c:v>0.48293003785320815</c:v>
                </c:pt>
                <c:pt idx="773">
                  <c:v>0.76553873350538215</c:v>
                </c:pt>
                <c:pt idx="774">
                  <c:v>3.5174651929345491E-2</c:v>
                </c:pt>
                <c:pt idx="775">
                  <c:v>-0.81732060331516709</c:v>
                </c:pt>
                <c:pt idx="776">
                  <c:v>-0.92526751953802289</c:v>
                </c:pt>
                <c:pt idx="777">
                  <c:v>-0.65217391304347827</c:v>
                </c:pt>
                <c:pt idx="778">
                  <c:v>0.47826086956521729</c:v>
                </c:pt>
                <c:pt idx="779">
                  <c:v>0.94187473741846228</c:v>
                </c:pt>
                <c:pt idx="780">
                  <c:v>0.83392782119560649</c:v>
                </c:pt>
                <c:pt idx="781">
                  <c:v>0.10552395578803669</c:v>
                </c:pt>
                <c:pt idx="782">
                  <c:v>-0.80901699437494745</c:v>
                </c:pt>
                <c:pt idx="783">
                  <c:v>-0.52640829872277362</c:v>
                </c:pt>
                <c:pt idx="784">
                  <c:v>-0.22840386540756991</c:v>
                </c:pt>
                <c:pt idx="785">
                  <c:v>0.12091969345106632</c:v>
                </c:pt>
                <c:pt idx="786">
                  <c:v>0.14779073644019222</c:v>
                </c:pt>
                <c:pt idx="787">
                  <c:v>-0.20153282241844397</c:v>
                </c:pt>
                <c:pt idx="788">
                  <c:v>-6.717760747281469E-2</c:v>
                </c:pt>
                <c:pt idx="789">
                  <c:v>0.28214595138582149</c:v>
                </c:pt>
                <c:pt idx="790">
                  <c:v>0.56988655959233858</c:v>
                </c:pt>
                <c:pt idx="791">
                  <c:v>0.66831838665756527</c:v>
                </c:pt>
                <c:pt idx="792">
                  <c:v>-0.24622256350541882</c:v>
                </c:pt>
                <c:pt idx="793">
                  <c:v>-0.85053503907604577</c:v>
                </c:pt>
                <c:pt idx="794">
                  <c:v>-0.95848195529890168</c:v>
                </c:pt>
                <c:pt idx="795">
                  <c:v>-0.30434782608695654</c:v>
                </c:pt>
                <c:pt idx="796">
                  <c:v>0.82608695652173902</c:v>
                </c:pt>
                <c:pt idx="797">
                  <c:v>0.9086603016575836</c:v>
                </c:pt>
                <c:pt idx="798">
                  <c:v>0.73866769051625636</c:v>
                </c:pt>
                <c:pt idx="799">
                  <c:v>-0.17587325964672773</c:v>
                </c:pt>
                <c:pt idx="800">
                  <c:v>-0.72206047263581696</c:v>
                </c:pt>
                <c:pt idx="801">
                  <c:v>-0.43945177698364313</c:v>
                </c:pt>
                <c:pt idx="802">
                  <c:v>-0.12091969345106644</c:v>
                </c:pt>
                <c:pt idx="803">
                  <c:v>0.22840386540756979</c:v>
                </c:pt>
                <c:pt idx="804">
                  <c:v>4.0306564483688828E-2</c:v>
                </c:pt>
                <c:pt idx="805">
                  <c:v>-0.3090169943749474</c:v>
                </c:pt>
                <c:pt idx="806">
                  <c:v>4.0306564483688689E-2</c:v>
                </c:pt>
                <c:pt idx="807">
                  <c:v>0.37423438567929512</c:v>
                </c:pt>
                <c:pt idx="808">
                  <c:v>0.65684308133146896</c:v>
                </c:pt>
                <c:pt idx="809">
                  <c:v>0.38692117122280079</c:v>
                </c:pt>
                <c:pt idx="810">
                  <c:v>-0.52761977894018308</c:v>
                </c:pt>
                <c:pt idx="811">
                  <c:v>-0.88374947483692456</c:v>
                </c:pt>
                <c:pt idx="812">
                  <c:v>-0.99169639105978036</c:v>
                </c:pt>
                <c:pt idx="813">
                  <c:v>4.3478260869565188E-2</c:v>
                </c:pt>
                <c:pt idx="814">
                  <c:v>0.98339278211956072</c:v>
                </c:pt>
                <c:pt idx="815">
                  <c:v>0.87544586589670481</c:v>
                </c:pt>
                <c:pt idx="816">
                  <c:v>0.45727047508149199</c:v>
                </c:pt>
                <c:pt idx="817">
                  <c:v>-0.45727047508149204</c:v>
                </c:pt>
                <c:pt idx="818">
                  <c:v>-0.63510395089668659</c:v>
                </c:pt>
                <c:pt idx="819">
                  <c:v>-0.35249525524451275</c:v>
                </c:pt>
                <c:pt idx="820">
                  <c:v>-1.343552149456298E-2</c:v>
                </c:pt>
                <c:pt idx="821">
                  <c:v>0.28214595138582155</c:v>
                </c:pt>
                <c:pt idx="822">
                  <c:v>-6.7177607472814663E-2</c:v>
                </c:pt>
                <c:pt idx="823">
                  <c:v>-0.201532822418444</c:v>
                </c:pt>
                <c:pt idx="824">
                  <c:v>0.14779073644019211</c:v>
                </c:pt>
                <c:pt idx="825">
                  <c:v>0.46119090741842556</c:v>
                </c:pt>
                <c:pt idx="826">
                  <c:v>0.74379960307059945</c:v>
                </c:pt>
                <c:pt idx="827">
                  <c:v>0.10552395578803664</c:v>
                </c:pt>
                <c:pt idx="828">
                  <c:v>-0.80901699437494745</c:v>
                </c:pt>
                <c:pt idx="829">
                  <c:v>-0.91696391059780324</c:v>
                </c:pt>
                <c:pt idx="830">
                  <c:v>-0.73913043478260865</c:v>
                </c:pt>
                <c:pt idx="831">
                  <c:v>0.39130434782608692</c:v>
                </c:pt>
                <c:pt idx="832">
                  <c:v>0.95017834635868192</c:v>
                </c:pt>
                <c:pt idx="833">
                  <c:v>0.84223143013582613</c:v>
                </c:pt>
                <c:pt idx="834">
                  <c:v>0.17587325964672773</c:v>
                </c:pt>
                <c:pt idx="835">
                  <c:v>-0.73866769051625636</c:v>
                </c:pt>
                <c:pt idx="836">
                  <c:v>-0.54814742915755621</c:v>
                </c:pt>
                <c:pt idx="837">
                  <c:v>-0.25527490839669581</c:v>
                </c:pt>
                <c:pt idx="838">
                  <c:v>9.404865046194047E-2</c:v>
                </c:pt>
                <c:pt idx="839">
                  <c:v>0.1746617794293181</c:v>
                </c:pt>
                <c:pt idx="840">
                  <c:v>-0.1746617794293181</c:v>
                </c:pt>
                <c:pt idx="841">
                  <c:v>-9.4048650461940553E-2</c:v>
                </c:pt>
                <c:pt idx="842">
                  <c:v>0.25527490839669553</c:v>
                </c:pt>
                <c:pt idx="843">
                  <c:v>0.54814742915755599</c:v>
                </c:pt>
                <c:pt idx="844">
                  <c:v>0.73866769051625625</c:v>
                </c:pt>
                <c:pt idx="845">
                  <c:v>-0.17587325964672779</c:v>
                </c:pt>
                <c:pt idx="846">
                  <c:v>-0.84223143013582613</c:v>
                </c:pt>
                <c:pt idx="847">
                  <c:v>-0.95017834635868192</c:v>
                </c:pt>
                <c:pt idx="848">
                  <c:v>-0.39130434782608692</c:v>
                </c:pt>
                <c:pt idx="849">
                  <c:v>0.73913043478260865</c:v>
                </c:pt>
                <c:pt idx="850">
                  <c:v>0.91696391059780336</c:v>
                </c:pt>
                <c:pt idx="851">
                  <c:v>0.80901699437494745</c:v>
                </c:pt>
                <c:pt idx="852">
                  <c:v>-0.10552395578803653</c:v>
                </c:pt>
                <c:pt idx="853">
                  <c:v>-0.74379960307059967</c:v>
                </c:pt>
                <c:pt idx="854">
                  <c:v>-0.46119090741842572</c:v>
                </c:pt>
                <c:pt idx="855">
                  <c:v>-0.14779073644019231</c:v>
                </c:pt>
                <c:pt idx="856">
                  <c:v>0.20153282241844395</c:v>
                </c:pt>
                <c:pt idx="857">
                  <c:v>6.7177607472814649E-2</c:v>
                </c:pt>
                <c:pt idx="858">
                  <c:v>-0.2821459513858216</c:v>
                </c:pt>
                <c:pt idx="859">
                  <c:v>1.3435521494562841E-2</c:v>
                </c:pt>
                <c:pt idx="860">
                  <c:v>0.35249525524451253</c:v>
                </c:pt>
                <c:pt idx="861">
                  <c:v>0.63510395089668648</c:v>
                </c:pt>
                <c:pt idx="862">
                  <c:v>0.45727047508149199</c:v>
                </c:pt>
                <c:pt idx="863">
                  <c:v>-0.4572704750814921</c:v>
                </c:pt>
                <c:pt idx="864">
                  <c:v>-0.87544586589670481</c:v>
                </c:pt>
                <c:pt idx="865">
                  <c:v>-0.9833927821195606</c:v>
                </c:pt>
                <c:pt idx="866">
                  <c:v>-4.3478260869565188E-2</c:v>
                </c:pt>
                <c:pt idx="867">
                  <c:v>0.99169639105978036</c:v>
                </c:pt>
                <c:pt idx="868">
                  <c:v>0.88374947483692456</c:v>
                </c:pt>
                <c:pt idx="869">
                  <c:v>0.52761977894018308</c:v>
                </c:pt>
                <c:pt idx="870">
                  <c:v>-0.3869211712228009</c:v>
                </c:pt>
                <c:pt idx="871">
                  <c:v>-0.65684308133146918</c:v>
                </c:pt>
                <c:pt idx="872">
                  <c:v>-0.37423438567929534</c:v>
                </c:pt>
                <c:pt idx="873">
                  <c:v>-4.0306564483688884E-2</c:v>
                </c:pt>
                <c:pt idx="874">
                  <c:v>0.3090169943749474</c:v>
                </c:pt>
                <c:pt idx="875">
                  <c:v>-4.0306564483688745E-2</c:v>
                </c:pt>
                <c:pt idx="876">
                  <c:v>-0.22840386540756982</c:v>
                </c:pt>
                <c:pt idx="877">
                  <c:v>0.12091969345106628</c:v>
                </c:pt>
                <c:pt idx="878">
                  <c:v>0.43945177698364291</c:v>
                </c:pt>
                <c:pt idx="879">
                  <c:v>0.72206047263581685</c:v>
                </c:pt>
                <c:pt idx="880">
                  <c:v>0.17587325964672768</c:v>
                </c:pt>
                <c:pt idx="881">
                  <c:v>-0.73866769051625636</c:v>
                </c:pt>
                <c:pt idx="882">
                  <c:v>-0.9086603016575836</c:v>
                </c:pt>
                <c:pt idx="883">
                  <c:v>-0.82608695652173925</c:v>
                </c:pt>
                <c:pt idx="884">
                  <c:v>0.30434782608695654</c:v>
                </c:pt>
                <c:pt idx="885">
                  <c:v>0.95848195529890168</c:v>
                </c:pt>
                <c:pt idx="886">
                  <c:v>0.85053503907604577</c:v>
                </c:pt>
                <c:pt idx="887">
                  <c:v>0.24622256350541877</c:v>
                </c:pt>
                <c:pt idx="888">
                  <c:v>-0.66831838665756527</c:v>
                </c:pt>
                <c:pt idx="889">
                  <c:v>-0.5698865595923388</c:v>
                </c:pt>
                <c:pt idx="890">
                  <c:v>-0.2821459513858216</c:v>
                </c:pt>
                <c:pt idx="891">
                  <c:v>6.7177607472814621E-2</c:v>
                </c:pt>
                <c:pt idx="892">
                  <c:v>0.20153282241844397</c:v>
                </c:pt>
                <c:pt idx="893">
                  <c:v>-0.14779073644019219</c:v>
                </c:pt>
                <c:pt idx="894">
                  <c:v>-0.12091969345106639</c:v>
                </c:pt>
                <c:pt idx="895">
                  <c:v>0.22840386540756968</c:v>
                </c:pt>
                <c:pt idx="896">
                  <c:v>0.52640829872277339</c:v>
                </c:pt>
                <c:pt idx="897">
                  <c:v>0.80901699437494734</c:v>
                </c:pt>
                <c:pt idx="898">
                  <c:v>-0.10552395578803658</c:v>
                </c:pt>
                <c:pt idx="899">
                  <c:v>-0.83392782119560649</c:v>
                </c:pt>
                <c:pt idx="900">
                  <c:v>-0.94187473741846228</c:v>
                </c:pt>
                <c:pt idx="901">
                  <c:v>-0.47826086956521735</c:v>
                </c:pt>
                <c:pt idx="902">
                  <c:v>0.65217391304347827</c:v>
                </c:pt>
                <c:pt idx="903">
                  <c:v>0.92526751953802289</c:v>
                </c:pt>
                <c:pt idx="904">
                  <c:v>0.81732060331516709</c:v>
                </c:pt>
                <c:pt idx="905">
                  <c:v>-3.5174651929345546E-2</c:v>
                </c:pt>
                <c:pt idx="906">
                  <c:v>-0.76553873350538237</c:v>
                </c:pt>
                <c:pt idx="907">
                  <c:v>-0.48293003785320832</c:v>
                </c:pt>
                <c:pt idx="908">
                  <c:v>-0.17466177942931818</c:v>
                </c:pt>
                <c:pt idx="909">
                  <c:v>0.1746617794293181</c:v>
                </c:pt>
                <c:pt idx="910">
                  <c:v>9.4048650461940511E-2</c:v>
                </c:pt>
                <c:pt idx="911">
                  <c:v>-0.25527490839669564</c:v>
                </c:pt>
                <c:pt idx="912">
                  <c:v>-1.3435521494562952E-2</c:v>
                </c:pt>
                <c:pt idx="913">
                  <c:v>0.33075612480972993</c:v>
                </c:pt>
                <c:pt idx="914">
                  <c:v>0.61336482046190388</c:v>
                </c:pt>
                <c:pt idx="915">
                  <c:v>0.52761977894018297</c:v>
                </c:pt>
                <c:pt idx="916">
                  <c:v>-0.3869211712228009</c:v>
                </c:pt>
                <c:pt idx="917">
                  <c:v>-0.86714225695648517</c:v>
                </c:pt>
                <c:pt idx="918">
                  <c:v>-0.97508917317934096</c:v>
                </c:pt>
                <c:pt idx="919">
                  <c:v>-0.13043478260869573</c:v>
                </c:pt>
                <c:pt idx="920">
                  <c:v>1</c:v>
                </c:pt>
                <c:pt idx="921">
                  <c:v>0.89205308377714421</c:v>
                </c:pt>
                <c:pt idx="922">
                  <c:v>0.59796908279887417</c:v>
                </c:pt>
                <c:pt idx="923">
                  <c:v>-0.3165718673641098</c:v>
                </c:pt>
                <c:pt idx="924">
                  <c:v>-0.67858221176625177</c:v>
                </c:pt>
                <c:pt idx="925">
                  <c:v>-0.39597351611407794</c:v>
                </c:pt>
                <c:pt idx="926">
                  <c:v>-6.7177607472814732E-2</c:v>
                </c:pt>
                <c:pt idx="927">
                  <c:v>0.28214595138582155</c:v>
                </c:pt>
                <c:pt idx="928">
                  <c:v>-1.3435521494562896E-2</c:v>
                </c:pt>
                <c:pt idx="929">
                  <c:v>-0.2552749083966957</c:v>
                </c:pt>
                <c:pt idx="930">
                  <c:v>9.4048650461940456E-2</c:v>
                </c:pt>
                <c:pt idx="931">
                  <c:v>0.41771264654886031</c:v>
                </c:pt>
                <c:pt idx="932">
                  <c:v>0.70032134220103437</c:v>
                </c:pt>
                <c:pt idx="933">
                  <c:v>0.24622256350541877</c:v>
                </c:pt>
                <c:pt idx="934">
                  <c:v>-0.66831838665756527</c:v>
                </c:pt>
                <c:pt idx="935">
                  <c:v>-0.90035669271736385</c:v>
                </c:pt>
                <c:pt idx="936">
                  <c:v>-0.91304347826086962</c:v>
                </c:pt>
                <c:pt idx="937">
                  <c:v>0.21739130434782616</c:v>
                </c:pt>
                <c:pt idx="938">
                  <c:v>0.96678556423912132</c:v>
                </c:pt>
                <c:pt idx="939">
                  <c:v>0.85883864801626553</c:v>
                </c:pt>
                <c:pt idx="940">
                  <c:v>0.3165718673641098</c:v>
                </c:pt>
                <c:pt idx="941">
                  <c:v>-0.59796908279887417</c:v>
                </c:pt>
                <c:pt idx="942">
                  <c:v>-0.59162569002712151</c:v>
                </c:pt>
                <c:pt idx="943">
                  <c:v>-0.30901699437494751</c:v>
                </c:pt>
                <c:pt idx="944">
                  <c:v>4.0306564483688717E-2</c:v>
                </c:pt>
                <c:pt idx="945">
                  <c:v>0.22840386540756979</c:v>
                </c:pt>
                <c:pt idx="946">
                  <c:v>-0.12091969345106636</c:v>
                </c:pt>
                <c:pt idx="947">
                  <c:v>-0.14779073644019225</c:v>
                </c:pt>
                <c:pt idx="948">
                  <c:v>0.20153282241844386</c:v>
                </c:pt>
                <c:pt idx="949">
                  <c:v>0.5046691682879908</c:v>
                </c:pt>
                <c:pt idx="950">
                  <c:v>0.78727786394016475</c:v>
                </c:pt>
                <c:pt idx="951">
                  <c:v>-3.5174651929345602E-2</c:v>
                </c:pt>
                <c:pt idx="952">
                  <c:v>-0.82562421225538696</c:v>
                </c:pt>
                <c:pt idx="953">
                  <c:v>-0.93357112847824264</c:v>
                </c:pt>
                <c:pt idx="954">
                  <c:v>-0.56521739130434789</c:v>
                </c:pt>
                <c:pt idx="955">
                  <c:v>0.56521739130434789</c:v>
                </c:pt>
                <c:pt idx="956">
                  <c:v>0.93357112847824264</c:v>
                </c:pt>
                <c:pt idx="957">
                  <c:v>0.82562421225538685</c:v>
                </c:pt>
                <c:pt idx="958">
                  <c:v>3.5174651929345546E-2</c:v>
                </c:pt>
                <c:pt idx="959">
                  <c:v>-0.78727786394016486</c:v>
                </c:pt>
                <c:pt idx="960">
                  <c:v>-0.50466916828799091</c:v>
                </c:pt>
                <c:pt idx="961">
                  <c:v>-0.20153282241844403</c:v>
                </c:pt>
                <c:pt idx="962">
                  <c:v>0.14779073644019217</c:v>
                </c:pt>
                <c:pt idx="963">
                  <c:v>0.12091969345106636</c:v>
                </c:pt>
                <c:pt idx="964">
                  <c:v>-0.22840386540756979</c:v>
                </c:pt>
                <c:pt idx="965">
                  <c:v>-4.0306564483688884E-2</c:v>
                </c:pt>
                <c:pt idx="966">
                  <c:v>0.30901699437494728</c:v>
                </c:pt>
                <c:pt idx="967">
                  <c:v>0.59162569002712118</c:v>
                </c:pt>
                <c:pt idx="968">
                  <c:v>0.59796908279887406</c:v>
                </c:pt>
                <c:pt idx="969">
                  <c:v>-0.31657186736410986</c:v>
                </c:pt>
                <c:pt idx="970">
                  <c:v>-0.85883864801626553</c:v>
                </c:pt>
                <c:pt idx="971">
                  <c:v>-0.96678556423912132</c:v>
                </c:pt>
                <c:pt idx="972">
                  <c:v>-0.21739130434782611</c:v>
                </c:pt>
                <c:pt idx="973">
                  <c:v>0.91304347826086962</c:v>
                </c:pt>
                <c:pt idx="974">
                  <c:v>0.90035669271736385</c:v>
                </c:pt>
                <c:pt idx="975">
                  <c:v>0.66831838665756538</c:v>
                </c:pt>
                <c:pt idx="976">
                  <c:v>-0.24622256350541877</c:v>
                </c:pt>
                <c:pt idx="977">
                  <c:v>-0.70032134220103437</c:v>
                </c:pt>
                <c:pt idx="978">
                  <c:v>-0.41771264654886053</c:v>
                </c:pt>
                <c:pt idx="979">
                  <c:v>-9.4048650461940594E-2</c:v>
                </c:pt>
                <c:pt idx="980">
                  <c:v>0.25527490839669559</c:v>
                </c:pt>
                <c:pt idx="981">
                  <c:v>1.3435521494562896E-2</c:v>
                </c:pt>
                <c:pt idx="982">
                  <c:v>-0.28214595138582155</c:v>
                </c:pt>
                <c:pt idx="983">
                  <c:v>6.7177607472814607E-2</c:v>
                </c:pt>
                <c:pt idx="984">
                  <c:v>0.39597351611407772</c:v>
                </c:pt>
                <c:pt idx="985">
                  <c:v>0.67858221176625166</c:v>
                </c:pt>
                <c:pt idx="986">
                  <c:v>0.31657186736410969</c:v>
                </c:pt>
                <c:pt idx="987">
                  <c:v>-0.59796908279887417</c:v>
                </c:pt>
                <c:pt idx="988">
                  <c:v>-0.89205308377714432</c:v>
                </c:pt>
                <c:pt idx="989">
                  <c:v>-1</c:v>
                </c:pt>
                <c:pt idx="990">
                  <c:v>0.13043478260869557</c:v>
                </c:pt>
                <c:pt idx="991">
                  <c:v>0.97508917317934096</c:v>
                </c:pt>
                <c:pt idx="992">
                  <c:v>0.86714225695648517</c:v>
                </c:pt>
                <c:pt idx="993">
                  <c:v>0.3869211712228009</c:v>
                </c:pt>
                <c:pt idx="994">
                  <c:v>-0.52761977894018308</c:v>
                </c:pt>
                <c:pt idx="995">
                  <c:v>-0.61336482046190399</c:v>
                </c:pt>
                <c:pt idx="996">
                  <c:v>-0.33075612480973005</c:v>
                </c:pt>
                <c:pt idx="997">
                  <c:v>1.3435521494562869E-2</c:v>
                </c:pt>
                <c:pt idx="998">
                  <c:v>0.2552749083966957</c:v>
                </c:pt>
                <c:pt idx="999">
                  <c:v>-9.4048650461940511E-2</c:v>
                </c:pt>
                <c:pt idx="1000">
                  <c:v>-0.17466177942931813</c:v>
                </c:pt>
                <c:pt idx="1001">
                  <c:v>0.17466177942931804</c:v>
                </c:pt>
                <c:pt idx="1002">
                  <c:v>0.48293003785320815</c:v>
                </c:pt>
                <c:pt idx="1003">
                  <c:v>0.76553873350538215</c:v>
                </c:pt>
                <c:pt idx="1004">
                  <c:v>3.5174651929345491E-2</c:v>
                </c:pt>
                <c:pt idx="1005">
                  <c:v>-0.81732060331516709</c:v>
                </c:pt>
                <c:pt idx="1006">
                  <c:v>-0.92526751953802289</c:v>
                </c:pt>
                <c:pt idx="1007">
                  <c:v>-0.65217391304347827</c:v>
                </c:pt>
                <c:pt idx="1008">
                  <c:v>0.47826086956521729</c:v>
                </c:pt>
                <c:pt idx="1009">
                  <c:v>0.94187473741846228</c:v>
                </c:pt>
                <c:pt idx="1010">
                  <c:v>0.83392782119560649</c:v>
                </c:pt>
                <c:pt idx="1011">
                  <c:v>0.10552395578803669</c:v>
                </c:pt>
                <c:pt idx="1012">
                  <c:v>-0.80901699437494745</c:v>
                </c:pt>
                <c:pt idx="1013">
                  <c:v>-0.52640829872277362</c:v>
                </c:pt>
                <c:pt idx="1014">
                  <c:v>-0.22840386540756991</c:v>
                </c:pt>
                <c:pt idx="1015">
                  <c:v>0.12091969345106632</c:v>
                </c:pt>
                <c:pt idx="1016">
                  <c:v>0.14779073644019222</c:v>
                </c:pt>
                <c:pt idx="1017">
                  <c:v>-0.20153282241844397</c:v>
                </c:pt>
                <c:pt idx="1018">
                  <c:v>-6.717760747281469E-2</c:v>
                </c:pt>
                <c:pt idx="1019">
                  <c:v>0.28214595138582149</c:v>
                </c:pt>
                <c:pt idx="1020">
                  <c:v>0.56988655959233858</c:v>
                </c:pt>
                <c:pt idx="1021">
                  <c:v>0.66831838665756527</c:v>
                </c:pt>
                <c:pt idx="1022">
                  <c:v>-0.24622256350541882</c:v>
                </c:pt>
                <c:pt idx="1023">
                  <c:v>-0.85053503907604577</c:v>
                </c:pt>
                <c:pt idx="1024">
                  <c:v>-0.95848195529890168</c:v>
                </c:pt>
                <c:pt idx="1025">
                  <c:v>-0.30434782608695654</c:v>
                </c:pt>
                <c:pt idx="1026">
                  <c:v>0.82608695652173902</c:v>
                </c:pt>
                <c:pt idx="1027">
                  <c:v>0.9086603016575836</c:v>
                </c:pt>
                <c:pt idx="1028">
                  <c:v>0.73866769051625636</c:v>
                </c:pt>
                <c:pt idx="1029">
                  <c:v>-0.17587325964672773</c:v>
                </c:pt>
                <c:pt idx="1030">
                  <c:v>-0.72206047263581696</c:v>
                </c:pt>
                <c:pt idx="1031">
                  <c:v>-0.43945177698364313</c:v>
                </c:pt>
                <c:pt idx="1032">
                  <c:v>-0.12091969345106644</c:v>
                </c:pt>
                <c:pt idx="1033">
                  <c:v>0.22840386540756979</c:v>
                </c:pt>
                <c:pt idx="1034">
                  <c:v>4.0306564483688828E-2</c:v>
                </c:pt>
                <c:pt idx="1035">
                  <c:v>-0.3090169943749474</c:v>
                </c:pt>
                <c:pt idx="1036">
                  <c:v>4.0306564483688689E-2</c:v>
                </c:pt>
                <c:pt idx="1037">
                  <c:v>0.37423438567929512</c:v>
                </c:pt>
                <c:pt idx="1038">
                  <c:v>0.65684308133146896</c:v>
                </c:pt>
                <c:pt idx="1039">
                  <c:v>0.38692117122280079</c:v>
                </c:pt>
                <c:pt idx="1040">
                  <c:v>-0.52761977894018308</c:v>
                </c:pt>
                <c:pt idx="1041">
                  <c:v>-0.88374947483692456</c:v>
                </c:pt>
                <c:pt idx="1042">
                  <c:v>-0.99169639105978036</c:v>
                </c:pt>
                <c:pt idx="1043">
                  <c:v>4.3478260869565188E-2</c:v>
                </c:pt>
                <c:pt idx="1044">
                  <c:v>0.98339278211956072</c:v>
                </c:pt>
                <c:pt idx="1045">
                  <c:v>0.87544586589670481</c:v>
                </c:pt>
                <c:pt idx="1046">
                  <c:v>0.45727047508149199</c:v>
                </c:pt>
                <c:pt idx="1047">
                  <c:v>-0.45727047508149204</c:v>
                </c:pt>
                <c:pt idx="1048">
                  <c:v>-0.63510395089668659</c:v>
                </c:pt>
                <c:pt idx="1049">
                  <c:v>-0.35249525524451275</c:v>
                </c:pt>
                <c:pt idx="1050">
                  <c:v>-1.343552149456298E-2</c:v>
                </c:pt>
                <c:pt idx="1051">
                  <c:v>0.28214595138582155</c:v>
                </c:pt>
                <c:pt idx="1052">
                  <c:v>-6.7177607472814663E-2</c:v>
                </c:pt>
                <c:pt idx="1053">
                  <c:v>-0.201532822418444</c:v>
                </c:pt>
                <c:pt idx="1054">
                  <c:v>0.14779073644019211</c:v>
                </c:pt>
                <c:pt idx="1055">
                  <c:v>0.46119090741842556</c:v>
                </c:pt>
                <c:pt idx="1056">
                  <c:v>0.74379960307059945</c:v>
                </c:pt>
                <c:pt idx="1057">
                  <c:v>0.10552395578803664</c:v>
                </c:pt>
                <c:pt idx="1058">
                  <c:v>-0.80901699437494745</c:v>
                </c:pt>
                <c:pt idx="1059">
                  <c:v>-0.91696391059780324</c:v>
                </c:pt>
                <c:pt idx="1060">
                  <c:v>-0.73913043478260865</c:v>
                </c:pt>
                <c:pt idx="1061">
                  <c:v>0.39130434782608692</c:v>
                </c:pt>
                <c:pt idx="1062">
                  <c:v>0.95017834635868192</c:v>
                </c:pt>
                <c:pt idx="1063">
                  <c:v>0.84223143013582613</c:v>
                </c:pt>
                <c:pt idx="1064">
                  <c:v>0.17587325964672773</c:v>
                </c:pt>
                <c:pt idx="1065">
                  <c:v>-0.73866769051625636</c:v>
                </c:pt>
                <c:pt idx="1066">
                  <c:v>-0.54814742915755621</c:v>
                </c:pt>
                <c:pt idx="1067">
                  <c:v>-0.25527490839669581</c:v>
                </c:pt>
                <c:pt idx="1068">
                  <c:v>9.404865046194047E-2</c:v>
                </c:pt>
                <c:pt idx="1069">
                  <c:v>0.1746617794293181</c:v>
                </c:pt>
                <c:pt idx="1070">
                  <c:v>-0.1746617794293181</c:v>
                </c:pt>
                <c:pt idx="1071">
                  <c:v>-9.4048650461940553E-2</c:v>
                </c:pt>
                <c:pt idx="1072">
                  <c:v>0.25527490839669553</c:v>
                </c:pt>
                <c:pt idx="1073">
                  <c:v>0.54814742915755599</c:v>
                </c:pt>
                <c:pt idx="1074">
                  <c:v>0.73866769051625625</c:v>
                </c:pt>
                <c:pt idx="1075">
                  <c:v>-0.17587325964672779</c:v>
                </c:pt>
                <c:pt idx="1076">
                  <c:v>-0.84223143013582613</c:v>
                </c:pt>
                <c:pt idx="1077">
                  <c:v>-0.95017834635868192</c:v>
                </c:pt>
                <c:pt idx="1078">
                  <c:v>-0.39130434782608692</c:v>
                </c:pt>
                <c:pt idx="1079">
                  <c:v>0.73913043478260865</c:v>
                </c:pt>
                <c:pt idx="1080">
                  <c:v>0.91696391059780336</c:v>
                </c:pt>
                <c:pt idx="1081">
                  <c:v>0.80901699437494745</c:v>
                </c:pt>
                <c:pt idx="1082">
                  <c:v>-0.10552395578803653</c:v>
                </c:pt>
                <c:pt idx="1083">
                  <c:v>-0.74379960307059967</c:v>
                </c:pt>
                <c:pt idx="1084">
                  <c:v>-0.46119090741842572</c:v>
                </c:pt>
                <c:pt idx="1085">
                  <c:v>-0.14779073644019231</c:v>
                </c:pt>
                <c:pt idx="1086">
                  <c:v>0.20153282241844395</c:v>
                </c:pt>
                <c:pt idx="1087">
                  <c:v>6.7177607472814649E-2</c:v>
                </c:pt>
                <c:pt idx="1088">
                  <c:v>-0.2821459513858216</c:v>
                </c:pt>
                <c:pt idx="1089">
                  <c:v>1.3435521494562841E-2</c:v>
                </c:pt>
                <c:pt idx="1090">
                  <c:v>0.35249525524451253</c:v>
                </c:pt>
                <c:pt idx="1091">
                  <c:v>0.63510395089668648</c:v>
                </c:pt>
                <c:pt idx="1092">
                  <c:v>0.45727047508149199</c:v>
                </c:pt>
                <c:pt idx="1093">
                  <c:v>-0.4572704750814921</c:v>
                </c:pt>
                <c:pt idx="1094">
                  <c:v>-0.87544586589670481</c:v>
                </c:pt>
                <c:pt idx="1095">
                  <c:v>-0.9833927821195606</c:v>
                </c:pt>
                <c:pt idx="1096">
                  <c:v>-4.3478260869565188E-2</c:v>
                </c:pt>
                <c:pt idx="1097">
                  <c:v>0.99169639105978036</c:v>
                </c:pt>
                <c:pt idx="1098">
                  <c:v>0.88374947483692456</c:v>
                </c:pt>
                <c:pt idx="1099">
                  <c:v>0.52761977894018308</c:v>
                </c:pt>
                <c:pt idx="1100">
                  <c:v>-0.3869211712228009</c:v>
                </c:pt>
                <c:pt idx="1101">
                  <c:v>-0.65684308133146918</c:v>
                </c:pt>
                <c:pt idx="1102">
                  <c:v>-0.37423438567929534</c:v>
                </c:pt>
                <c:pt idx="1103">
                  <c:v>-4.0306564483688884E-2</c:v>
                </c:pt>
                <c:pt idx="1104">
                  <c:v>0.3090169943749474</c:v>
                </c:pt>
                <c:pt idx="1105">
                  <c:v>-4.0306564483688745E-2</c:v>
                </c:pt>
                <c:pt idx="1106">
                  <c:v>-0.22840386540756982</c:v>
                </c:pt>
                <c:pt idx="1107">
                  <c:v>0.12091969345106628</c:v>
                </c:pt>
                <c:pt idx="1108">
                  <c:v>0.43945177698364291</c:v>
                </c:pt>
                <c:pt idx="1109">
                  <c:v>0.72206047263581685</c:v>
                </c:pt>
                <c:pt idx="1110">
                  <c:v>0.17587325964672768</c:v>
                </c:pt>
                <c:pt idx="1111">
                  <c:v>-0.73866769051625636</c:v>
                </c:pt>
                <c:pt idx="1112">
                  <c:v>-0.9086603016575836</c:v>
                </c:pt>
                <c:pt idx="1113">
                  <c:v>-0.82608695652173925</c:v>
                </c:pt>
                <c:pt idx="1114">
                  <c:v>0.30434782608695654</c:v>
                </c:pt>
                <c:pt idx="1115">
                  <c:v>0.95848195529890168</c:v>
                </c:pt>
                <c:pt idx="1116">
                  <c:v>0.85053503907604577</c:v>
                </c:pt>
                <c:pt idx="1117">
                  <c:v>0.24622256350541877</c:v>
                </c:pt>
                <c:pt idx="1118">
                  <c:v>-0.66831838665756527</c:v>
                </c:pt>
                <c:pt idx="1119">
                  <c:v>-0.5698865595923388</c:v>
                </c:pt>
                <c:pt idx="1120">
                  <c:v>-0.2821459513858216</c:v>
                </c:pt>
                <c:pt idx="1121">
                  <c:v>6.7177607472814621E-2</c:v>
                </c:pt>
                <c:pt idx="1122">
                  <c:v>0.20153282241844397</c:v>
                </c:pt>
                <c:pt idx="1123">
                  <c:v>-0.14779073644019219</c:v>
                </c:pt>
                <c:pt idx="1124">
                  <c:v>-0.12091969345106639</c:v>
                </c:pt>
                <c:pt idx="1125">
                  <c:v>0.22840386540756968</c:v>
                </c:pt>
                <c:pt idx="1126">
                  <c:v>0.52640829872277339</c:v>
                </c:pt>
                <c:pt idx="1127">
                  <c:v>0.80901699437494734</c:v>
                </c:pt>
                <c:pt idx="1128">
                  <c:v>-0.10552395578803658</c:v>
                </c:pt>
                <c:pt idx="1129">
                  <c:v>-0.83392782119560649</c:v>
                </c:pt>
                <c:pt idx="1130">
                  <c:v>-0.94187473741846228</c:v>
                </c:pt>
                <c:pt idx="1131">
                  <c:v>-0.47826086956521735</c:v>
                </c:pt>
                <c:pt idx="1132">
                  <c:v>0.65217391304347827</c:v>
                </c:pt>
                <c:pt idx="1133">
                  <c:v>0.92526751953802289</c:v>
                </c:pt>
                <c:pt idx="1134">
                  <c:v>0.81732060331516709</c:v>
                </c:pt>
                <c:pt idx="1135">
                  <c:v>-3.5174651929345546E-2</c:v>
                </c:pt>
                <c:pt idx="1136">
                  <c:v>-0.76553873350538237</c:v>
                </c:pt>
                <c:pt idx="1137">
                  <c:v>-0.48293003785320832</c:v>
                </c:pt>
                <c:pt idx="1138">
                  <c:v>-0.17466177942931818</c:v>
                </c:pt>
                <c:pt idx="1139">
                  <c:v>0.1746617794293181</c:v>
                </c:pt>
                <c:pt idx="1140">
                  <c:v>9.4048650461940511E-2</c:v>
                </c:pt>
                <c:pt idx="1141">
                  <c:v>-0.25527490839669564</c:v>
                </c:pt>
                <c:pt idx="1142">
                  <c:v>-1.3435521494562952E-2</c:v>
                </c:pt>
                <c:pt idx="1143">
                  <c:v>0.33075612480972993</c:v>
                </c:pt>
                <c:pt idx="1144">
                  <c:v>0.61336482046190388</c:v>
                </c:pt>
                <c:pt idx="1145">
                  <c:v>0.52761977894018297</c:v>
                </c:pt>
                <c:pt idx="1146">
                  <c:v>-0.3869211712228009</c:v>
                </c:pt>
                <c:pt idx="1147">
                  <c:v>-0.86714225695648517</c:v>
                </c:pt>
                <c:pt idx="1148">
                  <c:v>-0.97508917317934096</c:v>
                </c:pt>
                <c:pt idx="1149">
                  <c:v>-0.13043478260869573</c:v>
                </c:pt>
                <c:pt idx="1150">
                  <c:v>1</c:v>
                </c:pt>
                <c:pt idx="1151">
                  <c:v>0.89205308377714421</c:v>
                </c:pt>
                <c:pt idx="1152">
                  <c:v>0.59796908279887417</c:v>
                </c:pt>
                <c:pt idx="1153">
                  <c:v>-0.3165718673641098</c:v>
                </c:pt>
                <c:pt idx="1154">
                  <c:v>-0.67858221176625177</c:v>
                </c:pt>
                <c:pt idx="1155">
                  <c:v>-0.39597351611407794</c:v>
                </c:pt>
                <c:pt idx="1156">
                  <c:v>-6.7177607472814732E-2</c:v>
                </c:pt>
                <c:pt idx="1157">
                  <c:v>0.28214595138582155</c:v>
                </c:pt>
                <c:pt idx="1158">
                  <c:v>-1.3435521494562896E-2</c:v>
                </c:pt>
                <c:pt idx="1159">
                  <c:v>-0.2552749083966957</c:v>
                </c:pt>
                <c:pt idx="1160">
                  <c:v>9.4048650461940456E-2</c:v>
                </c:pt>
                <c:pt idx="1161">
                  <c:v>0.41771264654886031</c:v>
                </c:pt>
                <c:pt idx="1162">
                  <c:v>0.70032134220103437</c:v>
                </c:pt>
                <c:pt idx="1163">
                  <c:v>0.24622256350541877</c:v>
                </c:pt>
                <c:pt idx="1164">
                  <c:v>-0.66831838665756527</c:v>
                </c:pt>
                <c:pt idx="1165">
                  <c:v>-0.90035669271736385</c:v>
                </c:pt>
                <c:pt idx="1166">
                  <c:v>-0.91304347826086962</c:v>
                </c:pt>
                <c:pt idx="1167">
                  <c:v>0.21739130434782616</c:v>
                </c:pt>
                <c:pt idx="1168">
                  <c:v>0.96678556423912132</c:v>
                </c:pt>
                <c:pt idx="1169">
                  <c:v>0.85883864801626553</c:v>
                </c:pt>
                <c:pt idx="1170">
                  <c:v>0.3165718673641098</c:v>
                </c:pt>
                <c:pt idx="1171">
                  <c:v>-0.59796908279887417</c:v>
                </c:pt>
                <c:pt idx="1172">
                  <c:v>-0.59162569002712151</c:v>
                </c:pt>
                <c:pt idx="1173">
                  <c:v>-0.30901699437494751</c:v>
                </c:pt>
                <c:pt idx="1174">
                  <c:v>4.0306564483688717E-2</c:v>
                </c:pt>
                <c:pt idx="1175">
                  <c:v>0.22840386540756979</c:v>
                </c:pt>
                <c:pt idx="1176">
                  <c:v>-0.12091969345106636</c:v>
                </c:pt>
                <c:pt idx="1177">
                  <c:v>-0.14779073644019225</c:v>
                </c:pt>
                <c:pt idx="1178">
                  <c:v>0.20153282241844386</c:v>
                </c:pt>
                <c:pt idx="1179">
                  <c:v>0.5046691682879908</c:v>
                </c:pt>
                <c:pt idx="1180">
                  <c:v>0.78727786394016475</c:v>
                </c:pt>
                <c:pt idx="1181">
                  <c:v>-3.5174651929345602E-2</c:v>
                </c:pt>
                <c:pt idx="1182">
                  <c:v>-0.82562421225538696</c:v>
                </c:pt>
                <c:pt idx="1183">
                  <c:v>-0.93357112847824264</c:v>
                </c:pt>
                <c:pt idx="1184">
                  <c:v>-0.56521739130434789</c:v>
                </c:pt>
                <c:pt idx="1185">
                  <c:v>0.56521739130434789</c:v>
                </c:pt>
                <c:pt idx="1186">
                  <c:v>0.93357112847824264</c:v>
                </c:pt>
                <c:pt idx="1187">
                  <c:v>0.82562421225538685</c:v>
                </c:pt>
                <c:pt idx="1188">
                  <c:v>3.5174651929345546E-2</c:v>
                </c:pt>
                <c:pt idx="1189">
                  <c:v>-0.78727786394016486</c:v>
                </c:pt>
                <c:pt idx="1190">
                  <c:v>-0.50466916828799091</c:v>
                </c:pt>
                <c:pt idx="1191">
                  <c:v>-0.20153282241844403</c:v>
                </c:pt>
                <c:pt idx="1192">
                  <c:v>0.14779073644019217</c:v>
                </c:pt>
                <c:pt idx="1193">
                  <c:v>0.12091969345106636</c:v>
                </c:pt>
                <c:pt idx="1194">
                  <c:v>-0.22840386540756979</c:v>
                </c:pt>
                <c:pt idx="1195">
                  <c:v>-4.0306564483688884E-2</c:v>
                </c:pt>
                <c:pt idx="1196">
                  <c:v>0.30901699437494728</c:v>
                </c:pt>
                <c:pt idx="1197">
                  <c:v>0.59162569002712118</c:v>
                </c:pt>
                <c:pt idx="1198">
                  <c:v>0.59796908279887406</c:v>
                </c:pt>
                <c:pt idx="1199">
                  <c:v>-0.31657186736410986</c:v>
                </c:pt>
                <c:pt idx="1200">
                  <c:v>-0.85883864801626553</c:v>
                </c:pt>
                <c:pt idx="1201">
                  <c:v>-0.96678556423912132</c:v>
                </c:pt>
                <c:pt idx="1202">
                  <c:v>-0.21739130434782611</c:v>
                </c:pt>
                <c:pt idx="1203">
                  <c:v>0.91304347826086962</c:v>
                </c:pt>
                <c:pt idx="1204">
                  <c:v>0.90035669271736385</c:v>
                </c:pt>
                <c:pt idx="1205">
                  <c:v>0.66831838665756538</c:v>
                </c:pt>
                <c:pt idx="1206">
                  <c:v>-0.24622256350541877</c:v>
                </c:pt>
                <c:pt idx="1207">
                  <c:v>-0.70032134220103437</c:v>
                </c:pt>
                <c:pt idx="1208">
                  <c:v>-0.41771264654886053</c:v>
                </c:pt>
                <c:pt idx="1209">
                  <c:v>-9.4048650461940594E-2</c:v>
                </c:pt>
                <c:pt idx="1210">
                  <c:v>0.25527490839669559</c:v>
                </c:pt>
                <c:pt idx="1211">
                  <c:v>1.3435521494562896E-2</c:v>
                </c:pt>
                <c:pt idx="1212">
                  <c:v>-0.28214595138582155</c:v>
                </c:pt>
                <c:pt idx="1213">
                  <c:v>6.7177607472814607E-2</c:v>
                </c:pt>
                <c:pt idx="1214">
                  <c:v>0.39597351611407772</c:v>
                </c:pt>
                <c:pt idx="1215">
                  <c:v>0.67858221176625166</c:v>
                </c:pt>
                <c:pt idx="1216">
                  <c:v>0.31657186736410969</c:v>
                </c:pt>
                <c:pt idx="1217">
                  <c:v>-0.59796908279887417</c:v>
                </c:pt>
                <c:pt idx="1218">
                  <c:v>-0.89205308377714432</c:v>
                </c:pt>
                <c:pt idx="1219">
                  <c:v>-1</c:v>
                </c:pt>
                <c:pt idx="1220">
                  <c:v>0.13043478260869557</c:v>
                </c:pt>
                <c:pt idx="1221">
                  <c:v>0.97508917317934096</c:v>
                </c:pt>
                <c:pt idx="1222">
                  <c:v>0.86714225695648517</c:v>
                </c:pt>
                <c:pt idx="1223">
                  <c:v>0.3869211712228009</c:v>
                </c:pt>
                <c:pt idx="1224">
                  <c:v>-0.52761977894018308</c:v>
                </c:pt>
                <c:pt idx="1225">
                  <c:v>-0.61336482046190399</c:v>
                </c:pt>
                <c:pt idx="1226">
                  <c:v>-0.33075612480973005</c:v>
                </c:pt>
                <c:pt idx="1227">
                  <c:v>1.3435521494562869E-2</c:v>
                </c:pt>
                <c:pt idx="1228">
                  <c:v>0.2552749083966957</c:v>
                </c:pt>
                <c:pt idx="1229">
                  <c:v>-9.4048650461940511E-2</c:v>
                </c:pt>
                <c:pt idx="1230">
                  <c:v>-0.17466177942931813</c:v>
                </c:pt>
                <c:pt idx="1231">
                  <c:v>0.17466177942931804</c:v>
                </c:pt>
                <c:pt idx="1232">
                  <c:v>0.48293003785320815</c:v>
                </c:pt>
                <c:pt idx="1233">
                  <c:v>0.76553873350538215</c:v>
                </c:pt>
                <c:pt idx="1234">
                  <c:v>3.5174651929345491E-2</c:v>
                </c:pt>
                <c:pt idx="1235">
                  <c:v>-0.81732060331516709</c:v>
                </c:pt>
                <c:pt idx="1236">
                  <c:v>-0.92526751953802289</c:v>
                </c:pt>
                <c:pt idx="1237">
                  <c:v>-0.65217391304347827</c:v>
                </c:pt>
                <c:pt idx="1238">
                  <c:v>0.47826086956521729</c:v>
                </c:pt>
                <c:pt idx="1239">
                  <c:v>0.94187473741846228</c:v>
                </c:pt>
                <c:pt idx="1240">
                  <c:v>0.83392782119560649</c:v>
                </c:pt>
                <c:pt idx="1241">
                  <c:v>0.10552395578803669</c:v>
                </c:pt>
                <c:pt idx="1242">
                  <c:v>-0.80901699437494745</c:v>
                </c:pt>
                <c:pt idx="1243">
                  <c:v>-0.52640829872277362</c:v>
                </c:pt>
                <c:pt idx="1244">
                  <c:v>-0.22840386540756991</c:v>
                </c:pt>
                <c:pt idx="1245">
                  <c:v>0.12091969345106632</c:v>
                </c:pt>
                <c:pt idx="1246">
                  <c:v>0.14779073644019222</c:v>
                </c:pt>
                <c:pt idx="1247">
                  <c:v>-0.20153282241844397</c:v>
                </c:pt>
                <c:pt idx="1248">
                  <c:v>-6.717760747281469E-2</c:v>
                </c:pt>
                <c:pt idx="1249">
                  <c:v>0.28214595138582149</c:v>
                </c:pt>
                <c:pt idx="1250">
                  <c:v>0.56988655959233858</c:v>
                </c:pt>
                <c:pt idx="1251">
                  <c:v>0.66831838665756527</c:v>
                </c:pt>
                <c:pt idx="1252">
                  <c:v>-0.24622256350541882</c:v>
                </c:pt>
                <c:pt idx="1253">
                  <c:v>-0.85053503907604577</c:v>
                </c:pt>
                <c:pt idx="1254">
                  <c:v>-0.95848195529890168</c:v>
                </c:pt>
                <c:pt idx="1255">
                  <c:v>-0.30434782608695654</c:v>
                </c:pt>
                <c:pt idx="1256">
                  <c:v>0.82608695652173902</c:v>
                </c:pt>
                <c:pt idx="1257">
                  <c:v>0.9086603016575836</c:v>
                </c:pt>
                <c:pt idx="1258">
                  <c:v>0.73866769051625636</c:v>
                </c:pt>
                <c:pt idx="1259">
                  <c:v>-0.17587325964672773</c:v>
                </c:pt>
                <c:pt idx="1260">
                  <c:v>-0.72206047263581696</c:v>
                </c:pt>
                <c:pt idx="1261">
                  <c:v>-0.43945177698364313</c:v>
                </c:pt>
                <c:pt idx="1262">
                  <c:v>-0.12091969345106644</c:v>
                </c:pt>
                <c:pt idx="1263">
                  <c:v>0.22840386540756979</c:v>
                </c:pt>
                <c:pt idx="1264">
                  <c:v>4.0306564483688828E-2</c:v>
                </c:pt>
                <c:pt idx="1265">
                  <c:v>-0.3090169943749474</c:v>
                </c:pt>
                <c:pt idx="1266">
                  <c:v>4.0306564483688689E-2</c:v>
                </c:pt>
                <c:pt idx="1267">
                  <c:v>0.37423438567929512</c:v>
                </c:pt>
                <c:pt idx="1268">
                  <c:v>0.65684308133146896</c:v>
                </c:pt>
                <c:pt idx="1269">
                  <c:v>0.38692117122280079</c:v>
                </c:pt>
                <c:pt idx="1270">
                  <c:v>-0.52761977894018308</c:v>
                </c:pt>
                <c:pt idx="1271">
                  <c:v>-0.88374947483692456</c:v>
                </c:pt>
                <c:pt idx="1272">
                  <c:v>-0.99169639105978036</c:v>
                </c:pt>
                <c:pt idx="1273">
                  <c:v>4.3478260869565188E-2</c:v>
                </c:pt>
                <c:pt idx="1274">
                  <c:v>0.98339278211956072</c:v>
                </c:pt>
                <c:pt idx="1275">
                  <c:v>0.87544586589670481</c:v>
                </c:pt>
                <c:pt idx="1276">
                  <c:v>0.45727047508149199</c:v>
                </c:pt>
                <c:pt idx="1277">
                  <c:v>-0.45727047508149204</c:v>
                </c:pt>
                <c:pt idx="1278">
                  <c:v>-0.63510395089668659</c:v>
                </c:pt>
                <c:pt idx="1279">
                  <c:v>-0.35249525524451275</c:v>
                </c:pt>
                <c:pt idx="1280">
                  <c:v>-1.343552149456298E-2</c:v>
                </c:pt>
                <c:pt idx="1281">
                  <c:v>0.28214595138582155</c:v>
                </c:pt>
                <c:pt idx="1282">
                  <c:v>-6.7177607472814663E-2</c:v>
                </c:pt>
                <c:pt idx="1283">
                  <c:v>-0.201532822418444</c:v>
                </c:pt>
                <c:pt idx="1284">
                  <c:v>0.14779073644019211</c:v>
                </c:pt>
                <c:pt idx="1285">
                  <c:v>0.46119090741842556</c:v>
                </c:pt>
                <c:pt idx="1286">
                  <c:v>0.74379960307059945</c:v>
                </c:pt>
                <c:pt idx="1287">
                  <c:v>0.10552395578803664</c:v>
                </c:pt>
                <c:pt idx="1288">
                  <c:v>-0.80901699437494745</c:v>
                </c:pt>
                <c:pt idx="1289">
                  <c:v>-0.91696391059780324</c:v>
                </c:pt>
                <c:pt idx="1290">
                  <c:v>-0.73913043478260865</c:v>
                </c:pt>
                <c:pt idx="1291">
                  <c:v>0.39130434782608692</c:v>
                </c:pt>
                <c:pt idx="1292">
                  <c:v>0.95017834635868192</c:v>
                </c:pt>
                <c:pt idx="1293">
                  <c:v>0.84223143013582613</c:v>
                </c:pt>
                <c:pt idx="1294">
                  <c:v>0.17587325964672773</c:v>
                </c:pt>
                <c:pt idx="1295">
                  <c:v>-0.73866769051625636</c:v>
                </c:pt>
                <c:pt idx="1296">
                  <c:v>-0.54814742915755621</c:v>
                </c:pt>
                <c:pt idx="1297">
                  <c:v>-0.25527490839669581</c:v>
                </c:pt>
                <c:pt idx="1298">
                  <c:v>9.404865046194047E-2</c:v>
                </c:pt>
                <c:pt idx="1299">
                  <c:v>0.1746617794293181</c:v>
                </c:pt>
                <c:pt idx="1300">
                  <c:v>-0.1746617794293181</c:v>
                </c:pt>
                <c:pt idx="1301">
                  <c:v>-9.4048650461940553E-2</c:v>
                </c:pt>
                <c:pt idx="1302">
                  <c:v>0.25527490839669553</c:v>
                </c:pt>
                <c:pt idx="1303">
                  <c:v>0.54814742915755599</c:v>
                </c:pt>
                <c:pt idx="1304">
                  <c:v>0.73866769051625625</c:v>
                </c:pt>
                <c:pt idx="1305">
                  <c:v>-0.17587325964672779</c:v>
                </c:pt>
                <c:pt idx="1306">
                  <c:v>-0.84223143013582613</c:v>
                </c:pt>
                <c:pt idx="1307">
                  <c:v>-0.95017834635868192</c:v>
                </c:pt>
                <c:pt idx="1308">
                  <c:v>-0.39130434782608692</c:v>
                </c:pt>
                <c:pt idx="1309">
                  <c:v>0.73913043478260865</c:v>
                </c:pt>
                <c:pt idx="1310">
                  <c:v>0.91696391059780336</c:v>
                </c:pt>
                <c:pt idx="1311">
                  <c:v>0.80901699437494745</c:v>
                </c:pt>
                <c:pt idx="1312">
                  <c:v>-0.10552395578803653</c:v>
                </c:pt>
                <c:pt idx="1313">
                  <c:v>-0.74379960307059967</c:v>
                </c:pt>
                <c:pt idx="1314">
                  <c:v>-0.46119090741842572</c:v>
                </c:pt>
                <c:pt idx="1315">
                  <c:v>-0.14779073644019231</c:v>
                </c:pt>
                <c:pt idx="1316">
                  <c:v>0.20153282241844395</c:v>
                </c:pt>
                <c:pt idx="1317">
                  <c:v>6.7177607472814649E-2</c:v>
                </c:pt>
                <c:pt idx="1318">
                  <c:v>-0.2821459513858216</c:v>
                </c:pt>
                <c:pt idx="1319">
                  <c:v>1.3435521494562841E-2</c:v>
                </c:pt>
                <c:pt idx="1320">
                  <c:v>0.35249525524451253</c:v>
                </c:pt>
                <c:pt idx="1321">
                  <c:v>0.63510395089668648</c:v>
                </c:pt>
                <c:pt idx="1322">
                  <c:v>0.45727047508149199</c:v>
                </c:pt>
                <c:pt idx="1323">
                  <c:v>-0.4572704750814921</c:v>
                </c:pt>
                <c:pt idx="1324">
                  <c:v>-0.87544586589670481</c:v>
                </c:pt>
                <c:pt idx="1325">
                  <c:v>-0.9833927821195606</c:v>
                </c:pt>
                <c:pt idx="1326">
                  <c:v>-4.3478260869565188E-2</c:v>
                </c:pt>
                <c:pt idx="1327">
                  <c:v>0.99169639105978036</c:v>
                </c:pt>
                <c:pt idx="1328">
                  <c:v>0.88374947483692456</c:v>
                </c:pt>
                <c:pt idx="1329">
                  <c:v>0.52761977894018308</c:v>
                </c:pt>
                <c:pt idx="1330">
                  <c:v>-0.3869211712228009</c:v>
                </c:pt>
                <c:pt idx="1331">
                  <c:v>-0.65684308133146918</c:v>
                </c:pt>
                <c:pt idx="1332">
                  <c:v>-0.37423438567929534</c:v>
                </c:pt>
                <c:pt idx="1333">
                  <c:v>-4.0306564483688884E-2</c:v>
                </c:pt>
                <c:pt idx="1334">
                  <c:v>0.3090169943749474</c:v>
                </c:pt>
                <c:pt idx="1335">
                  <c:v>-4.0306564483688745E-2</c:v>
                </c:pt>
                <c:pt idx="1336">
                  <c:v>-0.22840386540756982</c:v>
                </c:pt>
                <c:pt idx="1337">
                  <c:v>0.12091969345106628</c:v>
                </c:pt>
                <c:pt idx="1338">
                  <c:v>0.43945177698364291</c:v>
                </c:pt>
                <c:pt idx="1339">
                  <c:v>0.72206047263581685</c:v>
                </c:pt>
                <c:pt idx="1340">
                  <c:v>0.17587325964672768</c:v>
                </c:pt>
                <c:pt idx="1341">
                  <c:v>-0.73866769051625636</c:v>
                </c:pt>
                <c:pt idx="1342">
                  <c:v>-0.9086603016575836</c:v>
                </c:pt>
                <c:pt idx="1343">
                  <c:v>-0.82608695652173925</c:v>
                </c:pt>
                <c:pt idx="1344">
                  <c:v>0.30434782608695654</c:v>
                </c:pt>
                <c:pt idx="1345">
                  <c:v>0.95848195529890168</c:v>
                </c:pt>
                <c:pt idx="1346">
                  <c:v>0.85053503907604577</c:v>
                </c:pt>
                <c:pt idx="1347">
                  <c:v>0.24622256350541877</c:v>
                </c:pt>
                <c:pt idx="1348">
                  <c:v>-0.66831838665756527</c:v>
                </c:pt>
                <c:pt idx="1349">
                  <c:v>-0.5698865595923388</c:v>
                </c:pt>
                <c:pt idx="1350">
                  <c:v>-0.2821459513858216</c:v>
                </c:pt>
                <c:pt idx="1351">
                  <c:v>6.7177607472814621E-2</c:v>
                </c:pt>
                <c:pt idx="1352">
                  <c:v>0.20153282241844397</c:v>
                </c:pt>
                <c:pt idx="1353">
                  <c:v>-0.14779073644019219</c:v>
                </c:pt>
                <c:pt idx="1354">
                  <c:v>-0.12091969345106639</c:v>
                </c:pt>
                <c:pt idx="1355">
                  <c:v>0.22840386540756968</c:v>
                </c:pt>
                <c:pt idx="1356">
                  <c:v>0.52640829872277339</c:v>
                </c:pt>
                <c:pt idx="1357">
                  <c:v>0.80901699437494734</c:v>
                </c:pt>
                <c:pt idx="1358">
                  <c:v>-0.10552395578803658</c:v>
                </c:pt>
                <c:pt idx="1359">
                  <c:v>-0.83392782119560649</c:v>
                </c:pt>
                <c:pt idx="1360">
                  <c:v>-0.94187473741846228</c:v>
                </c:pt>
                <c:pt idx="1361">
                  <c:v>-0.47826086956521735</c:v>
                </c:pt>
                <c:pt idx="1362">
                  <c:v>0.65217391304347827</c:v>
                </c:pt>
                <c:pt idx="1363">
                  <c:v>0.92526751953802289</c:v>
                </c:pt>
                <c:pt idx="1364">
                  <c:v>0.81732060331516709</c:v>
                </c:pt>
                <c:pt idx="1365">
                  <c:v>-3.5174651929345546E-2</c:v>
                </c:pt>
                <c:pt idx="1366">
                  <c:v>-0.76553873350538237</c:v>
                </c:pt>
                <c:pt idx="1367">
                  <c:v>-0.48293003785320832</c:v>
                </c:pt>
                <c:pt idx="1368">
                  <c:v>-0.17466177942931818</c:v>
                </c:pt>
                <c:pt idx="1369">
                  <c:v>0.1746617794293181</c:v>
                </c:pt>
                <c:pt idx="1370">
                  <c:v>9.4048650461940511E-2</c:v>
                </c:pt>
                <c:pt idx="1371">
                  <c:v>-0.25527490839669564</c:v>
                </c:pt>
                <c:pt idx="1372">
                  <c:v>-1.3435521494562952E-2</c:v>
                </c:pt>
                <c:pt idx="1373">
                  <c:v>0.33075612480972993</c:v>
                </c:pt>
                <c:pt idx="1374">
                  <c:v>0.61336482046190388</c:v>
                </c:pt>
                <c:pt idx="1375">
                  <c:v>0.52761977894018297</c:v>
                </c:pt>
                <c:pt idx="1376">
                  <c:v>-0.3869211712228009</c:v>
                </c:pt>
                <c:pt idx="1377">
                  <c:v>-0.86714225695648517</c:v>
                </c:pt>
                <c:pt idx="1378">
                  <c:v>-0.97508917317934096</c:v>
                </c:pt>
                <c:pt idx="1379">
                  <c:v>-0.13043478260869573</c:v>
                </c:pt>
                <c:pt idx="1380">
                  <c:v>1</c:v>
                </c:pt>
                <c:pt idx="1381">
                  <c:v>0.89205308377714421</c:v>
                </c:pt>
                <c:pt idx="1382">
                  <c:v>0.59796908279887417</c:v>
                </c:pt>
                <c:pt idx="1383">
                  <c:v>-0.3165718673641098</c:v>
                </c:pt>
                <c:pt idx="1384">
                  <c:v>-0.67858221176625177</c:v>
                </c:pt>
                <c:pt idx="1385">
                  <c:v>-0.39597351611407794</c:v>
                </c:pt>
                <c:pt idx="1386">
                  <c:v>-6.7177607472814732E-2</c:v>
                </c:pt>
                <c:pt idx="1387">
                  <c:v>0.28214595138582155</c:v>
                </c:pt>
                <c:pt idx="1388">
                  <c:v>-1.3435521494562896E-2</c:v>
                </c:pt>
                <c:pt idx="1389">
                  <c:v>-0.2552749083966957</c:v>
                </c:pt>
                <c:pt idx="1390">
                  <c:v>9.4048650461940456E-2</c:v>
                </c:pt>
                <c:pt idx="1391">
                  <c:v>0.41771264654886031</c:v>
                </c:pt>
                <c:pt idx="1392">
                  <c:v>0.70032134220103437</c:v>
                </c:pt>
                <c:pt idx="1393">
                  <c:v>0.24622256350541877</c:v>
                </c:pt>
                <c:pt idx="1394">
                  <c:v>-0.66831838665756527</c:v>
                </c:pt>
                <c:pt idx="1395">
                  <c:v>-0.90035669271736385</c:v>
                </c:pt>
                <c:pt idx="1396">
                  <c:v>-0.91304347826086962</c:v>
                </c:pt>
                <c:pt idx="1397">
                  <c:v>0.21739130434782616</c:v>
                </c:pt>
                <c:pt idx="1398">
                  <c:v>0.96678556423912132</c:v>
                </c:pt>
                <c:pt idx="1399">
                  <c:v>0.85883864801626553</c:v>
                </c:pt>
                <c:pt idx="1400">
                  <c:v>0.3165718673641098</c:v>
                </c:pt>
                <c:pt idx="1401">
                  <c:v>-0.59796908279887417</c:v>
                </c:pt>
                <c:pt idx="1402">
                  <c:v>-0.59162569002712151</c:v>
                </c:pt>
                <c:pt idx="1403">
                  <c:v>-0.30901699437494751</c:v>
                </c:pt>
                <c:pt idx="1404">
                  <c:v>4.0306564483688717E-2</c:v>
                </c:pt>
                <c:pt idx="1405">
                  <c:v>0.22840386540756979</c:v>
                </c:pt>
                <c:pt idx="1406">
                  <c:v>-0.12091969345106636</c:v>
                </c:pt>
                <c:pt idx="1407">
                  <c:v>-0.14779073644019225</c:v>
                </c:pt>
                <c:pt idx="1408">
                  <c:v>0.20153282241844386</c:v>
                </c:pt>
                <c:pt idx="1409">
                  <c:v>0.5046691682879908</c:v>
                </c:pt>
                <c:pt idx="1410">
                  <c:v>0.78727786394016475</c:v>
                </c:pt>
                <c:pt idx="1411">
                  <c:v>-3.5174651929345602E-2</c:v>
                </c:pt>
                <c:pt idx="1412">
                  <c:v>-0.82562421225538696</c:v>
                </c:pt>
                <c:pt idx="1413">
                  <c:v>-0.93357112847824264</c:v>
                </c:pt>
                <c:pt idx="1414">
                  <c:v>-0.56521739130434789</c:v>
                </c:pt>
                <c:pt idx="1415">
                  <c:v>0.56521739130434789</c:v>
                </c:pt>
                <c:pt idx="1416">
                  <c:v>0.93357112847824264</c:v>
                </c:pt>
                <c:pt idx="1417">
                  <c:v>0.82562421225538685</c:v>
                </c:pt>
                <c:pt idx="1418">
                  <c:v>3.5174651929345546E-2</c:v>
                </c:pt>
                <c:pt idx="1419">
                  <c:v>-0.78727786394016486</c:v>
                </c:pt>
                <c:pt idx="1420">
                  <c:v>-0.50466916828799091</c:v>
                </c:pt>
                <c:pt idx="1421">
                  <c:v>-0.20153282241844403</c:v>
                </c:pt>
                <c:pt idx="1422">
                  <c:v>0.14779073644019217</c:v>
                </c:pt>
                <c:pt idx="1423">
                  <c:v>0.12091969345106636</c:v>
                </c:pt>
                <c:pt idx="1424">
                  <c:v>-0.22840386540756979</c:v>
                </c:pt>
                <c:pt idx="1425">
                  <c:v>-4.0306564483688884E-2</c:v>
                </c:pt>
                <c:pt idx="1426">
                  <c:v>0.30901699437494728</c:v>
                </c:pt>
                <c:pt idx="1427">
                  <c:v>0.59162569002712118</c:v>
                </c:pt>
                <c:pt idx="1428">
                  <c:v>0.59796908279887406</c:v>
                </c:pt>
                <c:pt idx="1429">
                  <c:v>-0.31657186736410986</c:v>
                </c:pt>
                <c:pt idx="1430">
                  <c:v>-0.85883864801626553</c:v>
                </c:pt>
                <c:pt idx="1431">
                  <c:v>-0.96678556423912132</c:v>
                </c:pt>
                <c:pt idx="1432">
                  <c:v>-0.21739130434782611</c:v>
                </c:pt>
                <c:pt idx="1433">
                  <c:v>0.91304347826086962</c:v>
                </c:pt>
                <c:pt idx="1434">
                  <c:v>0.90035669271736385</c:v>
                </c:pt>
                <c:pt idx="1435">
                  <c:v>0.66831838665756538</c:v>
                </c:pt>
                <c:pt idx="1436">
                  <c:v>-0.24622256350541877</c:v>
                </c:pt>
                <c:pt idx="1437">
                  <c:v>-0.70032134220103437</c:v>
                </c:pt>
                <c:pt idx="1438">
                  <c:v>-0.41771264654886053</c:v>
                </c:pt>
                <c:pt idx="1439">
                  <c:v>-9.4048650461940594E-2</c:v>
                </c:pt>
                <c:pt idx="1440">
                  <c:v>0.25527490839669559</c:v>
                </c:pt>
                <c:pt idx="1441">
                  <c:v>1.3435521494562896E-2</c:v>
                </c:pt>
                <c:pt idx="1442">
                  <c:v>-0.28214595138582155</c:v>
                </c:pt>
                <c:pt idx="1443">
                  <c:v>6.7177607472814607E-2</c:v>
                </c:pt>
                <c:pt idx="1444">
                  <c:v>0.39597351611407772</c:v>
                </c:pt>
                <c:pt idx="1445">
                  <c:v>0.67858221176625166</c:v>
                </c:pt>
                <c:pt idx="1446">
                  <c:v>0.31657186736410969</c:v>
                </c:pt>
                <c:pt idx="1447">
                  <c:v>-0.59796908279887417</c:v>
                </c:pt>
                <c:pt idx="1448">
                  <c:v>-0.89205308377714432</c:v>
                </c:pt>
                <c:pt idx="1449">
                  <c:v>-1</c:v>
                </c:pt>
                <c:pt idx="1450">
                  <c:v>0.13043478260869557</c:v>
                </c:pt>
                <c:pt idx="1451">
                  <c:v>0.97508917317934096</c:v>
                </c:pt>
                <c:pt idx="1452">
                  <c:v>0.86714225695648517</c:v>
                </c:pt>
                <c:pt idx="1453">
                  <c:v>0.3869211712228009</c:v>
                </c:pt>
                <c:pt idx="1454">
                  <c:v>-0.52761977894018308</c:v>
                </c:pt>
                <c:pt idx="1455">
                  <c:v>-0.61336482046190399</c:v>
                </c:pt>
                <c:pt idx="1456">
                  <c:v>-0.33075612480973005</c:v>
                </c:pt>
                <c:pt idx="1457">
                  <c:v>1.3435521494562869E-2</c:v>
                </c:pt>
                <c:pt idx="1458">
                  <c:v>0.2552749083966957</c:v>
                </c:pt>
                <c:pt idx="1459">
                  <c:v>-9.4048650461940511E-2</c:v>
                </c:pt>
                <c:pt idx="1460">
                  <c:v>-0.17466177942931813</c:v>
                </c:pt>
                <c:pt idx="1461">
                  <c:v>0.17466177942931804</c:v>
                </c:pt>
                <c:pt idx="1462">
                  <c:v>0.48293003785320815</c:v>
                </c:pt>
                <c:pt idx="1463">
                  <c:v>0.76553873350538215</c:v>
                </c:pt>
                <c:pt idx="1464">
                  <c:v>3.5174651929345491E-2</c:v>
                </c:pt>
                <c:pt idx="1465">
                  <c:v>-0.81732060331516709</c:v>
                </c:pt>
                <c:pt idx="1466">
                  <c:v>-0.92526751953802289</c:v>
                </c:pt>
                <c:pt idx="1467">
                  <c:v>-0.65217391304347827</c:v>
                </c:pt>
                <c:pt idx="1468">
                  <c:v>0.47826086956521729</c:v>
                </c:pt>
                <c:pt idx="1469">
                  <c:v>0.94187473741846228</c:v>
                </c:pt>
                <c:pt idx="1470">
                  <c:v>0.83392782119560649</c:v>
                </c:pt>
                <c:pt idx="1471">
                  <c:v>0.10552395578803669</c:v>
                </c:pt>
                <c:pt idx="1472">
                  <c:v>-0.80901699437494745</c:v>
                </c:pt>
                <c:pt idx="1473">
                  <c:v>-0.52640829872277362</c:v>
                </c:pt>
                <c:pt idx="1474">
                  <c:v>-0.22840386540756991</c:v>
                </c:pt>
                <c:pt idx="1475">
                  <c:v>0.12091969345106632</c:v>
                </c:pt>
                <c:pt idx="1476">
                  <c:v>0.14779073644019222</c:v>
                </c:pt>
                <c:pt idx="1477">
                  <c:v>-0.20153282241844397</c:v>
                </c:pt>
                <c:pt idx="1478">
                  <c:v>-6.717760747281469E-2</c:v>
                </c:pt>
                <c:pt idx="1479">
                  <c:v>0.28214595138582149</c:v>
                </c:pt>
                <c:pt idx="1480">
                  <c:v>0.56988655959233858</c:v>
                </c:pt>
                <c:pt idx="1481">
                  <c:v>0.66831838665756527</c:v>
                </c:pt>
                <c:pt idx="1482">
                  <c:v>-0.24622256350541882</c:v>
                </c:pt>
                <c:pt idx="1483">
                  <c:v>-0.85053503907604577</c:v>
                </c:pt>
                <c:pt idx="1484">
                  <c:v>-0.95848195529890168</c:v>
                </c:pt>
                <c:pt idx="1485">
                  <c:v>-0.30434782608695654</c:v>
                </c:pt>
                <c:pt idx="1486">
                  <c:v>0.82608695652173902</c:v>
                </c:pt>
                <c:pt idx="1487">
                  <c:v>0.9086603016575836</c:v>
                </c:pt>
                <c:pt idx="1488">
                  <c:v>0.73866769051625636</c:v>
                </c:pt>
                <c:pt idx="1489">
                  <c:v>-0.17587325964672773</c:v>
                </c:pt>
                <c:pt idx="1490">
                  <c:v>-0.72206047263581696</c:v>
                </c:pt>
                <c:pt idx="1491">
                  <c:v>-0.43945177698364313</c:v>
                </c:pt>
                <c:pt idx="1492">
                  <c:v>-0.12091969345106644</c:v>
                </c:pt>
                <c:pt idx="1493">
                  <c:v>0.22840386540756979</c:v>
                </c:pt>
                <c:pt idx="1494">
                  <c:v>4.0306564483688828E-2</c:v>
                </c:pt>
                <c:pt idx="1495">
                  <c:v>-0.3090169943749474</c:v>
                </c:pt>
                <c:pt idx="1496">
                  <c:v>4.0306564483688689E-2</c:v>
                </c:pt>
                <c:pt idx="1497">
                  <c:v>0.37423438567929512</c:v>
                </c:pt>
                <c:pt idx="1498">
                  <c:v>0.65684308133146896</c:v>
                </c:pt>
                <c:pt idx="1499">
                  <c:v>0.38692117122280079</c:v>
                </c:pt>
                <c:pt idx="1500">
                  <c:v>-0.52761977894018308</c:v>
                </c:pt>
                <c:pt idx="1501">
                  <c:v>-0.88374947483692456</c:v>
                </c:pt>
                <c:pt idx="1502">
                  <c:v>-0.99169639105978036</c:v>
                </c:pt>
                <c:pt idx="1503">
                  <c:v>4.3478260869565188E-2</c:v>
                </c:pt>
                <c:pt idx="1504">
                  <c:v>0.98339278211956072</c:v>
                </c:pt>
                <c:pt idx="1505">
                  <c:v>0.87544586589670481</c:v>
                </c:pt>
                <c:pt idx="1506">
                  <c:v>0.45727047508149199</c:v>
                </c:pt>
                <c:pt idx="1507">
                  <c:v>-0.45727047508149204</c:v>
                </c:pt>
                <c:pt idx="1508">
                  <c:v>-0.63510395089668659</c:v>
                </c:pt>
                <c:pt idx="1509">
                  <c:v>-0.35249525524451275</c:v>
                </c:pt>
                <c:pt idx="1510">
                  <c:v>-1.343552149456298E-2</c:v>
                </c:pt>
                <c:pt idx="1511">
                  <c:v>0.28214595138582155</c:v>
                </c:pt>
                <c:pt idx="1512">
                  <c:v>-6.7177607472814663E-2</c:v>
                </c:pt>
                <c:pt idx="1513">
                  <c:v>-0.201532822418444</c:v>
                </c:pt>
                <c:pt idx="1514">
                  <c:v>0.14779073644019211</c:v>
                </c:pt>
                <c:pt idx="1515">
                  <c:v>0.46119090741842556</c:v>
                </c:pt>
                <c:pt idx="1516">
                  <c:v>0.74379960307059945</c:v>
                </c:pt>
                <c:pt idx="1517">
                  <c:v>0.10552395578803664</c:v>
                </c:pt>
                <c:pt idx="1518">
                  <c:v>-0.80901699437494745</c:v>
                </c:pt>
                <c:pt idx="1519">
                  <c:v>-0.91696391059780324</c:v>
                </c:pt>
                <c:pt idx="1520">
                  <c:v>-0.73913043478260865</c:v>
                </c:pt>
                <c:pt idx="1521">
                  <c:v>0.39130434782608692</c:v>
                </c:pt>
                <c:pt idx="1522">
                  <c:v>0.95017834635868192</c:v>
                </c:pt>
                <c:pt idx="1523">
                  <c:v>0.84223143013582613</c:v>
                </c:pt>
                <c:pt idx="1524">
                  <c:v>0.17587325964672773</c:v>
                </c:pt>
                <c:pt idx="1525">
                  <c:v>-0.73866769051625636</c:v>
                </c:pt>
                <c:pt idx="1526">
                  <c:v>-0.54814742915755621</c:v>
                </c:pt>
                <c:pt idx="1527">
                  <c:v>-0.25527490839669581</c:v>
                </c:pt>
                <c:pt idx="1528">
                  <c:v>9.404865046194047E-2</c:v>
                </c:pt>
                <c:pt idx="1529">
                  <c:v>0.1746617794293181</c:v>
                </c:pt>
                <c:pt idx="1530">
                  <c:v>-0.1746617794293181</c:v>
                </c:pt>
                <c:pt idx="1531">
                  <c:v>-9.4048650461940553E-2</c:v>
                </c:pt>
                <c:pt idx="1532">
                  <c:v>0.25527490839669553</c:v>
                </c:pt>
                <c:pt idx="1533">
                  <c:v>0.54814742915755599</c:v>
                </c:pt>
                <c:pt idx="1534">
                  <c:v>0.73866769051625625</c:v>
                </c:pt>
                <c:pt idx="1535">
                  <c:v>-0.17587325964672779</c:v>
                </c:pt>
                <c:pt idx="1536">
                  <c:v>-0.84223143013582613</c:v>
                </c:pt>
                <c:pt idx="1537">
                  <c:v>-0.95017834635868192</c:v>
                </c:pt>
                <c:pt idx="1538">
                  <c:v>-0.39130434782608692</c:v>
                </c:pt>
                <c:pt idx="1539">
                  <c:v>0.73913043478260865</c:v>
                </c:pt>
                <c:pt idx="1540">
                  <c:v>0.91696391059780336</c:v>
                </c:pt>
                <c:pt idx="1541">
                  <c:v>0.80901699437494745</c:v>
                </c:pt>
                <c:pt idx="1542">
                  <c:v>-0.10552395578803653</c:v>
                </c:pt>
                <c:pt idx="1543">
                  <c:v>-0.74379960307059967</c:v>
                </c:pt>
                <c:pt idx="1544">
                  <c:v>-0.46119090741842572</c:v>
                </c:pt>
                <c:pt idx="1545">
                  <c:v>-0.14779073644019231</c:v>
                </c:pt>
                <c:pt idx="1546">
                  <c:v>0.20153282241844395</c:v>
                </c:pt>
                <c:pt idx="1547">
                  <c:v>6.7177607472814649E-2</c:v>
                </c:pt>
                <c:pt idx="1548">
                  <c:v>-0.2821459513858216</c:v>
                </c:pt>
                <c:pt idx="1549">
                  <c:v>1.3435521494562841E-2</c:v>
                </c:pt>
                <c:pt idx="1550">
                  <c:v>0.35249525524451253</c:v>
                </c:pt>
                <c:pt idx="1551">
                  <c:v>0.63510395089668648</c:v>
                </c:pt>
                <c:pt idx="1552">
                  <c:v>0.45727047508149199</c:v>
                </c:pt>
                <c:pt idx="1553">
                  <c:v>-0.4572704750814921</c:v>
                </c:pt>
                <c:pt idx="1554">
                  <c:v>-0.87544586589670481</c:v>
                </c:pt>
                <c:pt idx="1555">
                  <c:v>-0.9833927821195606</c:v>
                </c:pt>
                <c:pt idx="1556">
                  <c:v>-4.3478260869565188E-2</c:v>
                </c:pt>
                <c:pt idx="1557">
                  <c:v>0.99169639105978036</c:v>
                </c:pt>
                <c:pt idx="1558">
                  <c:v>0.88374947483692456</c:v>
                </c:pt>
                <c:pt idx="1559">
                  <c:v>0.52761977894018308</c:v>
                </c:pt>
                <c:pt idx="1560">
                  <c:v>-0.3869211712228009</c:v>
                </c:pt>
                <c:pt idx="1561">
                  <c:v>-0.65684308133146918</c:v>
                </c:pt>
                <c:pt idx="1562">
                  <c:v>-0.37423438567929534</c:v>
                </c:pt>
                <c:pt idx="1563">
                  <c:v>-4.0306564483688884E-2</c:v>
                </c:pt>
                <c:pt idx="1564">
                  <c:v>0.3090169943749474</c:v>
                </c:pt>
                <c:pt idx="1565">
                  <c:v>-4.0306564483688745E-2</c:v>
                </c:pt>
                <c:pt idx="1566">
                  <c:v>-0.22840386540756982</c:v>
                </c:pt>
                <c:pt idx="1567">
                  <c:v>0.12091969345106628</c:v>
                </c:pt>
                <c:pt idx="1568">
                  <c:v>0.43945177698364291</c:v>
                </c:pt>
                <c:pt idx="1569">
                  <c:v>0.72206047263581685</c:v>
                </c:pt>
                <c:pt idx="1570">
                  <c:v>0.17587325964672768</c:v>
                </c:pt>
                <c:pt idx="1571">
                  <c:v>-0.73866769051625636</c:v>
                </c:pt>
                <c:pt idx="1572">
                  <c:v>-0.9086603016575836</c:v>
                </c:pt>
                <c:pt idx="1573">
                  <c:v>-0.82608695652173925</c:v>
                </c:pt>
                <c:pt idx="1574">
                  <c:v>0.30434782608695654</c:v>
                </c:pt>
                <c:pt idx="1575">
                  <c:v>0.95848195529890168</c:v>
                </c:pt>
                <c:pt idx="1576">
                  <c:v>0.85053503907604577</c:v>
                </c:pt>
                <c:pt idx="1577">
                  <c:v>0.24622256350541877</c:v>
                </c:pt>
                <c:pt idx="1578">
                  <c:v>-0.66831838665756527</c:v>
                </c:pt>
                <c:pt idx="1579">
                  <c:v>-0.5698865595923388</c:v>
                </c:pt>
                <c:pt idx="1580">
                  <c:v>-0.2821459513858216</c:v>
                </c:pt>
                <c:pt idx="1581">
                  <c:v>6.7177607472814621E-2</c:v>
                </c:pt>
                <c:pt idx="1582">
                  <c:v>0.20153282241844397</c:v>
                </c:pt>
                <c:pt idx="1583">
                  <c:v>-0.14779073644019219</c:v>
                </c:pt>
                <c:pt idx="1584">
                  <c:v>-0.12091969345106639</c:v>
                </c:pt>
                <c:pt idx="1585">
                  <c:v>0.22840386540756968</c:v>
                </c:pt>
                <c:pt idx="1586">
                  <c:v>0.52640829872277339</c:v>
                </c:pt>
                <c:pt idx="1587">
                  <c:v>0.80901699437494734</c:v>
                </c:pt>
                <c:pt idx="1588">
                  <c:v>-0.10552395578803658</c:v>
                </c:pt>
                <c:pt idx="1589">
                  <c:v>-0.83392782119560649</c:v>
                </c:pt>
                <c:pt idx="1590">
                  <c:v>-0.94187473741846228</c:v>
                </c:pt>
                <c:pt idx="1591">
                  <c:v>-0.47826086956521735</c:v>
                </c:pt>
                <c:pt idx="1592">
                  <c:v>0.65217391304347827</c:v>
                </c:pt>
                <c:pt idx="1593">
                  <c:v>0.92526751953802289</c:v>
                </c:pt>
                <c:pt idx="1594">
                  <c:v>0.81732060331516709</c:v>
                </c:pt>
                <c:pt idx="1595">
                  <c:v>-3.5174651929345546E-2</c:v>
                </c:pt>
                <c:pt idx="1596">
                  <c:v>-0.76553873350538237</c:v>
                </c:pt>
                <c:pt idx="1597">
                  <c:v>-0.48293003785320832</c:v>
                </c:pt>
                <c:pt idx="1598">
                  <c:v>-0.17466177942931818</c:v>
                </c:pt>
                <c:pt idx="1599">
                  <c:v>0.1746617794293181</c:v>
                </c:pt>
                <c:pt idx="1600">
                  <c:v>9.4048650461940511E-2</c:v>
                </c:pt>
                <c:pt idx="1601">
                  <c:v>-0.25527490839669564</c:v>
                </c:pt>
                <c:pt idx="1602">
                  <c:v>-1.3435521494562952E-2</c:v>
                </c:pt>
                <c:pt idx="1603">
                  <c:v>0.33075612480972993</c:v>
                </c:pt>
                <c:pt idx="1604">
                  <c:v>0.61336482046190388</c:v>
                </c:pt>
                <c:pt idx="1605">
                  <c:v>0.52761977894018297</c:v>
                </c:pt>
                <c:pt idx="1606">
                  <c:v>-0.3869211712228009</c:v>
                </c:pt>
                <c:pt idx="1607">
                  <c:v>-0.86714225695648517</c:v>
                </c:pt>
                <c:pt idx="1608">
                  <c:v>-0.97508917317934096</c:v>
                </c:pt>
                <c:pt idx="1609">
                  <c:v>-0.13043478260869573</c:v>
                </c:pt>
                <c:pt idx="1610">
                  <c:v>1</c:v>
                </c:pt>
                <c:pt idx="1611">
                  <c:v>0.89205308377714421</c:v>
                </c:pt>
                <c:pt idx="1612">
                  <c:v>0.59796908279887417</c:v>
                </c:pt>
                <c:pt idx="1613">
                  <c:v>-0.3165718673641098</c:v>
                </c:pt>
                <c:pt idx="1614">
                  <c:v>-0.67858221176625177</c:v>
                </c:pt>
                <c:pt idx="1615">
                  <c:v>-0.39597351611407794</c:v>
                </c:pt>
                <c:pt idx="1616">
                  <c:v>-6.7177607472814732E-2</c:v>
                </c:pt>
                <c:pt idx="1617">
                  <c:v>0.28214595138582155</c:v>
                </c:pt>
                <c:pt idx="1618">
                  <c:v>-1.3435521494562896E-2</c:v>
                </c:pt>
                <c:pt idx="1619">
                  <c:v>-0.2552749083966957</c:v>
                </c:pt>
                <c:pt idx="1620">
                  <c:v>9.4048650461940456E-2</c:v>
                </c:pt>
                <c:pt idx="1621">
                  <c:v>0.41771264654886031</c:v>
                </c:pt>
                <c:pt idx="1622">
                  <c:v>0.70032134220103437</c:v>
                </c:pt>
                <c:pt idx="1623">
                  <c:v>0.24622256350541877</c:v>
                </c:pt>
                <c:pt idx="1624">
                  <c:v>-0.66831838665756527</c:v>
                </c:pt>
                <c:pt idx="1625">
                  <c:v>-0.90035669271736385</c:v>
                </c:pt>
                <c:pt idx="1626">
                  <c:v>-0.91304347826086962</c:v>
                </c:pt>
                <c:pt idx="1627">
                  <c:v>0.21739130434782616</c:v>
                </c:pt>
                <c:pt idx="1628">
                  <c:v>0.96678556423912132</c:v>
                </c:pt>
                <c:pt idx="1629">
                  <c:v>0.85883864801626553</c:v>
                </c:pt>
                <c:pt idx="1630">
                  <c:v>0.3165718673641098</c:v>
                </c:pt>
                <c:pt idx="1631">
                  <c:v>-0.59796908279887417</c:v>
                </c:pt>
                <c:pt idx="1632">
                  <c:v>-0.59162569002712151</c:v>
                </c:pt>
                <c:pt idx="1633">
                  <c:v>-0.30901699437494751</c:v>
                </c:pt>
                <c:pt idx="1634">
                  <c:v>4.0306564483688717E-2</c:v>
                </c:pt>
                <c:pt idx="1635">
                  <c:v>0.22840386540756979</c:v>
                </c:pt>
                <c:pt idx="1636">
                  <c:v>-0.12091969345106636</c:v>
                </c:pt>
                <c:pt idx="1637">
                  <c:v>-0.14779073644019225</c:v>
                </c:pt>
                <c:pt idx="1638">
                  <c:v>0.20153282241844386</c:v>
                </c:pt>
                <c:pt idx="1639">
                  <c:v>0.5046691682879908</c:v>
                </c:pt>
                <c:pt idx="1640">
                  <c:v>0.78727786394016475</c:v>
                </c:pt>
                <c:pt idx="1641">
                  <c:v>-3.5174651929345602E-2</c:v>
                </c:pt>
                <c:pt idx="1642">
                  <c:v>-0.82562421225538696</c:v>
                </c:pt>
                <c:pt idx="1643">
                  <c:v>-0.93357112847824264</c:v>
                </c:pt>
                <c:pt idx="1644">
                  <c:v>-0.56521739130434789</c:v>
                </c:pt>
                <c:pt idx="1645">
                  <c:v>0.56521739130434789</c:v>
                </c:pt>
                <c:pt idx="1646">
                  <c:v>0.93357112847824264</c:v>
                </c:pt>
                <c:pt idx="1647">
                  <c:v>0.82562421225538685</c:v>
                </c:pt>
                <c:pt idx="1648">
                  <c:v>3.5174651929345546E-2</c:v>
                </c:pt>
                <c:pt idx="1649">
                  <c:v>-0.78727786394016486</c:v>
                </c:pt>
                <c:pt idx="1650">
                  <c:v>-0.50466916828799091</c:v>
                </c:pt>
                <c:pt idx="1651">
                  <c:v>-0.20153282241844403</c:v>
                </c:pt>
                <c:pt idx="1652">
                  <c:v>0.14779073644019217</c:v>
                </c:pt>
                <c:pt idx="1653">
                  <c:v>0.12091969345106636</c:v>
                </c:pt>
                <c:pt idx="1654">
                  <c:v>-0.22840386540756979</c:v>
                </c:pt>
                <c:pt idx="1655">
                  <c:v>-4.0306564483688884E-2</c:v>
                </c:pt>
                <c:pt idx="1656">
                  <c:v>0.30901699437494728</c:v>
                </c:pt>
                <c:pt idx="1657">
                  <c:v>0.59162569002712118</c:v>
                </c:pt>
                <c:pt idx="1658">
                  <c:v>0.59796908279887406</c:v>
                </c:pt>
                <c:pt idx="1659">
                  <c:v>-0.31657186736410986</c:v>
                </c:pt>
                <c:pt idx="1660">
                  <c:v>-0.85883864801626553</c:v>
                </c:pt>
                <c:pt idx="1661">
                  <c:v>-0.96678556423912132</c:v>
                </c:pt>
                <c:pt idx="1662">
                  <c:v>-0.21739130434782611</c:v>
                </c:pt>
                <c:pt idx="1663">
                  <c:v>0.91304347826086962</c:v>
                </c:pt>
                <c:pt idx="1664">
                  <c:v>0.90035669271736385</c:v>
                </c:pt>
                <c:pt idx="1665">
                  <c:v>0.66831838665756538</c:v>
                </c:pt>
                <c:pt idx="1666">
                  <c:v>-0.24622256350541877</c:v>
                </c:pt>
                <c:pt idx="1667">
                  <c:v>-0.70032134220103437</c:v>
                </c:pt>
                <c:pt idx="1668">
                  <c:v>-0.41771264654886053</c:v>
                </c:pt>
                <c:pt idx="1669">
                  <c:v>-9.4048650461940594E-2</c:v>
                </c:pt>
                <c:pt idx="1670">
                  <c:v>0.25527490839669559</c:v>
                </c:pt>
                <c:pt idx="1671">
                  <c:v>1.3435521494562896E-2</c:v>
                </c:pt>
                <c:pt idx="1672">
                  <c:v>-0.28214595138582155</c:v>
                </c:pt>
                <c:pt idx="1673">
                  <c:v>6.7177607472814607E-2</c:v>
                </c:pt>
                <c:pt idx="1674">
                  <c:v>0.39597351611407772</c:v>
                </c:pt>
                <c:pt idx="1675">
                  <c:v>0.67858221176625166</c:v>
                </c:pt>
                <c:pt idx="1676">
                  <c:v>0.31657186736410969</c:v>
                </c:pt>
                <c:pt idx="1677">
                  <c:v>-0.59796908279887417</c:v>
                </c:pt>
                <c:pt idx="1678">
                  <c:v>-0.89205308377714432</c:v>
                </c:pt>
                <c:pt idx="1679">
                  <c:v>-1</c:v>
                </c:pt>
                <c:pt idx="1680">
                  <c:v>0.13043478260869557</c:v>
                </c:pt>
                <c:pt idx="1681">
                  <c:v>0.97508917317934096</c:v>
                </c:pt>
                <c:pt idx="1682">
                  <c:v>0.86714225695648517</c:v>
                </c:pt>
                <c:pt idx="1683">
                  <c:v>0.3869211712228009</c:v>
                </c:pt>
                <c:pt idx="1684">
                  <c:v>-0.52761977894018308</c:v>
                </c:pt>
                <c:pt idx="1685">
                  <c:v>-0.61336482046190399</c:v>
                </c:pt>
                <c:pt idx="1686">
                  <c:v>-0.33075612480973005</c:v>
                </c:pt>
                <c:pt idx="1687">
                  <c:v>1.3435521494562869E-2</c:v>
                </c:pt>
                <c:pt idx="1688">
                  <c:v>0.2552749083966957</c:v>
                </c:pt>
                <c:pt idx="1689">
                  <c:v>-9.4048650461940511E-2</c:v>
                </c:pt>
                <c:pt idx="1690">
                  <c:v>-0.17466177942931813</c:v>
                </c:pt>
                <c:pt idx="1691">
                  <c:v>0.17466177942931804</c:v>
                </c:pt>
                <c:pt idx="1692">
                  <c:v>0.48293003785320815</c:v>
                </c:pt>
                <c:pt idx="1693">
                  <c:v>0.76553873350538215</c:v>
                </c:pt>
                <c:pt idx="1694">
                  <c:v>3.5174651929345491E-2</c:v>
                </c:pt>
                <c:pt idx="1695">
                  <c:v>-0.81732060331516709</c:v>
                </c:pt>
                <c:pt idx="1696">
                  <c:v>-0.92526751953802289</c:v>
                </c:pt>
                <c:pt idx="1697">
                  <c:v>-0.65217391304347827</c:v>
                </c:pt>
                <c:pt idx="1698">
                  <c:v>0.47826086956521729</c:v>
                </c:pt>
                <c:pt idx="1699">
                  <c:v>0.94187473741846228</c:v>
                </c:pt>
                <c:pt idx="1700">
                  <c:v>0.83392782119560649</c:v>
                </c:pt>
                <c:pt idx="1701">
                  <c:v>0.10552395578803669</c:v>
                </c:pt>
                <c:pt idx="1702">
                  <c:v>-0.80901699437494745</c:v>
                </c:pt>
                <c:pt idx="1703">
                  <c:v>-0.52640829872277362</c:v>
                </c:pt>
                <c:pt idx="1704">
                  <c:v>-0.22840386540756991</c:v>
                </c:pt>
                <c:pt idx="1705">
                  <c:v>0.12091969345106632</c:v>
                </c:pt>
                <c:pt idx="1706">
                  <c:v>0.14779073644019222</c:v>
                </c:pt>
                <c:pt idx="1707">
                  <c:v>-0.20153282241844397</c:v>
                </c:pt>
                <c:pt idx="1708">
                  <c:v>-6.717760747281469E-2</c:v>
                </c:pt>
                <c:pt idx="1709">
                  <c:v>0.28214595138582149</c:v>
                </c:pt>
                <c:pt idx="1710">
                  <c:v>0.56988655959233858</c:v>
                </c:pt>
                <c:pt idx="1711">
                  <c:v>0.66831838665756527</c:v>
                </c:pt>
                <c:pt idx="1712">
                  <c:v>-0.24622256350541882</c:v>
                </c:pt>
                <c:pt idx="1713">
                  <c:v>-0.85053503907604577</c:v>
                </c:pt>
                <c:pt idx="1714">
                  <c:v>-0.95848195529890168</c:v>
                </c:pt>
                <c:pt idx="1715">
                  <c:v>-0.30434782608695654</c:v>
                </c:pt>
                <c:pt idx="1716">
                  <c:v>0.82608695652173902</c:v>
                </c:pt>
                <c:pt idx="1717">
                  <c:v>0.9086603016575836</c:v>
                </c:pt>
                <c:pt idx="1718">
                  <c:v>0.73866769051625636</c:v>
                </c:pt>
                <c:pt idx="1719">
                  <c:v>-0.17587325964672773</c:v>
                </c:pt>
                <c:pt idx="1720">
                  <c:v>-0.72206047263581696</c:v>
                </c:pt>
                <c:pt idx="1721">
                  <c:v>-0.43945177698364313</c:v>
                </c:pt>
                <c:pt idx="1722">
                  <c:v>-0.12091969345106644</c:v>
                </c:pt>
                <c:pt idx="1723">
                  <c:v>0.22840386540756979</c:v>
                </c:pt>
                <c:pt idx="1724">
                  <c:v>4.0306564483688828E-2</c:v>
                </c:pt>
                <c:pt idx="1725">
                  <c:v>-0.3090169943749474</c:v>
                </c:pt>
                <c:pt idx="1726">
                  <c:v>4.0306564483688689E-2</c:v>
                </c:pt>
                <c:pt idx="1727">
                  <c:v>0.37423438567929512</c:v>
                </c:pt>
                <c:pt idx="1728">
                  <c:v>0.65684308133146896</c:v>
                </c:pt>
                <c:pt idx="1729">
                  <c:v>0.38692117122280079</c:v>
                </c:pt>
                <c:pt idx="1730">
                  <c:v>-0.52761977894018308</c:v>
                </c:pt>
                <c:pt idx="1731">
                  <c:v>-0.88374947483692456</c:v>
                </c:pt>
                <c:pt idx="1732">
                  <c:v>-0.99169639105978036</c:v>
                </c:pt>
                <c:pt idx="1733">
                  <c:v>4.3478260869565188E-2</c:v>
                </c:pt>
                <c:pt idx="1734">
                  <c:v>0.98339278211956072</c:v>
                </c:pt>
                <c:pt idx="1735">
                  <c:v>0.87544586589670481</c:v>
                </c:pt>
                <c:pt idx="1736">
                  <c:v>0.45727047508149199</c:v>
                </c:pt>
                <c:pt idx="1737">
                  <c:v>-0.45727047508149204</c:v>
                </c:pt>
                <c:pt idx="1738">
                  <c:v>-0.63510395089668659</c:v>
                </c:pt>
                <c:pt idx="1739">
                  <c:v>-0.35249525524451275</c:v>
                </c:pt>
                <c:pt idx="1740">
                  <c:v>-1.343552149456298E-2</c:v>
                </c:pt>
                <c:pt idx="1741">
                  <c:v>0.28214595138582155</c:v>
                </c:pt>
                <c:pt idx="1742">
                  <c:v>-6.7177607472814663E-2</c:v>
                </c:pt>
                <c:pt idx="1743">
                  <c:v>-0.201532822418444</c:v>
                </c:pt>
                <c:pt idx="1744">
                  <c:v>0.14779073644019211</c:v>
                </c:pt>
                <c:pt idx="1745">
                  <c:v>0.46119090741842556</c:v>
                </c:pt>
                <c:pt idx="1746">
                  <c:v>0.74379960307059945</c:v>
                </c:pt>
                <c:pt idx="1747">
                  <c:v>0.10552395578803664</c:v>
                </c:pt>
                <c:pt idx="1748">
                  <c:v>-0.80901699437494745</c:v>
                </c:pt>
                <c:pt idx="1749">
                  <c:v>-0.91696391059780324</c:v>
                </c:pt>
                <c:pt idx="1750">
                  <c:v>-0.73913043478260865</c:v>
                </c:pt>
                <c:pt idx="1751">
                  <c:v>0.39130434782608692</c:v>
                </c:pt>
                <c:pt idx="1752">
                  <c:v>0.95017834635868192</c:v>
                </c:pt>
                <c:pt idx="1753">
                  <c:v>0.84223143013582613</c:v>
                </c:pt>
                <c:pt idx="1754">
                  <c:v>0.17587325964672773</c:v>
                </c:pt>
                <c:pt idx="1755">
                  <c:v>-0.73866769051625636</c:v>
                </c:pt>
                <c:pt idx="1756">
                  <c:v>-0.54814742915755621</c:v>
                </c:pt>
                <c:pt idx="1757">
                  <c:v>-0.25527490839669581</c:v>
                </c:pt>
                <c:pt idx="1758">
                  <c:v>9.404865046194047E-2</c:v>
                </c:pt>
                <c:pt idx="1759">
                  <c:v>0.1746617794293181</c:v>
                </c:pt>
                <c:pt idx="1760">
                  <c:v>-0.1746617794293181</c:v>
                </c:pt>
                <c:pt idx="1761">
                  <c:v>-9.4048650461940553E-2</c:v>
                </c:pt>
                <c:pt idx="1762">
                  <c:v>0.25527490839669553</c:v>
                </c:pt>
                <c:pt idx="1763">
                  <c:v>0.54814742915755599</c:v>
                </c:pt>
                <c:pt idx="1764">
                  <c:v>0.73866769051625625</c:v>
                </c:pt>
                <c:pt idx="1765">
                  <c:v>-0.17587325964672779</c:v>
                </c:pt>
                <c:pt idx="1766">
                  <c:v>-0.84223143013582613</c:v>
                </c:pt>
                <c:pt idx="1767">
                  <c:v>-0.95017834635868192</c:v>
                </c:pt>
                <c:pt idx="1768">
                  <c:v>-0.39130434782608692</c:v>
                </c:pt>
                <c:pt idx="1769">
                  <c:v>0.73913043478260865</c:v>
                </c:pt>
                <c:pt idx="1770">
                  <c:v>0.91696391059780336</c:v>
                </c:pt>
                <c:pt idx="1771">
                  <c:v>0.80901699437494745</c:v>
                </c:pt>
                <c:pt idx="1772">
                  <c:v>-0.10552395578803653</c:v>
                </c:pt>
                <c:pt idx="1773">
                  <c:v>-0.74379960307059967</c:v>
                </c:pt>
                <c:pt idx="1774">
                  <c:v>-0.46119090741842572</c:v>
                </c:pt>
                <c:pt idx="1775">
                  <c:v>-0.14779073644019231</c:v>
                </c:pt>
                <c:pt idx="1776">
                  <c:v>0.20153282241844395</c:v>
                </c:pt>
                <c:pt idx="1777">
                  <c:v>6.7177607472814649E-2</c:v>
                </c:pt>
                <c:pt idx="1778">
                  <c:v>-0.2821459513858216</c:v>
                </c:pt>
                <c:pt idx="1779">
                  <c:v>1.3435521494562841E-2</c:v>
                </c:pt>
                <c:pt idx="1780">
                  <c:v>0.35249525524451253</c:v>
                </c:pt>
                <c:pt idx="1781">
                  <c:v>0.63510395089668648</c:v>
                </c:pt>
                <c:pt idx="1782">
                  <c:v>0.45727047508149199</c:v>
                </c:pt>
                <c:pt idx="1783">
                  <c:v>-0.4572704750814921</c:v>
                </c:pt>
                <c:pt idx="1784">
                  <c:v>-0.87544586589670481</c:v>
                </c:pt>
                <c:pt idx="1785">
                  <c:v>-0.9833927821195606</c:v>
                </c:pt>
                <c:pt idx="1786">
                  <c:v>-4.3478260869565188E-2</c:v>
                </c:pt>
                <c:pt idx="1787">
                  <c:v>0.99169639105978036</c:v>
                </c:pt>
                <c:pt idx="1788">
                  <c:v>0.88374947483692456</c:v>
                </c:pt>
                <c:pt idx="1789">
                  <c:v>0.52761977894018308</c:v>
                </c:pt>
                <c:pt idx="1790">
                  <c:v>-0.3869211712228009</c:v>
                </c:pt>
                <c:pt idx="1791">
                  <c:v>-0.65684308133146918</c:v>
                </c:pt>
                <c:pt idx="1792">
                  <c:v>-0.37423438567929534</c:v>
                </c:pt>
                <c:pt idx="1793">
                  <c:v>-4.0306564483688884E-2</c:v>
                </c:pt>
                <c:pt idx="1794">
                  <c:v>0.3090169943749474</c:v>
                </c:pt>
                <c:pt idx="1795">
                  <c:v>-4.0306564483688745E-2</c:v>
                </c:pt>
                <c:pt idx="1796">
                  <c:v>-0.22840386540756982</c:v>
                </c:pt>
                <c:pt idx="1797">
                  <c:v>0.12091969345106628</c:v>
                </c:pt>
                <c:pt idx="1798">
                  <c:v>0.43945177698364291</c:v>
                </c:pt>
                <c:pt idx="1799">
                  <c:v>0.72206047263581685</c:v>
                </c:pt>
                <c:pt idx="1800">
                  <c:v>0.17587325964672768</c:v>
                </c:pt>
                <c:pt idx="1801">
                  <c:v>-0.73866769051625636</c:v>
                </c:pt>
                <c:pt idx="1802">
                  <c:v>-0.9086603016575836</c:v>
                </c:pt>
                <c:pt idx="1803">
                  <c:v>-0.82608695652173925</c:v>
                </c:pt>
                <c:pt idx="1804">
                  <c:v>0.30434782608695654</c:v>
                </c:pt>
                <c:pt idx="1805">
                  <c:v>0.95848195529890168</c:v>
                </c:pt>
                <c:pt idx="1806">
                  <c:v>0.85053503907604577</c:v>
                </c:pt>
                <c:pt idx="1807">
                  <c:v>0.24622256350541877</c:v>
                </c:pt>
                <c:pt idx="1808">
                  <c:v>-0.66831838665756527</c:v>
                </c:pt>
                <c:pt idx="1809">
                  <c:v>-0.5698865595923388</c:v>
                </c:pt>
                <c:pt idx="1810">
                  <c:v>-0.2821459513858216</c:v>
                </c:pt>
                <c:pt idx="1811">
                  <c:v>6.7177607472814621E-2</c:v>
                </c:pt>
                <c:pt idx="1812">
                  <c:v>0.20153282241844397</c:v>
                </c:pt>
                <c:pt idx="1813">
                  <c:v>-0.14779073644019219</c:v>
                </c:pt>
                <c:pt idx="1814">
                  <c:v>-0.12091969345106639</c:v>
                </c:pt>
                <c:pt idx="1815">
                  <c:v>0.22840386540756968</c:v>
                </c:pt>
                <c:pt idx="1816">
                  <c:v>0.52640829872277339</c:v>
                </c:pt>
                <c:pt idx="1817">
                  <c:v>0.80901699437494734</c:v>
                </c:pt>
                <c:pt idx="1818">
                  <c:v>-0.10552395578803658</c:v>
                </c:pt>
                <c:pt idx="1819">
                  <c:v>-0.83392782119560649</c:v>
                </c:pt>
                <c:pt idx="1820">
                  <c:v>-0.94187473741846228</c:v>
                </c:pt>
                <c:pt idx="1821">
                  <c:v>-0.47826086956521735</c:v>
                </c:pt>
                <c:pt idx="1822">
                  <c:v>0.65217391304347827</c:v>
                </c:pt>
                <c:pt idx="1823">
                  <c:v>0.92526751953802289</c:v>
                </c:pt>
                <c:pt idx="1824">
                  <c:v>0.81732060331516709</c:v>
                </c:pt>
                <c:pt idx="1825">
                  <c:v>-3.5174651929345546E-2</c:v>
                </c:pt>
                <c:pt idx="1826">
                  <c:v>-0.76553873350538237</c:v>
                </c:pt>
                <c:pt idx="1827">
                  <c:v>-0.48293003785320832</c:v>
                </c:pt>
                <c:pt idx="1828">
                  <c:v>-0.17466177942931818</c:v>
                </c:pt>
                <c:pt idx="1829">
                  <c:v>0.1746617794293181</c:v>
                </c:pt>
                <c:pt idx="1830">
                  <c:v>9.4048650461940511E-2</c:v>
                </c:pt>
                <c:pt idx="1831">
                  <c:v>-0.25527490839669564</c:v>
                </c:pt>
                <c:pt idx="1832">
                  <c:v>-1.3435521494562952E-2</c:v>
                </c:pt>
                <c:pt idx="1833">
                  <c:v>0.33075612480972993</c:v>
                </c:pt>
                <c:pt idx="1834">
                  <c:v>0.61336482046190388</c:v>
                </c:pt>
                <c:pt idx="1835">
                  <c:v>0.52761977894018297</c:v>
                </c:pt>
                <c:pt idx="1836">
                  <c:v>-0.3869211712228009</c:v>
                </c:pt>
                <c:pt idx="1837">
                  <c:v>-0.86714225695648517</c:v>
                </c:pt>
                <c:pt idx="1838">
                  <c:v>-0.97508917317934096</c:v>
                </c:pt>
                <c:pt idx="1839">
                  <c:v>-0.13043478260869573</c:v>
                </c:pt>
                <c:pt idx="1840">
                  <c:v>1</c:v>
                </c:pt>
                <c:pt idx="1841">
                  <c:v>0.89205308377714421</c:v>
                </c:pt>
                <c:pt idx="1842">
                  <c:v>0.59796908279887417</c:v>
                </c:pt>
                <c:pt idx="1843">
                  <c:v>-0.3165718673641098</c:v>
                </c:pt>
                <c:pt idx="1844">
                  <c:v>-0.67858221176625177</c:v>
                </c:pt>
                <c:pt idx="1845">
                  <c:v>-0.39597351611407794</c:v>
                </c:pt>
                <c:pt idx="1846">
                  <c:v>-6.7177607472814732E-2</c:v>
                </c:pt>
                <c:pt idx="1847">
                  <c:v>0.28214595138582155</c:v>
                </c:pt>
                <c:pt idx="1848">
                  <c:v>-1.3435521494562896E-2</c:v>
                </c:pt>
                <c:pt idx="1849">
                  <c:v>-0.2552749083966957</c:v>
                </c:pt>
                <c:pt idx="1850">
                  <c:v>9.4048650461940456E-2</c:v>
                </c:pt>
                <c:pt idx="1851">
                  <c:v>0.41771264654886031</c:v>
                </c:pt>
                <c:pt idx="1852">
                  <c:v>0.70032134220103437</c:v>
                </c:pt>
                <c:pt idx="1853">
                  <c:v>0.24622256350541877</c:v>
                </c:pt>
                <c:pt idx="1854">
                  <c:v>-0.66831838665756527</c:v>
                </c:pt>
                <c:pt idx="1855">
                  <c:v>-0.90035669271736385</c:v>
                </c:pt>
                <c:pt idx="1856">
                  <c:v>-0.91304347826086962</c:v>
                </c:pt>
                <c:pt idx="1857">
                  <c:v>0.21739130434782616</c:v>
                </c:pt>
                <c:pt idx="1858">
                  <c:v>0.96678556423912132</c:v>
                </c:pt>
                <c:pt idx="1859">
                  <c:v>0.85883864801626553</c:v>
                </c:pt>
                <c:pt idx="1860">
                  <c:v>0.3165718673641098</c:v>
                </c:pt>
                <c:pt idx="1861">
                  <c:v>-0.59796908279887417</c:v>
                </c:pt>
                <c:pt idx="1862">
                  <c:v>-0.59162569002712151</c:v>
                </c:pt>
                <c:pt idx="1863">
                  <c:v>-0.30901699437494751</c:v>
                </c:pt>
                <c:pt idx="1864">
                  <c:v>4.0306564483688717E-2</c:v>
                </c:pt>
                <c:pt idx="1865">
                  <c:v>0.22840386540756979</c:v>
                </c:pt>
                <c:pt idx="1866">
                  <c:v>-0.12091969345106636</c:v>
                </c:pt>
                <c:pt idx="1867">
                  <c:v>-0.14779073644019225</c:v>
                </c:pt>
                <c:pt idx="1868">
                  <c:v>0.20153282241844386</c:v>
                </c:pt>
                <c:pt idx="1869">
                  <c:v>0.5046691682879908</c:v>
                </c:pt>
                <c:pt idx="1870">
                  <c:v>0.78727786394016475</c:v>
                </c:pt>
                <c:pt idx="1871">
                  <c:v>-3.5174651929345602E-2</c:v>
                </c:pt>
                <c:pt idx="1872">
                  <c:v>-0.82562421225538696</c:v>
                </c:pt>
                <c:pt idx="1873">
                  <c:v>-0.93357112847824264</c:v>
                </c:pt>
                <c:pt idx="1874">
                  <c:v>-0.56521739130434789</c:v>
                </c:pt>
                <c:pt idx="1875">
                  <c:v>0.56521739130434789</c:v>
                </c:pt>
                <c:pt idx="1876">
                  <c:v>0.93357112847824264</c:v>
                </c:pt>
                <c:pt idx="1877">
                  <c:v>0.82562421225538685</c:v>
                </c:pt>
                <c:pt idx="1878">
                  <c:v>3.5174651929345546E-2</c:v>
                </c:pt>
                <c:pt idx="1879">
                  <c:v>-0.78727786394016486</c:v>
                </c:pt>
                <c:pt idx="1880">
                  <c:v>-0.50466916828799091</c:v>
                </c:pt>
                <c:pt idx="1881">
                  <c:v>-0.20153282241844403</c:v>
                </c:pt>
                <c:pt idx="1882">
                  <c:v>0.14779073644019217</c:v>
                </c:pt>
                <c:pt idx="1883">
                  <c:v>0.12091969345106636</c:v>
                </c:pt>
                <c:pt idx="1884">
                  <c:v>-0.22840386540756979</c:v>
                </c:pt>
                <c:pt idx="1885">
                  <c:v>-4.0306564483688884E-2</c:v>
                </c:pt>
                <c:pt idx="1886">
                  <c:v>0.30901699437494728</c:v>
                </c:pt>
                <c:pt idx="1887">
                  <c:v>0.59162569002712118</c:v>
                </c:pt>
                <c:pt idx="1888">
                  <c:v>0.59796908279887406</c:v>
                </c:pt>
                <c:pt idx="1889">
                  <c:v>-0.31657186736410986</c:v>
                </c:pt>
                <c:pt idx="1890">
                  <c:v>-0.85883864801626553</c:v>
                </c:pt>
                <c:pt idx="1891">
                  <c:v>-0.96678556423912132</c:v>
                </c:pt>
                <c:pt idx="1892">
                  <c:v>-0.21739130434782611</c:v>
                </c:pt>
                <c:pt idx="1893">
                  <c:v>0.91304347826086962</c:v>
                </c:pt>
                <c:pt idx="1894">
                  <c:v>0.90035669271736385</c:v>
                </c:pt>
                <c:pt idx="1895">
                  <c:v>0.66831838665756538</c:v>
                </c:pt>
                <c:pt idx="1896">
                  <c:v>-0.24622256350541877</c:v>
                </c:pt>
                <c:pt idx="1897">
                  <c:v>-0.70032134220103437</c:v>
                </c:pt>
                <c:pt idx="1898">
                  <c:v>-0.41771264654886053</c:v>
                </c:pt>
                <c:pt idx="1899">
                  <c:v>-9.4048650461940594E-2</c:v>
                </c:pt>
                <c:pt idx="1900">
                  <c:v>0.25527490839669559</c:v>
                </c:pt>
                <c:pt idx="1901">
                  <c:v>1.3435521494562896E-2</c:v>
                </c:pt>
                <c:pt idx="1902">
                  <c:v>-0.28214595138582155</c:v>
                </c:pt>
                <c:pt idx="1903">
                  <c:v>6.7177607472814607E-2</c:v>
                </c:pt>
                <c:pt idx="1904">
                  <c:v>0.39597351611407772</c:v>
                </c:pt>
                <c:pt idx="1905">
                  <c:v>0.67858221176625166</c:v>
                </c:pt>
                <c:pt idx="1906">
                  <c:v>0.31657186736410969</c:v>
                </c:pt>
                <c:pt idx="1907">
                  <c:v>-0.59796908279887417</c:v>
                </c:pt>
                <c:pt idx="1908">
                  <c:v>-0.89205308377714432</c:v>
                </c:pt>
                <c:pt idx="1909">
                  <c:v>-1</c:v>
                </c:pt>
                <c:pt idx="1910">
                  <c:v>0.13043478260869557</c:v>
                </c:pt>
                <c:pt idx="1911">
                  <c:v>0.97508917317934096</c:v>
                </c:pt>
                <c:pt idx="1912">
                  <c:v>0.86714225695648517</c:v>
                </c:pt>
                <c:pt idx="1913">
                  <c:v>0.3869211712228009</c:v>
                </c:pt>
                <c:pt idx="1914">
                  <c:v>-0.52761977894018308</c:v>
                </c:pt>
                <c:pt idx="1915">
                  <c:v>-0.61336482046190399</c:v>
                </c:pt>
                <c:pt idx="1916">
                  <c:v>-0.33075612480973005</c:v>
                </c:pt>
                <c:pt idx="1917">
                  <c:v>1.3435521494562869E-2</c:v>
                </c:pt>
                <c:pt idx="1918">
                  <c:v>0.2552749083966957</c:v>
                </c:pt>
                <c:pt idx="1919">
                  <c:v>-9.4048650461940511E-2</c:v>
                </c:pt>
                <c:pt idx="1920">
                  <c:v>-0.17466177942931813</c:v>
                </c:pt>
                <c:pt idx="1921">
                  <c:v>0.17466177942931804</c:v>
                </c:pt>
                <c:pt idx="1922">
                  <c:v>0.48293003785320815</c:v>
                </c:pt>
                <c:pt idx="1923">
                  <c:v>0.76553873350538215</c:v>
                </c:pt>
                <c:pt idx="1924">
                  <c:v>3.5174651929345491E-2</c:v>
                </c:pt>
                <c:pt idx="1925">
                  <c:v>-0.81732060331516709</c:v>
                </c:pt>
                <c:pt idx="1926">
                  <c:v>-0.92526751953802289</c:v>
                </c:pt>
                <c:pt idx="1927">
                  <c:v>-0.65217391304347827</c:v>
                </c:pt>
                <c:pt idx="1928">
                  <c:v>0.47826086956521729</c:v>
                </c:pt>
                <c:pt idx="1929">
                  <c:v>0.94187473741846228</c:v>
                </c:pt>
                <c:pt idx="1930">
                  <c:v>0.83392782119560649</c:v>
                </c:pt>
                <c:pt idx="1931">
                  <c:v>0.10552395578803669</c:v>
                </c:pt>
                <c:pt idx="1932">
                  <c:v>-0.80901699437494745</c:v>
                </c:pt>
                <c:pt idx="1933">
                  <c:v>-0.52640829872277362</c:v>
                </c:pt>
                <c:pt idx="1934">
                  <c:v>-0.22840386540756991</c:v>
                </c:pt>
                <c:pt idx="1935">
                  <c:v>0.12091969345106632</c:v>
                </c:pt>
                <c:pt idx="1936">
                  <c:v>0.14779073644019222</c:v>
                </c:pt>
                <c:pt idx="1937">
                  <c:v>-0.20153282241844397</c:v>
                </c:pt>
                <c:pt idx="1938">
                  <c:v>-6.717760747281469E-2</c:v>
                </c:pt>
                <c:pt idx="1939">
                  <c:v>0.28214595138582149</c:v>
                </c:pt>
                <c:pt idx="1940">
                  <c:v>0.56988655959233858</c:v>
                </c:pt>
                <c:pt idx="1941">
                  <c:v>0.66831838665756527</c:v>
                </c:pt>
                <c:pt idx="1942">
                  <c:v>-0.24622256350541882</c:v>
                </c:pt>
                <c:pt idx="1943">
                  <c:v>-0.85053503907604577</c:v>
                </c:pt>
                <c:pt idx="1944">
                  <c:v>-0.95848195529890168</c:v>
                </c:pt>
                <c:pt idx="1945">
                  <c:v>-0.30434782608695654</c:v>
                </c:pt>
                <c:pt idx="1946">
                  <c:v>0.82608695652173902</c:v>
                </c:pt>
                <c:pt idx="1947">
                  <c:v>0.9086603016575836</c:v>
                </c:pt>
                <c:pt idx="1948">
                  <c:v>0.73866769051625636</c:v>
                </c:pt>
                <c:pt idx="1949">
                  <c:v>-0.17587325964672773</c:v>
                </c:pt>
                <c:pt idx="1950">
                  <c:v>-0.72206047263581696</c:v>
                </c:pt>
                <c:pt idx="1951">
                  <c:v>-0.43945177698364313</c:v>
                </c:pt>
                <c:pt idx="1952">
                  <c:v>-0.12091969345106644</c:v>
                </c:pt>
                <c:pt idx="1953">
                  <c:v>0.22840386540756979</c:v>
                </c:pt>
                <c:pt idx="1954">
                  <c:v>4.0306564483688828E-2</c:v>
                </c:pt>
                <c:pt idx="1955">
                  <c:v>-0.3090169943749474</c:v>
                </c:pt>
                <c:pt idx="1956">
                  <c:v>4.0306564483688689E-2</c:v>
                </c:pt>
                <c:pt idx="1957">
                  <c:v>0.37423438567929512</c:v>
                </c:pt>
                <c:pt idx="1958">
                  <c:v>0.65684308133146896</c:v>
                </c:pt>
                <c:pt idx="1959">
                  <c:v>0.38692117122280079</c:v>
                </c:pt>
                <c:pt idx="1960">
                  <c:v>-0.52761977894018308</c:v>
                </c:pt>
                <c:pt idx="1961">
                  <c:v>-0.88374947483692456</c:v>
                </c:pt>
                <c:pt idx="1962">
                  <c:v>-0.99169639105978036</c:v>
                </c:pt>
                <c:pt idx="1963">
                  <c:v>4.3478260869565188E-2</c:v>
                </c:pt>
                <c:pt idx="1964">
                  <c:v>0.98339278211956072</c:v>
                </c:pt>
                <c:pt idx="1965">
                  <c:v>0.87544586589670481</c:v>
                </c:pt>
                <c:pt idx="1966">
                  <c:v>0.45727047508149199</c:v>
                </c:pt>
                <c:pt idx="1967">
                  <c:v>-0.45727047508149204</c:v>
                </c:pt>
                <c:pt idx="1968">
                  <c:v>-0.63510395089668659</c:v>
                </c:pt>
                <c:pt idx="1969">
                  <c:v>-0.35249525524451275</c:v>
                </c:pt>
                <c:pt idx="1970">
                  <c:v>-1.343552149456298E-2</c:v>
                </c:pt>
                <c:pt idx="1971">
                  <c:v>0.28214595138582155</c:v>
                </c:pt>
                <c:pt idx="1972">
                  <c:v>-6.7177607472814663E-2</c:v>
                </c:pt>
                <c:pt idx="1973">
                  <c:v>-0.201532822418444</c:v>
                </c:pt>
                <c:pt idx="1974">
                  <c:v>0.14779073644019211</c:v>
                </c:pt>
                <c:pt idx="1975">
                  <c:v>0.46119090741842556</c:v>
                </c:pt>
                <c:pt idx="1976">
                  <c:v>0.74379960307059945</c:v>
                </c:pt>
                <c:pt idx="1977">
                  <c:v>0.10552395578803664</c:v>
                </c:pt>
                <c:pt idx="1978">
                  <c:v>-0.80901699437494745</c:v>
                </c:pt>
                <c:pt idx="1979">
                  <c:v>-0.91696391059780324</c:v>
                </c:pt>
                <c:pt idx="1980">
                  <c:v>-0.73913043478260865</c:v>
                </c:pt>
                <c:pt idx="1981">
                  <c:v>0.39130434782608692</c:v>
                </c:pt>
                <c:pt idx="1982">
                  <c:v>0.95017834635868192</c:v>
                </c:pt>
                <c:pt idx="1983">
                  <c:v>0.84223143013582613</c:v>
                </c:pt>
                <c:pt idx="1984">
                  <c:v>0.17587325964672773</c:v>
                </c:pt>
                <c:pt idx="1985">
                  <c:v>-0.73866769051625636</c:v>
                </c:pt>
                <c:pt idx="1986">
                  <c:v>-0.54814742915755621</c:v>
                </c:pt>
                <c:pt idx="1987">
                  <c:v>-0.25527490839669581</c:v>
                </c:pt>
                <c:pt idx="1988">
                  <c:v>9.404865046194047E-2</c:v>
                </c:pt>
                <c:pt idx="1989">
                  <c:v>0.1746617794293181</c:v>
                </c:pt>
                <c:pt idx="1990">
                  <c:v>-0.1746617794293181</c:v>
                </c:pt>
                <c:pt idx="1991">
                  <c:v>-9.4048650461940553E-2</c:v>
                </c:pt>
                <c:pt idx="1992">
                  <c:v>0.25527490839669553</c:v>
                </c:pt>
                <c:pt idx="1993">
                  <c:v>0.54814742915755599</c:v>
                </c:pt>
                <c:pt idx="1994">
                  <c:v>0.73866769051625625</c:v>
                </c:pt>
                <c:pt idx="1995">
                  <c:v>-0.17587325964672779</c:v>
                </c:pt>
                <c:pt idx="1996">
                  <c:v>-0.84223143013582613</c:v>
                </c:pt>
                <c:pt idx="1997">
                  <c:v>-0.95017834635868192</c:v>
                </c:pt>
                <c:pt idx="1998">
                  <c:v>-0.39130434782608692</c:v>
                </c:pt>
                <c:pt idx="1999">
                  <c:v>0.73913043478260865</c:v>
                </c:pt>
                <c:pt idx="2000">
                  <c:v>0.91696391059780336</c:v>
                </c:pt>
                <c:pt idx="2001">
                  <c:v>0.80901699437494745</c:v>
                </c:pt>
                <c:pt idx="2002">
                  <c:v>-0.10552395578803653</c:v>
                </c:pt>
                <c:pt idx="2003">
                  <c:v>-0.74379960307059967</c:v>
                </c:pt>
                <c:pt idx="2004">
                  <c:v>-0.46119090741842572</c:v>
                </c:pt>
                <c:pt idx="2005">
                  <c:v>-0.14779073644019231</c:v>
                </c:pt>
                <c:pt idx="2006">
                  <c:v>0.20153282241844395</c:v>
                </c:pt>
                <c:pt idx="2007">
                  <c:v>6.7177607472814649E-2</c:v>
                </c:pt>
                <c:pt idx="2008">
                  <c:v>-0.2821459513858216</c:v>
                </c:pt>
                <c:pt idx="2009">
                  <c:v>1.3435521494562841E-2</c:v>
                </c:pt>
                <c:pt idx="2010">
                  <c:v>0.35249525524451253</c:v>
                </c:pt>
                <c:pt idx="2011">
                  <c:v>0.63510395089668648</c:v>
                </c:pt>
                <c:pt idx="2012">
                  <c:v>0.45727047508149199</c:v>
                </c:pt>
                <c:pt idx="2013">
                  <c:v>-0.4572704750814921</c:v>
                </c:pt>
                <c:pt idx="2014">
                  <c:v>-0.87544586589670481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07-4350-A023-D3629F6C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198592"/>
        <c:axId val="1"/>
      </c:scatterChart>
      <c:valAx>
        <c:axId val="51819859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01"/>
          <c:min val="-1.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9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15" fmlaLink="$C$3" max="1000" min="1" page="10" val="13"/>
</file>

<file path=xl/ctrlProps/ctrlProp2.xml><?xml version="1.0" encoding="utf-8"?>
<formControlPr xmlns="http://schemas.microsoft.com/office/spreadsheetml/2009/9/main" objectType="Spin" dx="15" fmlaLink="$B$3" max="250" min="1" page="10" val="23"/>
</file>

<file path=xl/ctrlProps/ctrlProp3.xml><?xml version="1.0" encoding="utf-8"?>
<formControlPr xmlns="http://schemas.microsoft.com/office/spreadsheetml/2009/9/main" objectType="Spin" dx="15" fmlaLink="$M$1" inc="2" max="24" min="4" page="10" val="10"/>
</file>

<file path=xl/ctrlProps/ctrlProp4.xml><?xml version="1.0" encoding="utf-8"?>
<formControlPr xmlns="http://schemas.microsoft.com/office/spreadsheetml/2009/9/main" objectType="CheckBox" checked="Checked" fmlaLink="P1" lockText="1"/>
</file>

<file path=xl/ctrlProps/ctrlProp5.xml><?xml version="1.0" encoding="utf-8"?>
<formControlPr xmlns="http://schemas.microsoft.com/office/spreadsheetml/2009/9/main" objectType="Spin" dx="15" fmlaLink="$G$3" max="24" min="1" page="10"/>
</file>

<file path=xl/ctrlProps/ctrlProp6.xml><?xml version="1.0" encoding="utf-8"?>
<formControlPr xmlns="http://schemas.microsoft.com/office/spreadsheetml/2009/9/main" objectType="CheckBox" fmlaLink="B6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9526</xdr:rowOff>
    </xdr:from>
    <xdr:to>
      <xdr:col>11</xdr:col>
      <xdr:colOff>571500</xdr:colOff>
      <xdr:row>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523875</xdr:rowOff>
        </xdr:from>
        <xdr:to>
          <xdr:col>2</xdr:col>
          <xdr:colOff>838200</xdr:colOff>
          <xdr:row>3</xdr:row>
          <xdr:rowOff>257175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</xdr:row>
          <xdr:rowOff>0</xdr:rowOff>
        </xdr:from>
        <xdr:to>
          <xdr:col>1</xdr:col>
          <xdr:colOff>885825</xdr:colOff>
          <xdr:row>3</xdr:row>
          <xdr:rowOff>257175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0</xdr:row>
          <xdr:rowOff>47625</xdr:rowOff>
        </xdr:from>
        <xdr:to>
          <xdr:col>12</xdr:col>
          <xdr:colOff>609600</xdr:colOff>
          <xdr:row>1</xdr:row>
          <xdr:rowOff>466725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409575</xdr:colOff>
          <xdr:row>3</xdr:row>
          <xdr:rowOff>238125</xdr:rowOff>
        </xdr:from>
        <xdr:to>
          <xdr:col>12</xdr:col>
          <xdr:colOff>619125</xdr:colOff>
          <xdr:row>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</xdr:row>
          <xdr:rowOff>228600</xdr:rowOff>
        </xdr:from>
        <xdr:to>
          <xdr:col>6</xdr:col>
          <xdr:colOff>514350</xdr:colOff>
          <xdr:row>2</xdr:row>
          <xdr:rowOff>257175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66674</xdr:colOff>
          <xdr:row>1</xdr:row>
          <xdr:rowOff>0</xdr:rowOff>
        </xdr:from>
        <xdr:to>
          <xdr:col>7</xdr:col>
          <xdr:colOff>371475</xdr:colOff>
          <xdr:row>1</xdr:row>
          <xdr:rowOff>304799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8DD3-CCAF-4BEF-B272-23D539C587C5}">
  <dimension ref="A1:BG2020"/>
  <sheetViews>
    <sheetView showGridLines="0" tabSelected="1" workbookViewId="0">
      <selection activeCell="X4" sqref="X4"/>
    </sheetView>
  </sheetViews>
  <sheetFormatPr defaultColWidth="8.85546875" defaultRowHeight="12.75" x14ac:dyDescent="0.2"/>
  <cols>
    <col min="1" max="1" width="0.140625" customWidth="1"/>
    <col min="2" max="2" width="15.28515625" customWidth="1"/>
    <col min="3" max="3" width="14" customWidth="1"/>
    <col min="4" max="4" width="3.42578125" customWidth="1"/>
    <col min="5" max="5" width="12.42578125" bestFit="1" customWidth="1"/>
    <col min="6" max="7" width="9" customWidth="1"/>
    <col min="8" max="8" width="8.85546875" customWidth="1"/>
    <col min="9" max="11" width="9" customWidth="1"/>
    <col min="12" max="12" width="8.7109375" customWidth="1"/>
    <col min="13" max="13" width="9.7109375" style="14" customWidth="1"/>
    <col min="14" max="19" width="0.140625" style="3" customWidth="1"/>
    <col min="20" max="20" width="9.7109375" style="14" customWidth="1"/>
    <col min="21" max="59" width="8.85546875" style="1"/>
  </cols>
  <sheetData>
    <row r="1" spans="1:30" ht="21" customHeight="1" thickBot="1" x14ac:dyDescent="0.3">
      <c r="A1" s="15">
        <f>2*M1</f>
        <v>20</v>
      </c>
      <c r="B1" s="41">
        <f>B3</f>
        <v>23</v>
      </c>
      <c r="C1" s="42">
        <f>C3</f>
        <v>13</v>
      </c>
      <c r="E1" s="52" t="s">
        <v>26</v>
      </c>
      <c r="F1" s="53">
        <f>2*L1*B1</f>
        <v>460</v>
      </c>
      <c r="G1" s="68">
        <f>G3</f>
        <v>1</v>
      </c>
      <c r="H1" s="72">
        <f>L1/2</f>
        <v>5</v>
      </c>
      <c r="I1" s="31" t="s">
        <v>28</v>
      </c>
      <c r="J1" s="2"/>
      <c r="K1" s="1"/>
      <c r="L1" s="40">
        <f>M1</f>
        <v>10</v>
      </c>
      <c r="M1" s="39">
        <v>10</v>
      </c>
      <c r="P1" s="35" t="b">
        <v>1</v>
      </c>
      <c r="T1" s="73" t="s">
        <v>29</v>
      </c>
    </row>
    <row r="2" spans="1:30" ht="41.25" customHeight="1" x14ac:dyDescent="0.2">
      <c r="A2" s="12" t="s">
        <v>19</v>
      </c>
      <c r="B2" s="43" t="s">
        <v>17</v>
      </c>
      <c r="C2" s="44" t="s">
        <v>18</v>
      </c>
      <c r="D2" s="64" t="s">
        <v>25</v>
      </c>
      <c r="E2" s="65"/>
      <c r="F2" s="66"/>
      <c r="G2" s="70" t="s">
        <v>23</v>
      </c>
      <c r="H2" s="75" t="s">
        <v>31</v>
      </c>
      <c r="I2" s="76"/>
      <c r="J2" s="76"/>
      <c r="K2" s="77"/>
      <c r="L2" s="71" t="s">
        <v>24</v>
      </c>
      <c r="M2" s="56"/>
      <c r="T2" s="74" t="s">
        <v>30</v>
      </c>
      <c r="U2" s="74"/>
      <c r="V2" s="74"/>
      <c r="W2" s="74"/>
      <c r="X2" s="74"/>
      <c r="Y2" s="74"/>
      <c r="Z2" s="74"/>
      <c r="AA2" s="74"/>
      <c r="AB2" s="74"/>
      <c r="AC2" s="74"/>
    </row>
    <row r="3" spans="1:30" ht="23.25" customHeight="1" thickBot="1" x14ac:dyDescent="0.25">
      <c r="A3" s="12"/>
      <c r="B3" s="45">
        <v>23</v>
      </c>
      <c r="C3" s="46">
        <v>13</v>
      </c>
      <c r="D3" s="17"/>
      <c r="E3" s="18"/>
      <c r="F3" s="36"/>
      <c r="G3" s="69">
        <v>1</v>
      </c>
      <c r="H3" s="78"/>
      <c r="I3" s="79"/>
      <c r="J3" s="79"/>
      <c r="K3" s="80"/>
      <c r="L3" s="57"/>
      <c r="M3" s="58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0" ht="23.25" customHeight="1" thickBot="1" x14ac:dyDescent="0.3">
      <c r="A4" s="12"/>
      <c r="B4" s="47"/>
      <c r="C4" s="48">
        <v>11</v>
      </c>
      <c r="D4" s="67" t="s">
        <v>15</v>
      </c>
      <c r="L4" s="1"/>
      <c r="M4" s="25"/>
      <c r="N4" s="26"/>
    </row>
    <row r="5" spans="1:30" ht="18.75" customHeight="1" x14ac:dyDescent="0.2">
      <c r="A5" s="16"/>
      <c r="B5" s="16"/>
      <c r="C5" s="16"/>
      <c r="D5" s="67"/>
      <c r="E5" s="18">
        <f>C3/B3</f>
        <v>0.56521739130434778</v>
      </c>
      <c r="F5" s="60">
        <f>E5</f>
        <v>0.56521739130434778</v>
      </c>
      <c r="G5" s="60"/>
      <c r="H5" s="54" t="s">
        <v>22</v>
      </c>
      <c r="I5" s="49"/>
      <c r="J5" s="49"/>
      <c r="K5" s="50"/>
      <c r="L5" s="51"/>
      <c r="M5" s="62" t="s">
        <v>20</v>
      </c>
      <c r="N5" s="3">
        <f>A1*B3</f>
        <v>460</v>
      </c>
      <c r="P5" s="3" t="s">
        <v>0</v>
      </c>
      <c r="R5" s="6" t="s">
        <v>1</v>
      </c>
      <c r="S5" s="6" t="s">
        <v>2</v>
      </c>
    </row>
    <row r="6" spans="1:30" ht="13.5" thickBot="1" x14ac:dyDescent="0.25">
      <c r="A6" s="1"/>
      <c r="B6" s="34"/>
      <c r="C6" s="1"/>
      <c r="D6" s="19">
        <v>2</v>
      </c>
      <c r="E6" s="61" t="s">
        <v>21</v>
      </c>
      <c r="F6" s="61"/>
      <c r="G6" s="61"/>
      <c r="H6" s="61"/>
      <c r="I6" s="61"/>
      <c r="J6" s="61"/>
      <c r="K6" s="61"/>
      <c r="L6" s="61"/>
      <c r="M6" s="63"/>
      <c r="N6" s="3">
        <v>0</v>
      </c>
      <c r="O6" s="3">
        <f>IF($N$5&gt;=O5,O5+1,"NA")</f>
        <v>1</v>
      </c>
      <c r="P6" s="3">
        <f t="shared" ref="P6:P69" si="0">(1-MOD(O6-1,$B$3)/$B$3)*VLOOKUP(IF(INT((O6-1)/$B$3)=$A$1,1,INT((O6-1)/$B$3)+1),$A$8:$C$58,2)+MOD(O6-1,$B$3)/$B$3*VLOOKUP(IF(INT((O6-1)/$B$3)+1=$A$1,1,(INT((O6-1)/$B$3)+2)),$A$8:$C$58,2)</f>
        <v>6.1257422745431001E-17</v>
      </c>
      <c r="Q6" s="3">
        <f t="shared" ref="Q6:Q69" si="1">(1-MOD(O6-1,$B$3)/$B$3)*VLOOKUP(IF(INT((O6-1)/$B$3)=$A$1,1,INT((O6-1)/$B$3)+1),$A$8:$C$58,3)+MOD(O6-1,$B$3)/$B$3*VLOOKUP(IF(INT((O6-1)/$B$3)+1=$A$1,1,(INT((O6-1)/$B$3)+2)),$A$8:$C$58,3)</f>
        <v>1</v>
      </c>
      <c r="R6" s="3">
        <f t="shared" ref="R6:R69" si="2">VLOOKUP(MOD(N6*$C$3,$A$1*$B$3),$N$6:$Q$2020,3)</f>
        <v>6.1257422745431001E-17</v>
      </c>
      <c r="S6" s="3">
        <f t="shared" ref="S6:S69" si="3">VLOOKUP(MOD(N6*$C$3,$A$1*$B$3),$N$6:$Q$2020,4)</f>
        <v>1</v>
      </c>
      <c r="AD6" s="13"/>
    </row>
    <row r="7" spans="1:30" ht="16.5" x14ac:dyDescent="0.2">
      <c r="A7" s="59"/>
      <c r="B7" s="59"/>
      <c r="C7" s="59"/>
      <c r="D7" s="20">
        <v>3</v>
      </c>
      <c r="E7" s="1"/>
      <c r="F7" s="1"/>
      <c r="G7" s="1"/>
      <c r="H7" s="1"/>
      <c r="I7" s="1"/>
      <c r="J7" s="1"/>
      <c r="K7" s="1"/>
      <c r="L7" s="1"/>
      <c r="N7" s="3">
        <v>1</v>
      </c>
      <c r="O7" s="3">
        <f t="shared" ref="O7:O70" si="4">IF($N$5&gt;=O6,O6+1,"NA")</f>
        <v>2</v>
      </c>
      <c r="P7" s="3">
        <f t="shared" si="0"/>
        <v>2.5555880534455414E-2</v>
      </c>
      <c r="Q7" s="3">
        <f t="shared" si="1"/>
        <v>0.99169639105978036</v>
      </c>
      <c r="R7" s="3">
        <f t="shared" si="2"/>
        <v>0.33222644694791958</v>
      </c>
      <c r="S7" s="3">
        <f t="shared" si="3"/>
        <v>0.89205308377714421</v>
      </c>
    </row>
    <row r="8" spans="1:30" ht="12.75" customHeight="1" x14ac:dyDescent="0.2">
      <c r="A8" s="3" t="s">
        <v>3</v>
      </c>
      <c r="B8" s="21" t="s">
        <v>1</v>
      </c>
      <c r="C8" s="21" t="s">
        <v>2</v>
      </c>
      <c r="D8" s="1">
        <v>5</v>
      </c>
      <c r="E8" s="1"/>
      <c r="F8" s="37"/>
      <c r="G8" s="37"/>
      <c r="H8" s="37"/>
      <c r="I8" s="37"/>
      <c r="J8" s="37"/>
      <c r="K8" s="37"/>
      <c r="L8" s="38" t="str">
        <f>IF(P1=TRUE,CONCATENATE("(",B3,",",C3,",",G3,",",H1,",",M1,")"),"")</f>
        <v>(23,13,1,5,10)</v>
      </c>
      <c r="N8" s="3">
        <v>2</v>
      </c>
      <c r="O8" s="3">
        <f t="shared" si="4"/>
        <v>3</v>
      </c>
      <c r="P8" s="3">
        <f t="shared" si="0"/>
        <v>5.1111761068910765E-2</v>
      </c>
      <c r="Q8" s="3">
        <f t="shared" si="1"/>
        <v>0.98339278211956072</v>
      </c>
      <c r="R8" s="3">
        <f t="shared" si="2"/>
        <v>0.43444996908574107</v>
      </c>
      <c r="S8" s="3">
        <f t="shared" si="3"/>
        <v>0.59796908279887417</v>
      </c>
    </row>
    <row r="9" spans="1:30" ht="12.75" customHeight="1" x14ac:dyDescent="0.2">
      <c r="A9" s="22">
        <v>1</v>
      </c>
      <c r="B9" s="23">
        <f>E64</f>
        <v>6.1257422745431001E-17</v>
      </c>
      <c r="C9" s="23">
        <f>F64</f>
        <v>1</v>
      </c>
      <c r="D9" s="1">
        <v>7</v>
      </c>
      <c r="E9" s="1"/>
      <c r="F9" s="37"/>
      <c r="G9" s="37"/>
      <c r="H9" s="37"/>
      <c r="I9" s="37"/>
      <c r="J9" s="37"/>
      <c r="K9" s="37"/>
      <c r="L9" s="37"/>
      <c r="N9" s="3">
        <v>3</v>
      </c>
      <c r="O9" s="3">
        <f t="shared" si="4"/>
        <v>4</v>
      </c>
      <c r="P9" s="3">
        <f t="shared" si="0"/>
        <v>7.6667641603366116E-2</v>
      </c>
      <c r="Q9" s="3">
        <f t="shared" si="1"/>
        <v>0.97508917317934096</v>
      </c>
      <c r="R9" s="3">
        <f t="shared" si="2"/>
        <v>-0.23000292481009807</v>
      </c>
      <c r="S9" s="3">
        <f t="shared" si="3"/>
        <v>-0.3165718673641098</v>
      </c>
    </row>
    <row r="10" spans="1:30" ht="12.75" customHeight="1" x14ac:dyDescent="0.2">
      <c r="A10" s="22">
        <f t="shared" ref="A10:A41" si="5">IF(A9&lt;$A$1,A9+1,9999)</f>
        <v>2</v>
      </c>
      <c r="B10" s="23">
        <f t="shared" ref="B10:C10" si="6">E65</f>
        <v>0.58778525229247314</v>
      </c>
      <c r="C10" s="23">
        <f t="shared" si="6"/>
        <v>0.80901699437494745</v>
      </c>
      <c r="D10" s="1">
        <v>11</v>
      </c>
      <c r="E10" s="1"/>
      <c r="F10" s="37"/>
      <c r="G10" s="37"/>
      <c r="H10" s="37"/>
      <c r="I10" s="37"/>
      <c r="J10" s="37"/>
      <c r="K10" s="37"/>
      <c r="L10" s="37"/>
      <c r="N10" s="3">
        <v>4</v>
      </c>
      <c r="O10" s="3">
        <f t="shared" si="4"/>
        <v>5</v>
      </c>
      <c r="P10" s="3">
        <f t="shared" si="0"/>
        <v>0.10222352213782147</v>
      </c>
      <c r="Q10" s="3">
        <f t="shared" si="1"/>
        <v>0.96678556423912132</v>
      </c>
      <c r="R10" s="3">
        <f t="shared" si="2"/>
        <v>-0.68255166898882447</v>
      </c>
      <c r="S10" s="3">
        <f t="shared" si="3"/>
        <v>-0.67858221176625177</v>
      </c>
    </row>
    <row r="11" spans="1:30" ht="12.75" customHeight="1" x14ac:dyDescent="0.2">
      <c r="A11" s="22">
        <f t="shared" si="5"/>
        <v>3</v>
      </c>
      <c r="B11" s="23">
        <f t="shared" ref="B11:C11" si="7">E66</f>
        <v>-0.58778525229247303</v>
      </c>
      <c r="C11" s="23">
        <f t="shared" si="7"/>
        <v>-0.80901699437494745</v>
      </c>
      <c r="D11" s="1">
        <v>13</v>
      </c>
      <c r="E11" s="1"/>
      <c r="F11" s="37"/>
      <c r="G11" s="37"/>
      <c r="H11" s="37"/>
      <c r="I11" s="37"/>
      <c r="J11" s="37"/>
      <c r="K11" s="37"/>
      <c r="L11" s="37"/>
      <c r="N11" s="3">
        <v>5</v>
      </c>
      <c r="O11" s="3">
        <f t="shared" si="4"/>
        <v>6</v>
      </c>
      <c r="P11" s="3">
        <f t="shared" si="0"/>
        <v>0.12777940267227683</v>
      </c>
      <c r="Q11" s="3">
        <f t="shared" si="1"/>
        <v>0.95848195529890168</v>
      </c>
      <c r="R11" s="3">
        <f t="shared" si="2"/>
        <v>-0.88787890516425261</v>
      </c>
      <c r="S11" s="3">
        <f t="shared" si="3"/>
        <v>-0.39597351611407794</v>
      </c>
    </row>
    <row r="12" spans="1:30" ht="12.75" customHeight="1" x14ac:dyDescent="0.2">
      <c r="A12" s="22">
        <f t="shared" si="5"/>
        <v>4</v>
      </c>
      <c r="B12" s="23">
        <f t="shared" ref="B12:C12" si="8">E67</f>
        <v>-0.95105651629515353</v>
      </c>
      <c r="C12" s="23">
        <f t="shared" si="8"/>
        <v>-0.30901699437494751</v>
      </c>
      <c r="D12" s="1">
        <v>17</v>
      </c>
      <c r="E12" s="1"/>
      <c r="F12" s="37"/>
      <c r="G12" s="37"/>
      <c r="H12" s="37"/>
      <c r="I12" s="37"/>
      <c r="J12" s="37"/>
      <c r="K12" s="37"/>
      <c r="L12" s="37"/>
      <c r="N12" s="3">
        <v>6</v>
      </c>
      <c r="O12" s="3">
        <f t="shared" si="4"/>
        <v>7</v>
      </c>
      <c r="P12" s="3">
        <f t="shared" si="0"/>
        <v>0.15333528320673218</v>
      </c>
      <c r="Q12" s="3">
        <f t="shared" si="1"/>
        <v>0.95017834635868192</v>
      </c>
      <c r="R12" s="3">
        <f t="shared" si="2"/>
        <v>-0.20675141658590301</v>
      </c>
      <c r="S12" s="3">
        <f t="shared" si="3"/>
        <v>-6.7177607472814732E-2</v>
      </c>
    </row>
    <row r="13" spans="1:30" ht="12.75" customHeight="1" x14ac:dyDescent="0.2">
      <c r="A13" s="22">
        <f t="shared" si="5"/>
        <v>5</v>
      </c>
      <c r="B13" s="23">
        <f t="shared" ref="B13:C13" si="9">E68</f>
        <v>0.95105651629515353</v>
      </c>
      <c r="C13" s="23">
        <f t="shared" si="9"/>
        <v>0.3090169943749474</v>
      </c>
      <c r="D13" s="1">
        <v>19</v>
      </c>
      <c r="E13" s="1"/>
      <c r="F13" s="37"/>
      <c r="G13" s="37"/>
      <c r="H13" s="37"/>
      <c r="I13" s="37"/>
      <c r="J13" s="37"/>
      <c r="K13" s="37"/>
      <c r="L13" s="37"/>
      <c r="N13" s="3">
        <v>7</v>
      </c>
      <c r="O13" s="3">
        <f t="shared" si="4"/>
        <v>8</v>
      </c>
      <c r="P13" s="3">
        <f t="shared" si="0"/>
        <v>0.17889116374118755</v>
      </c>
      <c r="Q13" s="3">
        <f t="shared" si="1"/>
        <v>0.94187473741846228</v>
      </c>
      <c r="R13" s="3">
        <f t="shared" si="2"/>
        <v>0.86835594966079233</v>
      </c>
      <c r="S13" s="3">
        <f t="shared" si="3"/>
        <v>0.28214595138582155</v>
      </c>
    </row>
    <row r="14" spans="1:30" ht="12.75" customHeight="1" x14ac:dyDescent="0.2">
      <c r="A14" s="22">
        <f t="shared" si="5"/>
        <v>6</v>
      </c>
      <c r="B14" s="23">
        <f t="shared" ref="B14:C14" si="10">E69</f>
        <v>0.95105651629515353</v>
      </c>
      <c r="C14" s="23">
        <f t="shared" si="10"/>
        <v>-0.3090169943749474</v>
      </c>
      <c r="D14" s="1">
        <v>23</v>
      </c>
      <c r="E14" s="1"/>
      <c r="F14" s="37"/>
      <c r="G14" s="37"/>
      <c r="H14" s="37"/>
      <c r="I14" s="37"/>
      <c r="J14" s="37"/>
      <c r="K14" s="37"/>
      <c r="L14" s="37"/>
      <c r="N14" s="3">
        <v>8</v>
      </c>
      <c r="O14" s="3">
        <f t="shared" si="4"/>
        <v>9</v>
      </c>
      <c r="P14" s="3">
        <f t="shared" si="0"/>
        <v>0.20444704427564286</v>
      </c>
      <c r="Q14" s="3">
        <f t="shared" si="1"/>
        <v>0.93357112847824264</v>
      </c>
      <c r="R14" s="3">
        <f t="shared" si="2"/>
        <v>0.95105651629515353</v>
      </c>
      <c r="S14" s="3">
        <f t="shared" si="3"/>
        <v>-1.3435521494562896E-2</v>
      </c>
    </row>
    <row r="15" spans="1:30" ht="12.75" customHeight="1" x14ac:dyDescent="0.2">
      <c r="A15" s="22">
        <f t="shared" si="5"/>
        <v>7</v>
      </c>
      <c r="B15" s="23">
        <f t="shared" ref="B15:C15" si="11">E70</f>
        <v>-0.95105651629515364</v>
      </c>
      <c r="C15" s="23">
        <f t="shared" si="11"/>
        <v>0.30901699437494728</v>
      </c>
      <c r="D15" s="1">
        <v>29</v>
      </c>
      <c r="E15" s="1"/>
      <c r="F15" s="37"/>
      <c r="G15" s="37"/>
      <c r="H15" s="37"/>
      <c r="I15" s="37"/>
      <c r="J15" s="37"/>
      <c r="K15" s="37"/>
      <c r="L15" s="37"/>
      <c r="N15" s="3">
        <v>9</v>
      </c>
      <c r="O15" s="3">
        <f t="shared" si="4"/>
        <v>10</v>
      </c>
      <c r="P15" s="3">
        <f t="shared" si="0"/>
        <v>0.23000292481009821</v>
      </c>
      <c r="Q15" s="3">
        <f t="shared" si="1"/>
        <v>0.92526751953802289</v>
      </c>
      <c r="R15" s="3">
        <f t="shared" si="2"/>
        <v>0.78565538302643123</v>
      </c>
      <c r="S15" s="3">
        <f t="shared" si="3"/>
        <v>-0.2552749083966957</v>
      </c>
    </row>
    <row r="16" spans="1:30" ht="12.75" customHeight="1" x14ac:dyDescent="0.25">
      <c r="A16" s="22">
        <f t="shared" si="5"/>
        <v>8</v>
      </c>
      <c r="B16" s="23">
        <f t="shared" ref="B16:C16" si="12">E71</f>
        <v>-0.58778525229247325</v>
      </c>
      <c r="C16" s="23">
        <f t="shared" si="12"/>
        <v>0.80901699437494734</v>
      </c>
      <c r="D16" s="1">
        <v>31</v>
      </c>
      <c r="E16" s="1"/>
      <c r="F16" s="37"/>
      <c r="G16" s="37"/>
      <c r="H16" s="37"/>
      <c r="I16" s="37"/>
      <c r="J16" s="37"/>
      <c r="K16" s="37"/>
      <c r="L16" s="37"/>
      <c r="N16" s="3">
        <v>10</v>
      </c>
      <c r="O16" s="3">
        <f t="shared" si="4"/>
        <v>11</v>
      </c>
      <c r="P16" s="3">
        <f t="shared" si="0"/>
        <v>0.25555880534455361</v>
      </c>
      <c r="Q16" s="3">
        <f t="shared" si="1"/>
        <v>0.91696391059780336</v>
      </c>
      <c r="R16" s="3">
        <f t="shared" si="2"/>
        <v>-0.28945198322026422</v>
      </c>
      <c r="S16" s="3">
        <f t="shared" si="3"/>
        <v>9.4048650461940456E-2</v>
      </c>
      <c r="V16" s="27"/>
    </row>
    <row r="17" spans="1:26" ht="12.75" customHeight="1" x14ac:dyDescent="0.2">
      <c r="A17" s="22">
        <f t="shared" si="5"/>
        <v>9</v>
      </c>
      <c r="B17" s="23">
        <f t="shared" ref="B17:C17" si="13">E72</f>
        <v>0.58778525229247314</v>
      </c>
      <c r="C17" s="23">
        <f t="shared" si="13"/>
        <v>-0.80901699437494745</v>
      </c>
      <c r="D17" s="1">
        <v>37</v>
      </c>
      <c r="E17" s="1"/>
      <c r="F17" s="37"/>
      <c r="G17" s="37"/>
      <c r="H17" s="37"/>
      <c r="I17" s="37"/>
      <c r="J17" s="37"/>
      <c r="K17" s="37"/>
      <c r="L17" s="37"/>
      <c r="N17" s="3">
        <v>11</v>
      </c>
      <c r="O17" s="3">
        <f t="shared" si="4"/>
        <v>12</v>
      </c>
      <c r="P17" s="3">
        <f t="shared" si="0"/>
        <v>0.28111468587900895</v>
      </c>
      <c r="Q17" s="3">
        <f t="shared" si="1"/>
        <v>0.9086603016575836</v>
      </c>
      <c r="R17" s="3">
        <f t="shared" si="2"/>
        <v>-0.87208450238152757</v>
      </c>
      <c r="S17" s="3">
        <f t="shared" si="3"/>
        <v>0.41771264654886031</v>
      </c>
    </row>
    <row r="18" spans="1:26" ht="12.75" customHeight="1" x14ac:dyDescent="0.2">
      <c r="A18" s="22">
        <f t="shared" si="5"/>
        <v>10</v>
      </c>
      <c r="B18" s="23">
        <f t="shared" ref="B18:C18" si="14">E73</f>
        <v>6.1257422745431001E-17</v>
      </c>
      <c r="C18" s="23">
        <f t="shared" si="14"/>
        <v>-1</v>
      </c>
      <c r="D18" s="1">
        <v>41</v>
      </c>
      <c r="E18" s="1"/>
      <c r="F18" s="37"/>
      <c r="G18" s="37"/>
      <c r="H18" s="37"/>
      <c r="I18" s="37"/>
      <c r="J18" s="37"/>
      <c r="K18" s="37"/>
      <c r="L18" s="37"/>
      <c r="N18" s="3">
        <v>12</v>
      </c>
      <c r="O18" s="3">
        <f t="shared" si="4"/>
        <v>13</v>
      </c>
      <c r="P18" s="3">
        <f t="shared" si="0"/>
        <v>0.3066705664134643</v>
      </c>
      <c r="Q18" s="3">
        <f t="shared" si="1"/>
        <v>0.90035669271736385</v>
      </c>
      <c r="R18" s="3">
        <f t="shared" si="2"/>
        <v>-0.66675726620609943</v>
      </c>
      <c r="S18" s="3">
        <f t="shared" si="3"/>
        <v>0.70032134220103437</v>
      </c>
    </row>
    <row r="19" spans="1:26" ht="12.75" customHeight="1" x14ac:dyDescent="0.2">
      <c r="A19" s="22">
        <f t="shared" si="5"/>
        <v>11</v>
      </c>
      <c r="B19" s="23">
        <f t="shared" ref="B19:C19" si="15">E74</f>
        <v>6.1257422745431001E-17</v>
      </c>
      <c r="C19" s="23">
        <f t="shared" si="15"/>
        <v>1</v>
      </c>
      <c r="D19" s="1">
        <v>43</v>
      </c>
      <c r="E19" s="1"/>
      <c r="F19" s="37"/>
      <c r="G19" s="37"/>
      <c r="H19" s="37"/>
      <c r="I19" s="37"/>
      <c r="J19" s="37"/>
      <c r="K19" s="37"/>
      <c r="L19" s="37"/>
      <c r="N19" s="3">
        <v>13</v>
      </c>
      <c r="O19" s="3">
        <f t="shared" si="4"/>
        <v>14</v>
      </c>
      <c r="P19" s="3">
        <f t="shared" si="0"/>
        <v>0.33222644694791958</v>
      </c>
      <c r="Q19" s="3">
        <f t="shared" si="1"/>
        <v>0.89205308377714421</v>
      </c>
      <c r="R19" s="3">
        <f t="shared" si="2"/>
        <v>-0.17889116374118755</v>
      </c>
      <c r="S19" s="3">
        <f t="shared" si="3"/>
        <v>0.24622256350541877</v>
      </c>
    </row>
    <row r="20" spans="1:26" ht="12.75" customHeight="1" x14ac:dyDescent="0.2">
      <c r="A20" s="22">
        <f t="shared" si="5"/>
        <v>12</v>
      </c>
      <c r="B20" s="23">
        <f t="shared" ref="B20:C20" si="16">E75</f>
        <v>0.58778525229247314</v>
      </c>
      <c r="C20" s="23">
        <f t="shared" si="16"/>
        <v>0.80901699437494745</v>
      </c>
      <c r="D20" s="1">
        <v>47</v>
      </c>
      <c r="E20" s="1"/>
      <c r="F20" s="37"/>
      <c r="G20" s="37"/>
      <c r="H20" s="37"/>
      <c r="I20" s="37"/>
      <c r="J20" s="37"/>
      <c r="K20" s="37"/>
      <c r="L20" s="37"/>
      <c r="N20" s="3">
        <v>14</v>
      </c>
      <c r="O20" s="3">
        <f t="shared" si="4"/>
        <v>15</v>
      </c>
      <c r="P20" s="3">
        <f t="shared" si="0"/>
        <v>0.35778232748237498</v>
      </c>
      <c r="Q20" s="3">
        <f t="shared" si="1"/>
        <v>0.88374947483692456</v>
      </c>
      <c r="R20" s="3">
        <f t="shared" si="2"/>
        <v>0.48556173015465171</v>
      </c>
      <c r="S20" s="3">
        <f t="shared" si="3"/>
        <v>-0.66831838665756527</v>
      </c>
    </row>
    <row r="21" spans="1:26" ht="12.75" customHeight="1" x14ac:dyDescent="0.2">
      <c r="A21" s="22">
        <f t="shared" si="5"/>
        <v>13</v>
      </c>
      <c r="B21" s="23">
        <f t="shared" ref="B21:C21" si="17">E76</f>
        <v>-0.58778525229247303</v>
      </c>
      <c r="C21" s="23">
        <f t="shared" si="17"/>
        <v>-0.80901699437494745</v>
      </c>
      <c r="D21" s="1">
        <v>53</v>
      </c>
      <c r="E21" s="1"/>
      <c r="F21" s="37"/>
      <c r="G21" s="37"/>
      <c r="H21" s="37"/>
      <c r="I21" s="37"/>
      <c r="J21" s="37"/>
      <c r="K21" s="37"/>
      <c r="L21" s="37"/>
      <c r="N21" s="3">
        <v>15</v>
      </c>
      <c r="O21" s="3">
        <f t="shared" si="4"/>
        <v>16</v>
      </c>
      <c r="P21" s="3">
        <f t="shared" si="0"/>
        <v>0.38333820801683033</v>
      </c>
      <c r="Q21" s="3">
        <f t="shared" si="1"/>
        <v>0.87544586589670481</v>
      </c>
      <c r="R21" s="3">
        <f t="shared" si="2"/>
        <v>0.3066705664134643</v>
      </c>
      <c r="S21" s="3">
        <f t="shared" si="3"/>
        <v>-0.90035669271736385</v>
      </c>
    </row>
    <row r="22" spans="1:26" ht="12.75" customHeight="1" x14ac:dyDescent="0.2">
      <c r="A22" s="22">
        <f t="shared" si="5"/>
        <v>14</v>
      </c>
      <c r="B22" s="23">
        <f t="shared" ref="B22:C22" si="18">E77</f>
        <v>-0.95105651629515353</v>
      </c>
      <c r="C22" s="23">
        <f t="shared" si="18"/>
        <v>-0.30901699437494751</v>
      </c>
      <c r="D22" s="1">
        <v>59</v>
      </c>
      <c r="E22" s="1"/>
      <c r="F22" s="37"/>
      <c r="G22" s="37"/>
      <c r="H22" s="37"/>
      <c r="I22" s="37"/>
      <c r="J22" s="37"/>
      <c r="K22" s="37"/>
      <c r="L22" s="37"/>
      <c r="N22" s="3">
        <v>16</v>
      </c>
      <c r="O22" s="3">
        <f t="shared" si="4"/>
        <v>17</v>
      </c>
      <c r="P22" s="3">
        <f t="shared" si="0"/>
        <v>0.40889408855128567</v>
      </c>
      <c r="Q22" s="3">
        <f t="shared" si="1"/>
        <v>0.86714225695648517</v>
      </c>
      <c r="R22" s="3">
        <f t="shared" si="2"/>
        <v>6.1257422745431001E-17</v>
      </c>
      <c r="S22" s="3">
        <f t="shared" si="3"/>
        <v>-0.91304347826086962</v>
      </c>
    </row>
    <row r="23" spans="1:26" ht="12.75" customHeight="1" x14ac:dyDescent="0.2">
      <c r="A23" s="22">
        <f t="shared" si="5"/>
        <v>15</v>
      </c>
      <c r="B23" s="23">
        <f t="shared" ref="B23:C23" si="19">E78</f>
        <v>0.95105651629515353</v>
      </c>
      <c r="C23" s="23">
        <f t="shared" si="19"/>
        <v>0.3090169943749474</v>
      </c>
      <c r="D23" s="1">
        <v>61</v>
      </c>
      <c r="E23" s="1"/>
      <c r="F23" s="37"/>
      <c r="G23" s="37"/>
      <c r="H23" s="37"/>
      <c r="I23" s="37"/>
      <c r="J23" s="37"/>
      <c r="K23" s="37"/>
      <c r="L23" s="37"/>
      <c r="N23" s="3">
        <v>17</v>
      </c>
      <c r="O23" s="3">
        <f t="shared" si="4"/>
        <v>18</v>
      </c>
      <c r="P23" s="3">
        <f t="shared" si="0"/>
        <v>0.43444996908574096</v>
      </c>
      <c r="Q23" s="3">
        <f t="shared" si="1"/>
        <v>0.85883864801626553</v>
      </c>
      <c r="R23" s="3">
        <f t="shared" si="2"/>
        <v>6.1257422745431001E-17</v>
      </c>
      <c r="S23" s="3">
        <f t="shared" si="3"/>
        <v>0.21739130434782616</v>
      </c>
    </row>
    <row r="24" spans="1:26" ht="12.75" customHeight="1" x14ac:dyDescent="0.2">
      <c r="A24" s="22">
        <f t="shared" si="5"/>
        <v>16</v>
      </c>
      <c r="B24" s="23">
        <f t="shared" ref="B24:C24" si="20">E79</f>
        <v>0.95105651629515353</v>
      </c>
      <c r="C24" s="23">
        <f t="shared" si="20"/>
        <v>-0.3090169943749474</v>
      </c>
      <c r="D24" s="1">
        <v>67</v>
      </c>
      <c r="E24" s="1"/>
      <c r="F24" s="37"/>
      <c r="G24" s="37"/>
      <c r="H24" s="37"/>
      <c r="I24" s="37"/>
      <c r="J24" s="37"/>
      <c r="K24" s="37"/>
      <c r="L24" s="37"/>
      <c r="N24" s="3">
        <v>18</v>
      </c>
      <c r="O24" s="3">
        <f t="shared" si="4"/>
        <v>19</v>
      </c>
      <c r="P24" s="3">
        <f t="shared" si="0"/>
        <v>0.46000584962019636</v>
      </c>
      <c r="Q24" s="3">
        <f t="shared" si="1"/>
        <v>0.85053503907604577</v>
      </c>
      <c r="R24" s="3">
        <f t="shared" si="2"/>
        <v>0.10222352213782147</v>
      </c>
      <c r="S24" s="3">
        <f t="shared" si="3"/>
        <v>0.96678556423912132</v>
      </c>
    </row>
    <row r="25" spans="1:26" ht="12.75" customHeight="1" x14ac:dyDescent="0.2">
      <c r="A25" s="22">
        <f t="shared" si="5"/>
        <v>17</v>
      </c>
      <c r="B25" s="23">
        <f t="shared" ref="B25:C25" si="21">E80</f>
        <v>-0.95105651629515364</v>
      </c>
      <c r="C25" s="23">
        <f t="shared" si="21"/>
        <v>0.30901699437494728</v>
      </c>
      <c r="D25" s="1">
        <v>71</v>
      </c>
      <c r="E25" s="1"/>
      <c r="F25" s="37"/>
      <c r="G25" s="37"/>
      <c r="H25" s="37"/>
      <c r="I25" s="37"/>
      <c r="J25" s="37"/>
      <c r="K25" s="37"/>
      <c r="L25" s="37"/>
      <c r="N25" s="3">
        <v>19</v>
      </c>
      <c r="O25" s="3">
        <f t="shared" si="4"/>
        <v>20</v>
      </c>
      <c r="P25" s="3">
        <f t="shared" si="0"/>
        <v>0.48556173015465171</v>
      </c>
      <c r="Q25" s="3">
        <f t="shared" si="1"/>
        <v>0.84223143013582613</v>
      </c>
      <c r="R25" s="3">
        <f t="shared" si="2"/>
        <v>0.43444996908574096</v>
      </c>
      <c r="S25" s="3">
        <f t="shared" si="3"/>
        <v>0.85883864801626553</v>
      </c>
    </row>
    <row r="26" spans="1:26" ht="12.75" customHeight="1" x14ac:dyDescent="0.2">
      <c r="A26" s="22">
        <f t="shared" si="5"/>
        <v>18</v>
      </c>
      <c r="B26" s="23">
        <f t="shared" ref="B26:C26" si="22">E81</f>
        <v>-0.58778525229247325</v>
      </c>
      <c r="C26" s="23">
        <f t="shared" si="22"/>
        <v>0.80901699437494734</v>
      </c>
      <c r="D26" s="1">
        <v>73</v>
      </c>
      <c r="E26" s="1"/>
      <c r="F26" s="37"/>
      <c r="G26" s="37"/>
      <c r="H26" s="37"/>
      <c r="I26" s="37"/>
      <c r="J26" s="37"/>
      <c r="K26" s="37"/>
      <c r="L26" s="37"/>
      <c r="N26" s="3">
        <v>20</v>
      </c>
      <c r="O26" s="3">
        <f t="shared" si="4"/>
        <v>21</v>
      </c>
      <c r="P26" s="3">
        <f t="shared" si="0"/>
        <v>0.5111176106891071</v>
      </c>
      <c r="Q26" s="3">
        <f t="shared" si="1"/>
        <v>0.83392782119560649</v>
      </c>
      <c r="R26" s="3">
        <f t="shared" si="2"/>
        <v>0.23000292481009821</v>
      </c>
      <c r="S26" s="3">
        <f t="shared" si="3"/>
        <v>0.3165718673641098</v>
      </c>
      <c r="V26" s="28"/>
    </row>
    <row r="27" spans="1:26" ht="12.75" customHeight="1" x14ac:dyDescent="0.2">
      <c r="A27" s="22">
        <f t="shared" si="5"/>
        <v>19</v>
      </c>
      <c r="B27" s="23">
        <f t="shared" ref="B27:C27" si="23">E82</f>
        <v>0.58778525229247314</v>
      </c>
      <c r="C27" s="23">
        <f t="shared" si="23"/>
        <v>-0.80901699437494745</v>
      </c>
      <c r="D27" s="1">
        <v>79</v>
      </c>
      <c r="E27" s="1"/>
      <c r="F27" s="37"/>
      <c r="G27" s="37"/>
      <c r="H27" s="37"/>
      <c r="I27" s="37"/>
      <c r="J27" s="37"/>
      <c r="K27" s="37"/>
      <c r="L27" s="37"/>
      <c r="N27" s="3">
        <v>21</v>
      </c>
      <c r="O27" s="3">
        <f t="shared" si="4"/>
        <v>22</v>
      </c>
      <c r="P27" s="3">
        <f t="shared" si="0"/>
        <v>0.53667349122356245</v>
      </c>
      <c r="Q27" s="3">
        <f t="shared" si="1"/>
        <v>0.82562421225538685</v>
      </c>
      <c r="R27" s="3">
        <f t="shared" si="2"/>
        <v>-0.43444996908574091</v>
      </c>
      <c r="S27" s="3">
        <f t="shared" si="3"/>
        <v>-0.59796908279887417</v>
      </c>
      <c r="V27" s="28"/>
    </row>
    <row r="28" spans="1:26" ht="12.75" customHeight="1" x14ac:dyDescent="0.2">
      <c r="A28" s="22">
        <f t="shared" si="5"/>
        <v>20</v>
      </c>
      <c r="B28" s="23">
        <f t="shared" ref="B28:C28" si="24">E83</f>
        <v>6.1257422745431001E-17</v>
      </c>
      <c r="C28" s="23">
        <f t="shared" si="24"/>
        <v>-1</v>
      </c>
      <c r="D28" s="1">
        <v>83</v>
      </c>
      <c r="E28" s="1"/>
      <c r="F28" s="37"/>
      <c r="G28" s="37"/>
      <c r="H28" s="37"/>
      <c r="I28" s="37"/>
      <c r="J28" s="37"/>
      <c r="K28" s="37"/>
      <c r="L28" s="37"/>
      <c r="N28" s="3">
        <v>22</v>
      </c>
      <c r="O28" s="3">
        <f t="shared" si="4"/>
        <v>23</v>
      </c>
      <c r="P28" s="3">
        <f t="shared" si="0"/>
        <v>0.56222937175801779</v>
      </c>
      <c r="Q28" s="3">
        <f t="shared" si="1"/>
        <v>0.81732060331516709</v>
      </c>
      <c r="R28" s="3">
        <f t="shared" si="2"/>
        <v>-0.7457292801197255</v>
      </c>
      <c r="S28" s="3">
        <f t="shared" si="3"/>
        <v>-0.59162569002712151</v>
      </c>
      <c r="V28" s="13"/>
      <c r="X28" s="13"/>
    </row>
    <row r="29" spans="1:26" ht="12" customHeight="1" x14ac:dyDescent="0.2">
      <c r="A29" s="22">
        <f t="shared" si="5"/>
        <v>9999</v>
      </c>
      <c r="B29" s="23">
        <f t="shared" ref="B29:C29" si="25">E84</f>
        <v>6.1257422745431001E-17</v>
      </c>
      <c r="C29" s="23">
        <f t="shared" si="25"/>
        <v>1</v>
      </c>
      <c r="D29" s="1"/>
      <c r="E29" s="1"/>
      <c r="F29" s="37"/>
      <c r="G29" s="37"/>
      <c r="H29" s="37"/>
      <c r="I29" s="37"/>
      <c r="J29" s="37"/>
      <c r="K29" s="37"/>
      <c r="L29" s="37"/>
      <c r="N29" s="3">
        <v>23</v>
      </c>
      <c r="O29" s="3">
        <f t="shared" si="4"/>
        <v>24</v>
      </c>
      <c r="P29" s="3">
        <f t="shared" si="0"/>
        <v>0.58778525229247314</v>
      </c>
      <c r="Q29" s="3">
        <f t="shared" si="1"/>
        <v>0.80901699437494745</v>
      </c>
      <c r="R29" s="3">
        <f t="shared" si="2"/>
        <v>-0.95105651629515353</v>
      </c>
      <c r="S29" s="3">
        <f t="shared" si="3"/>
        <v>-0.30901699437494751</v>
      </c>
      <c r="X29" s="20"/>
      <c r="Y29" s="13"/>
      <c r="Z29" s="20"/>
    </row>
    <row r="30" spans="1:26" ht="12" customHeight="1" x14ac:dyDescent="0.2">
      <c r="A30" s="22">
        <f t="shared" si="5"/>
        <v>9999</v>
      </c>
      <c r="B30" s="23">
        <f t="shared" ref="B30:C30" si="26">E85</f>
        <v>0.58778525229247314</v>
      </c>
      <c r="C30" s="23">
        <f t="shared" si="26"/>
        <v>0.80901699437494745</v>
      </c>
      <c r="D30" s="1"/>
      <c r="E30" s="1"/>
      <c r="F30" s="37"/>
      <c r="G30" s="37"/>
      <c r="H30" s="37"/>
      <c r="I30" s="37"/>
      <c r="J30" s="37"/>
      <c r="K30" s="37"/>
      <c r="L30" s="37"/>
      <c r="N30" s="3">
        <v>24</v>
      </c>
      <c r="O30" s="3">
        <f t="shared" si="4"/>
        <v>25</v>
      </c>
      <c r="P30" s="3">
        <f t="shared" si="0"/>
        <v>0.53667349122356245</v>
      </c>
      <c r="Q30" s="3">
        <f t="shared" si="1"/>
        <v>0.73866769051625636</v>
      </c>
      <c r="R30" s="3">
        <f t="shared" si="2"/>
        <v>0.1240508499515417</v>
      </c>
      <c r="S30" s="3">
        <f t="shared" si="3"/>
        <v>4.0306564483688717E-2</v>
      </c>
      <c r="W30" s="20"/>
    </row>
    <row r="31" spans="1:26" ht="12" customHeight="1" x14ac:dyDescent="0.2">
      <c r="A31" s="22">
        <f t="shared" si="5"/>
        <v>9999</v>
      </c>
      <c r="B31" s="23">
        <f t="shared" ref="B31:C31" si="27">E86</f>
        <v>-0.58778525229247303</v>
      </c>
      <c r="C31" s="23">
        <f t="shared" si="27"/>
        <v>-0.80901699437494745</v>
      </c>
      <c r="D31" s="1"/>
      <c r="E31" s="1"/>
      <c r="F31" s="37"/>
      <c r="G31" s="37"/>
      <c r="H31" s="37"/>
      <c r="I31" s="37"/>
      <c r="J31" s="37"/>
      <c r="K31" s="37"/>
      <c r="L31" s="37"/>
      <c r="N31" s="3">
        <v>25</v>
      </c>
      <c r="O31" s="3">
        <f t="shared" si="4"/>
        <v>26</v>
      </c>
      <c r="P31" s="3">
        <f t="shared" si="0"/>
        <v>0.48556173015465176</v>
      </c>
      <c r="Q31" s="3">
        <f t="shared" si="1"/>
        <v>0.66831838665756538</v>
      </c>
      <c r="R31" s="3">
        <f t="shared" si="2"/>
        <v>0.95105651629515353</v>
      </c>
      <c r="S31" s="3">
        <f t="shared" si="3"/>
        <v>0.22840386540756979</v>
      </c>
    </row>
    <row r="32" spans="1:26" ht="12" customHeight="1" x14ac:dyDescent="0.2">
      <c r="A32" s="22">
        <f t="shared" si="5"/>
        <v>9999</v>
      </c>
      <c r="B32" s="23">
        <f t="shared" ref="B32:C32" si="28">E87</f>
        <v>-0.95105651629515353</v>
      </c>
      <c r="C32" s="23">
        <f t="shared" si="28"/>
        <v>-0.30901699437494751</v>
      </c>
      <c r="D32" s="1"/>
      <c r="E32" s="1"/>
      <c r="F32" s="37"/>
      <c r="G32" s="37"/>
      <c r="H32" s="37"/>
      <c r="I32" s="37"/>
      <c r="J32" s="37"/>
      <c r="K32" s="37"/>
      <c r="L32" s="37"/>
      <c r="N32" s="3">
        <v>26</v>
      </c>
      <c r="O32" s="3">
        <f t="shared" si="4"/>
        <v>27</v>
      </c>
      <c r="P32" s="3">
        <f t="shared" si="0"/>
        <v>0.43444996908574107</v>
      </c>
      <c r="Q32" s="3">
        <f t="shared" si="1"/>
        <v>0.59796908279887417</v>
      </c>
      <c r="R32" s="3">
        <f t="shared" si="2"/>
        <v>0.95105651629515364</v>
      </c>
      <c r="S32" s="3">
        <f t="shared" si="3"/>
        <v>-0.12091969345106636</v>
      </c>
    </row>
    <row r="33" spans="1:22" ht="12" customHeight="1" x14ac:dyDescent="0.2">
      <c r="A33" s="22">
        <f t="shared" si="5"/>
        <v>9999</v>
      </c>
      <c r="B33" s="23">
        <f t="shared" ref="B33:C33" si="29">E88</f>
        <v>0.95105651629515353</v>
      </c>
      <c r="C33" s="23">
        <f t="shared" si="29"/>
        <v>0.3090169943749474</v>
      </c>
      <c r="D33" s="1"/>
      <c r="E33" s="1"/>
      <c r="F33" s="37"/>
      <c r="G33" s="37"/>
      <c r="H33" s="37"/>
      <c r="I33" s="37"/>
      <c r="J33" s="37"/>
      <c r="K33" s="37"/>
      <c r="L33" s="37"/>
      <c r="N33" s="3">
        <v>27</v>
      </c>
      <c r="O33" s="3">
        <f t="shared" si="4"/>
        <v>28</v>
      </c>
      <c r="P33" s="3">
        <f t="shared" si="0"/>
        <v>0.38333820801683033</v>
      </c>
      <c r="Q33" s="3">
        <f t="shared" si="1"/>
        <v>0.52761977894018308</v>
      </c>
      <c r="R33" s="3">
        <f t="shared" si="2"/>
        <v>0.45485311648898635</v>
      </c>
      <c r="S33" s="3">
        <f t="shared" si="3"/>
        <v>-0.14779073644019225</v>
      </c>
    </row>
    <row r="34" spans="1:22" ht="12" customHeight="1" x14ac:dyDescent="0.2">
      <c r="A34" s="22">
        <f t="shared" si="5"/>
        <v>9999</v>
      </c>
      <c r="B34" s="23">
        <f t="shared" ref="B34:C34" si="30">E89</f>
        <v>0.95105651629515353</v>
      </c>
      <c r="C34" s="23">
        <f t="shared" si="30"/>
        <v>-0.3090169943749474</v>
      </c>
      <c r="D34" s="1"/>
      <c r="E34" s="1"/>
      <c r="F34" s="37"/>
      <c r="G34" s="37"/>
      <c r="H34" s="37"/>
      <c r="I34" s="37"/>
      <c r="J34" s="37"/>
      <c r="K34" s="37"/>
      <c r="L34" s="37"/>
      <c r="N34" s="3">
        <v>28</v>
      </c>
      <c r="O34" s="3">
        <f t="shared" si="4"/>
        <v>29</v>
      </c>
      <c r="P34" s="3">
        <f t="shared" si="0"/>
        <v>0.33222644694791958</v>
      </c>
      <c r="Q34" s="3">
        <f t="shared" si="1"/>
        <v>0.45727047508149199</v>
      </c>
      <c r="R34" s="3">
        <f t="shared" si="2"/>
        <v>-0.62025424975770882</v>
      </c>
      <c r="S34" s="3">
        <f t="shared" si="3"/>
        <v>0.20153282241844386</v>
      </c>
    </row>
    <row r="35" spans="1:22" ht="12" customHeight="1" x14ac:dyDescent="0.2">
      <c r="A35" s="22">
        <f t="shared" si="5"/>
        <v>9999</v>
      </c>
      <c r="B35" s="23">
        <f t="shared" ref="B35:C35" si="31">E90</f>
        <v>-0.95105651629515364</v>
      </c>
      <c r="C35" s="23">
        <f t="shared" si="31"/>
        <v>0.30901699437494728</v>
      </c>
      <c r="D35" s="1"/>
      <c r="E35" s="1"/>
      <c r="F35" s="1"/>
      <c r="G35" s="1"/>
      <c r="H35" s="1"/>
      <c r="I35" s="1"/>
      <c r="J35" s="1"/>
      <c r="K35" s="1"/>
      <c r="L35" s="1"/>
      <c r="N35" s="3">
        <v>29</v>
      </c>
      <c r="O35" s="3">
        <f t="shared" si="4"/>
        <v>30</v>
      </c>
      <c r="P35" s="3">
        <f t="shared" si="0"/>
        <v>0.2811146858790089</v>
      </c>
      <c r="Q35" s="3">
        <f t="shared" si="1"/>
        <v>0.3869211712228009</v>
      </c>
      <c r="R35" s="3">
        <f t="shared" si="2"/>
        <v>-0.80890689125062654</v>
      </c>
      <c r="S35" s="3">
        <f t="shared" si="3"/>
        <v>0.5046691682879908</v>
      </c>
    </row>
    <row r="36" spans="1:22" ht="12" customHeight="1" x14ac:dyDescent="0.2">
      <c r="A36" s="22">
        <f t="shared" si="5"/>
        <v>9999</v>
      </c>
      <c r="B36" s="23">
        <f t="shared" ref="B36:C36" si="32">E91</f>
        <v>-0.58778525229247325</v>
      </c>
      <c r="C36" s="23">
        <f t="shared" si="32"/>
        <v>0.80901699437494734</v>
      </c>
      <c r="D36" s="1"/>
      <c r="E36" s="7" t="s">
        <v>4</v>
      </c>
      <c r="F36" s="8"/>
      <c r="G36" s="9"/>
      <c r="H36" s="7"/>
      <c r="I36" s="8"/>
      <c r="J36" s="9"/>
      <c r="K36" s="7"/>
      <c r="L36" s="8"/>
      <c r="N36" s="3">
        <v>30</v>
      </c>
      <c r="O36" s="3">
        <f t="shared" si="4"/>
        <v>31</v>
      </c>
      <c r="P36" s="3">
        <f t="shared" si="0"/>
        <v>0.23000292481009821</v>
      </c>
      <c r="Q36" s="3">
        <f t="shared" si="1"/>
        <v>0.3165718673641098</v>
      </c>
      <c r="R36" s="3">
        <f t="shared" si="2"/>
        <v>-0.60357965507519851</v>
      </c>
      <c r="S36" s="3">
        <f t="shared" si="3"/>
        <v>0.78727786394016475</v>
      </c>
    </row>
    <row r="37" spans="1:22" ht="12" customHeight="1" x14ac:dyDescent="0.2">
      <c r="A37" s="22">
        <f t="shared" si="5"/>
        <v>9999</v>
      </c>
      <c r="B37" s="23">
        <f t="shared" ref="B37:C37" si="33">E92</f>
        <v>0.58778525229247314</v>
      </c>
      <c r="C37" s="23">
        <f t="shared" si="33"/>
        <v>-0.80901699437494745</v>
      </c>
      <c r="D37" s="1"/>
      <c r="E37" s="10"/>
      <c r="F37" s="10"/>
      <c r="G37" s="11"/>
      <c r="H37" s="10"/>
      <c r="I37" s="11"/>
      <c r="J37" s="11"/>
      <c r="K37" s="10"/>
      <c r="L37" s="11"/>
      <c r="N37" s="3">
        <v>31</v>
      </c>
      <c r="O37" s="3">
        <f t="shared" si="4"/>
        <v>32</v>
      </c>
      <c r="P37" s="3">
        <f t="shared" si="0"/>
        <v>0.17889116374118755</v>
      </c>
      <c r="Q37" s="3">
        <f t="shared" si="1"/>
        <v>0.24622256350541877</v>
      </c>
      <c r="R37" s="3">
        <f t="shared" si="2"/>
        <v>2.5555880534455289E-2</v>
      </c>
      <c r="S37" s="3">
        <f t="shared" si="3"/>
        <v>-3.5174651929345602E-2</v>
      </c>
    </row>
    <row r="38" spans="1:22" ht="12" customHeight="1" x14ac:dyDescent="0.2">
      <c r="A38" s="22">
        <f t="shared" si="5"/>
        <v>9999</v>
      </c>
      <c r="B38" s="23">
        <f t="shared" ref="B38:C38" si="34">E93</f>
        <v>6.1257422745431001E-17</v>
      </c>
      <c r="C38" s="23">
        <f t="shared" si="34"/>
        <v>-1</v>
      </c>
      <c r="D38" s="1"/>
      <c r="E38" s="10"/>
      <c r="F38" s="10"/>
      <c r="G38" s="11"/>
      <c r="H38" s="10"/>
      <c r="I38" s="11"/>
      <c r="J38" s="11"/>
      <c r="K38" s="10"/>
      <c r="L38" s="11"/>
      <c r="N38" s="3">
        <v>32</v>
      </c>
      <c r="O38" s="3">
        <f t="shared" si="4"/>
        <v>33</v>
      </c>
      <c r="P38" s="3">
        <f t="shared" si="0"/>
        <v>0.12777940267227683</v>
      </c>
      <c r="Q38" s="3">
        <f t="shared" si="1"/>
        <v>0.17587325964672773</v>
      </c>
      <c r="R38" s="3">
        <f t="shared" si="2"/>
        <v>0.53667349122356245</v>
      </c>
      <c r="S38" s="3">
        <f t="shared" si="3"/>
        <v>-0.82562421225538696</v>
      </c>
    </row>
    <row r="39" spans="1:22" ht="12" customHeight="1" x14ac:dyDescent="0.2">
      <c r="A39" s="22">
        <f t="shared" si="5"/>
        <v>9999</v>
      </c>
      <c r="B39" s="23">
        <f t="shared" ref="B39:C39" si="35">E94</f>
        <v>6.1257422745431001E-17</v>
      </c>
      <c r="C39" s="23">
        <f t="shared" si="35"/>
        <v>1</v>
      </c>
      <c r="D39" s="1"/>
      <c r="E39" s="10"/>
      <c r="F39" s="10"/>
      <c r="G39" s="11"/>
      <c r="H39" s="10"/>
      <c r="I39" s="11"/>
      <c r="J39" s="11"/>
      <c r="K39" s="10"/>
      <c r="L39" s="11"/>
      <c r="N39" s="3">
        <v>33</v>
      </c>
      <c r="O39" s="3">
        <f t="shared" si="4"/>
        <v>34</v>
      </c>
      <c r="P39" s="3">
        <f t="shared" si="0"/>
        <v>7.6667641603366143E-2</v>
      </c>
      <c r="Q39" s="3">
        <f t="shared" si="1"/>
        <v>0.10552395578803669</v>
      </c>
      <c r="R39" s="3">
        <f t="shared" si="2"/>
        <v>0.20444704427564286</v>
      </c>
      <c r="S39" s="3">
        <f t="shared" si="3"/>
        <v>-0.93357112847824264</v>
      </c>
    </row>
    <row r="40" spans="1:22" ht="12" customHeight="1" x14ac:dyDescent="0.2">
      <c r="A40" s="22">
        <f t="shared" si="5"/>
        <v>9999</v>
      </c>
      <c r="B40" s="23">
        <f t="shared" ref="B40:C40" si="36">E95</f>
        <v>0.58778525229247314</v>
      </c>
      <c r="C40" s="23">
        <f t="shared" si="36"/>
        <v>0.80901699437494745</v>
      </c>
      <c r="D40" s="1"/>
      <c r="E40" s="10"/>
      <c r="F40" s="11"/>
      <c r="G40" s="11"/>
      <c r="H40" s="10"/>
      <c r="I40" s="11"/>
      <c r="J40" s="11"/>
      <c r="K40" s="10"/>
      <c r="L40" s="11"/>
      <c r="N40" s="3">
        <v>34</v>
      </c>
      <c r="O40" s="3">
        <f t="shared" si="4"/>
        <v>35</v>
      </c>
      <c r="P40" s="3">
        <f t="shared" si="0"/>
        <v>2.55558805344554E-2</v>
      </c>
      <c r="Q40" s="3">
        <f t="shared" si="1"/>
        <v>3.5174651929345546E-2</v>
      </c>
      <c r="R40" s="3">
        <f t="shared" si="2"/>
        <v>6.1257422745431001E-17</v>
      </c>
      <c r="S40" s="3">
        <f t="shared" si="3"/>
        <v>-0.56521739130434789</v>
      </c>
      <c r="U40" s="29"/>
    </row>
    <row r="41" spans="1:22" ht="12" customHeight="1" x14ac:dyDescent="0.2">
      <c r="A41" s="22">
        <f t="shared" si="5"/>
        <v>9999</v>
      </c>
      <c r="B41" s="23">
        <f t="shared" ref="B41:C41" si="37">E96</f>
        <v>-0.58778525229247303</v>
      </c>
      <c r="C41" s="23">
        <f t="shared" si="37"/>
        <v>-0.80901699437494745</v>
      </c>
      <c r="D41" s="1"/>
      <c r="E41" s="10"/>
      <c r="F41" s="11"/>
      <c r="G41" s="11"/>
      <c r="H41" s="10"/>
      <c r="I41" s="11"/>
      <c r="J41" s="11"/>
      <c r="K41" s="10"/>
      <c r="L41" s="11"/>
      <c r="N41" s="3">
        <v>35</v>
      </c>
      <c r="O41" s="3">
        <f t="shared" si="4"/>
        <v>36</v>
      </c>
      <c r="P41" s="3">
        <f t="shared" si="0"/>
        <v>-2.5555880534455289E-2</v>
      </c>
      <c r="Q41" s="3">
        <f t="shared" si="1"/>
        <v>-3.5174651929345546E-2</v>
      </c>
      <c r="R41" s="3">
        <f t="shared" si="2"/>
        <v>6.1257422745431001E-17</v>
      </c>
      <c r="S41" s="3">
        <f t="shared" si="3"/>
        <v>0.56521739130434789</v>
      </c>
    </row>
    <row r="42" spans="1:22" ht="12" customHeight="1" x14ac:dyDescent="0.2">
      <c r="A42" s="22">
        <f t="shared" ref="A42:A58" si="38">IF(A41&lt;$A$1,A41+1,9999)</f>
        <v>9999</v>
      </c>
      <c r="B42" s="23">
        <f t="shared" ref="B42:C42" si="39">E97</f>
        <v>-0.95105651629515353</v>
      </c>
      <c r="C42" s="23">
        <f t="shared" si="39"/>
        <v>-0.30901699437494751</v>
      </c>
      <c r="D42" s="1"/>
      <c r="E42" s="10"/>
      <c r="F42" s="11"/>
      <c r="G42" s="11"/>
      <c r="H42" s="10"/>
      <c r="I42" s="11"/>
      <c r="J42" s="11"/>
      <c r="K42" s="10"/>
      <c r="L42" s="11"/>
      <c r="N42" s="3">
        <v>36</v>
      </c>
      <c r="O42" s="3">
        <f t="shared" si="4"/>
        <v>37</v>
      </c>
      <c r="P42" s="3">
        <f t="shared" si="0"/>
        <v>-7.6667641603365977E-2</v>
      </c>
      <c r="Q42" s="3">
        <f t="shared" si="1"/>
        <v>-0.10552395578803653</v>
      </c>
      <c r="R42" s="3">
        <f t="shared" si="2"/>
        <v>0.20444704427564286</v>
      </c>
      <c r="S42" s="3">
        <f t="shared" si="3"/>
        <v>0.93357112847824264</v>
      </c>
      <c r="U42" s="30"/>
    </row>
    <row r="43" spans="1:22" ht="12" customHeight="1" x14ac:dyDescent="0.2">
      <c r="A43" s="22">
        <f t="shared" si="38"/>
        <v>9999</v>
      </c>
      <c r="B43" s="23">
        <f t="shared" ref="B43:C43" si="40">E98</f>
        <v>0.95105651629515353</v>
      </c>
      <c r="C43" s="23">
        <f t="shared" si="40"/>
        <v>0.3090169943749474</v>
      </c>
      <c r="D43" s="1"/>
      <c r="E43" s="10"/>
      <c r="F43" s="11"/>
      <c r="G43" s="11"/>
      <c r="H43" s="10"/>
      <c r="I43" s="11"/>
      <c r="J43" s="11"/>
      <c r="K43" s="10"/>
      <c r="L43" s="11"/>
      <c r="N43" s="3">
        <v>37</v>
      </c>
      <c r="O43" s="3">
        <f t="shared" si="4"/>
        <v>38</v>
      </c>
      <c r="P43" s="3">
        <f t="shared" si="0"/>
        <v>-0.12777940267227678</v>
      </c>
      <c r="Q43" s="3">
        <f t="shared" si="1"/>
        <v>-0.17587325964672773</v>
      </c>
      <c r="R43" s="3">
        <f t="shared" si="2"/>
        <v>0.53667349122356245</v>
      </c>
      <c r="S43" s="3">
        <f t="shared" si="3"/>
        <v>0.82562421225538685</v>
      </c>
      <c r="V43" s="13"/>
    </row>
    <row r="44" spans="1:22" ht="12" customHeight="1" x14ac:dyDescent="0.2">
      <c r="A44" s="22">
        <f t="shared" si="38"/>
        <v>9999</v>
      </c>
      <c r="B44" s="23">
        <f t="shared" ref="B44:C44" si="41">E99</f>
        <v>0.95105651629515353</v>
      </c>
      <c r="C44" s="23">
        <f t="shared" si="41"/>
        <v>-0.3090169943749474</v>
      </c>
      <c r="D44" s="1"/>
      <c r="E44" s="10"/>
      <c r="F44" s="11"/>
      <c r="G44" s="8"/>
      <c r="H44" s="10"/>
      <c r="I44" s="11"/>
      <c r="J44" s="8"/>
      <c r="K44" s="10"/>
      <c r="L44" s="11"/>
      <c r="N44" s="3">
        <v>38</v>
      </c>
      <c r="O44" s="3">
        <f t="shared" si="4"/>
        <v>39</v>
      </c>
      <c r="P44" s="3">
        <f t="shared" si="0"/>
        <v>-0.17889116374118738</v>
      </c>
      <c r="Q44" s="3">
        <f t="shared" si="1"/>
        <v>-0.24622256350541877</v>
      </c>
      <c r="R44" s="3">
        <f t="shared" si="2"/>
        <v>2.55558805344554E-2</v>
      </c>
      <c r="S44" s="3">
        <f t="shared" si="3"/>
        <v>3.5174651929345546E-2</v>
      </c>
      <c r="V44" s="13"/>
    </row>
    <row r="45" spans="1:22" ht="12" customHeight="1" x14ac:dyDescent="0.2">
      <c r="A45" s="22">
        <f t="shared" si="38"/>
        <v>9999</v>
      </c>
      <c r="B45" s="23">
        <f t="shared" ref="B45:C45" si="42">E100</f>
        <v>-0.95105651629515364</v>
      </c>
      <c r="C45" s="23">
        <f t="shared" si="42"/>
        <v>0.30901699437494728</v>
      </c>
      <c r="D45" s="1"/>
      <c r="E45" s="10"/>
      <c r="F45" s="11"/>
      <c r="G45" s="11"/>
      <c r="H45" s="10"/>
      <c r="I45" s="11"/>
      <c r="J45" s="11"/>
      <c r="K45" s="10"/>
      <c r="L45" s="11"/>
      <c r="N45" s="3">
        <v>39</v>
      </c>
      <c r="O45" s="3">
        <f t="shared" si="4"/>
        <v>40</v>
      </c>
      <c r="P45" s="3">
        <f t="shared" si="0"/>
        <v>-0.23000292481009807</v>
      </c>
      <c r="Q45" s="3">
        <f t="shared" si="1"/>
        <v>-0.3165718673641098</v>
      </c>
      <c r="R45" s="3">
        <f t="shared" si="2"/>
        <v>-0.60357965507519828</v>
      </c>
      <c r="S45" s="3">
        <f t="shared" si="3"/>
        <v>-0.78727786394016486</v>
      </c>
    </row>
    <row r="46" spans="1:22" ht="12" customHeight="1" x14ac:dyDescent="0.2">
      <c r="A46" s="22">
        <f t="shared" si="38"/>
        <v>9999</v>
      </c>
      <c r="B46" s="23">
        <f t="shared" ref="B46:C46" si="43">E101</f>
        <v>-0.58778525229247325</v>
      </c>
      <c r="C46" s="23">
        <f t="shared" si="43"/>
        <v>0.80901699437494734</v>
      </c>
      <c r="D46" s="1"/>
      <c r="E46" s="11"/>
      <c r="F46" s="11"/>
      <c r="G46" s="11"/>
      <c r="H46" s="11"/>
      <c r="I46" s="11"/>
      <c r="J46" s="11"/>
      <c r="K46" s="11"/>
      <c r="L46" s="11"/>
      <c r="N46" s="3">
        <v>40</v>
      </c>
      <c r="O46" s="3">
        <f t="shared" si="4"/>
        <v>41</v>
      </c>
      <c r="P46" s="3">
        <f t="shared" si="0"/>
        <v>-0.28111468587900879</v>
      </c>
      <c r="Q46" s="3">
        <f t="shared" si="1"/>
        <v>-0.3869211712228009</v>
      </c>
      <c r="R46" s="3">
        <f t="shared" si="2"/>
        <v>-0.80890689125062643</v>
      </c>
      <c r="S46" s="3">
        <f t="shared" si="3"/>
        <v>-0.50466916828799091</v>
      </c>
    </row>
    <row r="47" spans="1:22" ht="12" customHeight="1" x14ac:dyDescent="0.2">
      <c r="A47" s="22">
        <f t="shared" si="38"/>
        <v>9999</v>
      </c>
      <c r="B47" s="23">
        <f t="shared" ref="B47:C47" si="44">E102</f>
        <v>0.58778525229247314</v>
      </c>
      <c r="C47" s="23">
        <f t="shared" si="44"/>
        <v>-0.80901699437494745</v>
      </c>
      <c r="D47" s="1"/>
      <c r="E47" s="10"/>
      <c r="F47" s="10"/>
      <c r="G47" s="11"/>
      <c r="H47" s="10"/>
      <c r="I47" s="10"/>
      <c r="J47" s="11"/>
      <c r="K47" s="10"/>
      <c r="L47" s="10"/>
      <c r="N47" s="3">
        <v>41</v>
      </c>
      <c r="O47" s="3">
        <f t="shared" si="4"/>
        <v>42</v>
      </c>
      <c r="P47" s="3">
        <f t="shared" si="0"/>
        <v>-0.33222644694791958</v>
      </c>
      <c r="Q47" s="3">
        <f t="shared" si="1"/>
        <v>-0.45727047508149204</v>
      </c>
      <c r="R47" s="3">
        <f t="shared" si="2"/>
        <v>-0.62025424975770882</v>
      </c>
      <c r="S47" s="3">
        <f t="shared" si="3"/>
        <v>-0.20153282241844403</v>
      </c>
    </row>
    <row r="48" spans="1:22" ht="12" customHeight="1" x14ac:dyDescent="0.2">
      <c r="A48" s="22">
        <f t="shared" si="38"/>
        <v>9999</v>
      </c>
      <c r="B48" s="23">
        <f t="shared" ref="B48:C48" si="45">E103</f>
        <v>6.1257422745431001E-17</v>
      </c>
      <c r="C48" s="23">
        <f t="shared" si="45"/>
        <v>-1</v>
      </c>
      <c r="D48" s="1"/>
      <c r="E48" s="11"/>
      <c r="F48" s="10"/>
      <c r="G48" s="11"/>
      <c r="H48" s="11"/>
      <c r="I48" s="10"/>
      <c r="J48" s="11"/>
      <c r="K48" s="11"/>
      <c r="L48" s="10"/>
      <c r="N48" s="3">
        <v>42</v>
      </c>
      <c r="O48" s="3">
        <f t="shared" si="4"/>
        <v>43</v>
      </c>
      <c r="P48" s="3">
        <f t="shared" si="0"/>
        <v>-0.38333820801683022</v>
      </c>
      <c r="Q48" s="3">
        <f t="shared" si="1"/>
        <v>-0.52761977894018308</v>
      </c>
      <c r="R48" s="3">
        <f t="shared" si="2"/>
        <v>0.4548531164889863</v>
      </c>
      <c r="S48" s="3">
        <f t="shared" si="3"/>
        <v>0.14779073644019217</v>
      </c>
    </row>
    <row r="49" spans="1:59" ht="12" customHeight="1" x14ac:dyDescent="0.2">
      <c r="A49" s="22">
        <f t="shared" si="38"/>
        <v>9999</v>
      </c>
      <c r="B49" s="23">
        <f t="shared" ref="B49:C49" si="46">E104</f>
        <v>6.1257422745431001E-17</v>
      </c>
      <c r="C49" s="23">
        <f t="shared" si="46"/>
        <v>1</v>
      </c>
      <c r="D49" s="1"/>
      <c r="E49" s="11"/>
      <c r="F49" s="11"/>
      <c r="G49" s="11"/>
      <c r="H49" s="11"/>
      <c r="I49" s="11"/>
      <c r="J49" s="11"/>
      <c r="K49" s="11"/>
      <c r="L49" s="11"/>
      <c r="N49" s="3">
        <v>43</v>
      </c>
      <c r="O49" s="3">
        <f t="shared" si="4"/>
        <v>44</v>
      </c>
      <c r="P49" s="3">
        <f t="shared" si="0"/>
        <v>-0.43444996908574091</v>
      </c>
      <c r="Q49" s="3">
        <f t="shared" si="1"/>
        <v>-0.59796908279887417</v>
      </c>
      <c r="R49" s="3">
        <f t="shared" si="2"/>
        <v>0.95105651629515364</v>
      </c>
      <c r="S49" s="3">
        <f t="shared" si="3"/>
        <v>0.12091969345106636</v>
      </c>
      <c r="V49" s="13"/>
    </row>
    <row r="50" spans="1:59" ht="12" customHeight="1" x14ac:dyDescent="0.2">
      <c r="A50" s="22">
        <f t="shared" si="38"/>
        <v>9999</v>
      </c>
      <c r="B50" s="23">
        <f t="shared" ref="B50:C50" si="47">E105</f>
        <v>0.58778525229247314</v>
      </c>
      <c r="C50" s="23">
        <f t="shared" si="47"/>
        <v>0.80901699437494745</v>
      </c>
      <c r="D50" s="13"/>
      <c r="E50" s="10"/>
      <c r="F50" s="11"/>
      <c r="G50" s="11"/>
      <c r="H50" s="10"/>
      <c r="I50" s="11"/>
      <c r="J50" s="11"/>
      <c r="K50" s="10"/>
      <c r="L50" s="11"/>
      <c r="N50" s="3">
        <v>44</v>
      </c>
      <c r="O50" s="3">
        <f t="shared" si="4"/>
        <v>45</v>
      </c>
      <c r="P50" s="3">
        <f t="shared" si="0"/>
        <v>-0.48556173015465159</v>
      </c>
      <c r="Q50" s="3">
        <f t="shared" si="1"/>
        <v>-0.66831838665756527</v>
      </c>
      <c r="R50" s="3">
        <f t="shared" si="2"/>
        <v>0.95105651629515353</v>
      </c>
      <c r="S50" s="3">
        <f t="shared" si="3"/>
        <v>-0.22840386540756979</v>
      </c>
    </row>
    <row r="51" spans="1:59" ht="12" customHeight="1" x14ac:dyDescent="0.2">
      <c r="A51" s="22">
        <f t="shared" si="38"/>
        <v>9999</v>
      </c>
      <c r="B51" s="23">
        <f t="shared" ref="B51:C51" si="48">E106</f>
        <v>-0.58778525229247303</v>
      </c>
      <c r="C51" s="23">
        <f t="shared" si="48"/>
        <v>-0.80901699437494745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45</v>
      </c>
      <c r="O51" s="3">
        <f t="shared" si="4"/>
        <v>46</v>
      </c>
      <c r="P51" s="3">
        <f t="shared" si="0"/>
        <v>-0.53667349122356234</v>
      </c>
      <c r="Q51" s="3">
        <f t="shared" si="1"/>
        <v>-0.73866769051625636</v>
      </c>
      <c r="R51" s="3">
        <f t="shared" si="2"/>
        <v>0.12405084995154181</v>
      </c>
      <c r="S51" s="3">
        <f t="shared" si="3"/>
        <v>-4.0306564483688884E-2</v>
      </c>
      <c r="V51" s="13"/>
    </row>
    <row r="52" spans="1:59" ht="12" customHeight="1" x14ac:dyDescent="0.2">
      <c r="A52" s="22">
        <f t="shared" si="38"/>
        <v>9999</v>
      </c>
      <c r="B52" s="23">
        <f t="shared" ref="B52:C52" si="49">E107</f>
        <v>-0.95105651629515353</v>
      </c>
      <c r="C52" s="23">
        <f t="shared" si="49"/>
        <v>-0.30901699437494751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46</v>
      </c>
      <c r="O52" s="3">
        <f t="shared" si="4"/>
        <v>47</v>
      </c>
      <c r="P52" s="3">
        <f t="shared" si="0"/>
        <v>-0.58778525229247303</v>
      </c>
      <c r="Q52" s="3">
        <f t="shared" si="1"/>
        <v>-0.80901699437494745</v>
      </c>
      <c r="R52" s="3">
        <f t="shared" si="2"/>
        <v>-0.95105651629515364</v>
      </c>
      <c r="S52" s="3">
        <f t="shared" si="3"/>
        <v>0.30901699437494728</v>
      </c>
      <c r="V52" s="13"/>
    </row>
    <row r="53" spans="1:59" ht="12" customHeight="1" x14ac:dyDescent="0.2">
      <c r="A53" s="22">
        <f t="shared" si="38"/>
        <v>9999</v>
      </c>
      <c r="B53" s="23">
        <f t="shared" ref="B53:C53" si="50">E108</f>
        <v>0.95105651629515353</v>
      </c>
      <c r="C53" s="23">
        <f t="shared" si="50"/>
        <v>0.3090169943749474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47</v>
      </c>
      <c r="O53" s="3">
        <f t="shared" si="4"/>
        <v>48</v>
      </c>
      <c r="P53" s="3">
        <f t="shared" si="0"/>
        <v>-0.60357965507519828</v>
      </c>
      <c r="Q53" s="3">
        <f t="shared" si="1"/>
        <v>-0.78727786394016486</v>
      </c>
      <c r="R53" s="3">
        <f t="shared" si="2"/>
        <v>-0.74572928011972561</v>
      </c>
      <c r="S53" s="3">
        <f t="shared" si="3"/>
        <v>0.59162569002712118</v>
      </c>
      <c r="V53" s="13"/>
    </row>
    <row r="54" spans="1:59" s="4" customFormat="1" ht="12" customHeight="1" x14ac:dyDescent="0.2">
      <c r="A54" s="22">
        <f t="shared" si="38"/>
        <v>9999</v>
      </c>
      <c r="B54" s="23">
        <f t="shared" ref="B54:C54" si="51">E109</f>
        <v>0.95105651629515353</v>
      </c>
      <c r="C54" s="23">
        <f t="shared" si="51"/>
        <v>-0.3090169943749474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48</v>
      </c>
      <c r="O54" s="3">
        <f t="shared" si="4"/>
        <v>49</v>
      </c>
      <c r="P54" s="3">
        <f t="shared" si="0"/>
        <v>-0.61937405785792354</v>
      </c>
      <c r="Q54" s="3">
        <f t="shared" si="1"/>
        <v>-0.76553873350538237</v>
      </c>
      <c r="R54" s="3">
        <f t="shared" si="2"/>
        <v>-0.43444996908574107</v>
      </c>
      <c r="S54" s="3">
        <f t="shared" si="3"/>
        <v>0.59796908279887406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4" customFormat="1" ht="12" customHeight="1" x14ac:dyDescent="0.2">
      <c r="A55" s="22">
        <f t="shared" si="38"/>
        <v>9999</v>
      </c>
      <c r="B55" s="23">
        <f t="shared" ref="B55:C55" si="52">E110</f>
        <v>-0.95105651629515364</v>
      </c>
      <c r="C55" s="23">
        <f t="shared" si="52"/>
        <v>0.30901699437494728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49</v>
      </c>
      <c r="O55" s="3">
        <f t="shared" si="4"/>
        <v>50</v>
      </c>
      <c r="P55" s="3">
        <f t="shared" si="0"/>
        <v>-0.6351684606406488</v>
      </c>
      <c r="Q55" s="3">
        <f t="shared" si="1"/>
        <v>-0.74379960307059967</v>
      </c>
      <c r="R55" s="3">
        <f t="shared" si="2"/>
        <v>0.23000292481009815</v>
      </c>
      <c r="S55" s="3">
        <f t="shared" si="3"/>
        <v>-0.31657186736410986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4" customFormat="1" ht="12" customHeight="1" x14ac:dyDescent="0.2">
      <c r="A56" s="22">
        <f t="shared" si="38"/>
        <v>9999</v>
      </c>
      <c r="B56" s="23">
        <f t="shared" ref="B56:C56" si="53">E111</f>
        <v>-0.58778525229247325</v>
      </c>
      <c r="C56" s="23">
        <f t="shared" si="53"/>
        <v>0.80901699437494734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50</v>
      </c>
      <c r="O56" s="3">
        <f t="shared" si="4"/>
        <v>51</v>
      </c>
      <c r="P56" s="3">
        <f t="shared" si="0"/>
        <v>-0.65096286342337395</v>
      </c>
      <c r="Q56" s="3">
        <f t="shared" si="1"/>
        <v>-0.72206047263581696</v>
      </c>
      <c r="R56" s="3">
        <f t="shared" si="2"/>
        <v>0.43444996908574096</v>
      </c>
      <c r="S56" s="3">
        <f t="shared" si="3"/>
        <v>-0.85883864801626553</v>
      </c>
      <c r="T56" s="3"/>
      <c r="U56" s="2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4" customFormat="1" ht="12" customHeight="1" x14ac:dyDescent="0.2">
      <c r="A57" s="22">
        <f t="shared" si="38"/>
        <v>9999</v>
      </c>
      <c r="B57" s="23">
        <f t="shared" ref="B57:C57" si="54">E112</f>
        <v>0.58778525229247314</v>
      </c>
      <c r="C57" s="23">
        <f t="shared" si="54"/>
        <v>-0.80901699437494745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51</v>
      </c>
      <c r="O57" s="3">
        <f t="shared" si="4"/>
        <v>52</v>
      </c>
      <c r="P57" s="3">
        <f t="shared" si="0"/>
        <v>-0.66675726620609921</v>
      </c>
      <c r="Q57" s="3">
        <f t="shared" si="1"/>
        <v>-0.70032134220103437</v>
      </c>
      <c r="R57" s="3">
        <f t="shared" si="2"/>
        <v>0.10222352213782147</v>
      </c>
      <c r="S57" s="3">
        <f t="shared" si="3"/>
        <v>-0.96678556423912132</v>
      </c>
      <c r="T57" s="3"/>
      <c r="U57" s="32"/>
      <c r="V57" s="33"/>
      <c r="W57" s="3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4" customFormat="1" ht="12" customHeight="1" x14ac:dyDescent="0.2">
      <c r="A58" s="22">
        <f t="shared" si="38"/>
        <v>9999</v>
      </c>
      <c r="B58" s="23">
        <f t="shared" ref="B58:C58" si="55">E113</f>
        <v>6.1257422745431001E-17</v>
      </c>
      <c r="C58" s="23">
        <f t="shared" si="55"/>
        <v>-1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52</v>
      </c>
      <c r="O58" s="3">
        <f t="shared" si="4"/>
        <v>53</v>
      </c>
      <c r="P58" s="3">
        <f t="shared" si="0"/>
        <v>-0.68255166898882447</v>
      </c>
      <c r="Q58" s="3">
        <f t="shared" si="1"/>
        <v>-0.67858221176625177</v>
      </c>
      <c r="R58" s="3">
        <f t="shared" si="2"/>
        <v>6.1257422745431001E-17</v>
      </c>
      <c r="S58" s="3">
        <f t="shared" si="3"/>
        <v>-0.21739130434782611</v>
      </c>
      <c r="T58" s="3"/>
      <c r="U58" s="33"/>
      <c r="V58" s="33"/>
      <c r="W58" s="32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4" customFormat="1" ht="14.25" x14ac:dyDescent="0.2">
      <c r="A59" s="24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53</v>
      </c>
      <c r="O59" s="3">
        <f t="shared" si="4"/>
        <v>54</v>
      </c>
      <c r="P59" s="3">
        <f t="shared" si="0"/>
        <v>-0.69834607177154973</v>
      </c>
      <c r="Q59" s="3">
        <f t="shared" si="1"/>
        <v>-0.65684308133146918</v>
      </c>
      <c r="R59" s="3">
        <f t="shared" si="2"/>
        <v>6.1257422745431001E-17</v>
      </c>
      <c r="S59" s="3">
        <f t="shared" si="3"/>
        <v>0.91304347826086962</v>
      </c>
      <c r="T59" s="3"/>
      <c r="U59" s="33"/>
      <c r="V59" s="33"/>
      <c r="W59" s="3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4" customFormat="1" ht="14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54</v>
      </c>
      <c r="O60" s="3">
        <f t="shared" si="4"/>
        <v>55</v>
      </c>
      <c r="P60" s="3">
        <f t="shared" si="0"/>
        <v>-0.71414047455427498</v>
      </c>
      <c r="Q60" s="3">
        <f t="shared" si="1"/>
        <v>-0.63510395089668659</v>
      </c>
      <c r="R60" s="3">
        <f t="shared" si="2"/>
        <v>0.3066705664134643</v>
      </c>
      <c r="S60" s="3">
        <f t="shared" si="3"/>
        <v>0.90035669271736385</v>
      </c>
      <c r="T60" s="3"/>
      <c r="U60" s="33"/>
      <c r="V60" s="33"/>
      <c r="W60" s="3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4" customFormat="1" ht="14.25" x14ac:dyDescent="0.2">
      <c r="A61" s="3"/>
      <c r="B61" s="3" t="s">
        <v>27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55</v>
      </c>
      <c r="O61" s="3">
        <f t="shared" si="4"/>
        <v>56</v>
      </c>
      <c r="P61" s="3">
        <f t="shared" si="0"/>
        <v>-0.72993487733700024</v>
      </c>
      <c r="Q61" s="3">
        <f t="shared" si="1"/>
        <v>-0.61336482046190399</v>
      </c>
      <c r="R61" s="3">
        <f t="shared" si="2"/>
        <v>0.48556173015465176</v>
      </c>
      <c r="S61" s="3">
        <f t="shared" si="3"/>
        <v>0.66831838665756538</v>
      </c>
      <c r="T61" s="3"/>
      <c r="U61" s="33"/>
      <c r="V61" s="33"/>
      <c r="W61" s="3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4" customFormat="1" ht="14.25" x14ac:dyDescent="0.2">
      <c r="A62" s="3"/>
      <c r="B62" s="55" t="b"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56</v>
      </c>
      <c r="O62" s="3">
        <f t="shared" si="4"/>
        <v>57</v>
      </c>
      <c r="P62" s="3">
        <f t="shared" si="0"/>
        <v>-0.7457292801197255</v>
      </c>
      <c r="Q62" s="3">
        <f t="shared" si="1"/>
        <v>-0.59162569002712151</v>
      </c>
      <c r="R62" s="3">
        <f t="shared" si="2"/>
        <v>-0.17889116374118738</v>
      </c>
      <c r="S62" s="3">
        <f t="shared" si="3"/>
        <v>-0.24622256350541877</v>
      </c>
      <c r="T62" s="3"/>
      <c r="U62" s="33"/>
      <c r="V62" s="33"/>
      <c r="W62" s="3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4" customFormat="1" ht="14.25" x14ac:dyDescent="0.2">
      <c r="A63" s="21" t="s">
        <v>6</v>
      </c>
      <c r="B63" s="21" t="s">
        <v>7</v>
      </c>
      <c r="C63" s="21" t="s">
        <v>8</v>
      </c>
      <c r="D63" s="21" t="s">
        <v>9</v>
      </c>
      <c r="E63" s="21" t="s">
        <v>10</v>
      </c>
      <c r="F63" s="21" t="s">
        <v>11</v>
      </c>
      <c r="G63" s="3"/>
      <c r="H63" s="3"/>
      <c r="I63" s="3"/>
      <c r="J63" s="3"/>
      <c r="K63" s="3"/>
      <c r="L63" s="3"/>
      <c r="M63" s="3"/>
      <c r="N63" s="3">
        <v>57</v>
      </c>
      <c r="O63" s="3">
        <f t="shared" si="4"/>
        <v>58</v>
      </c>
      <c r="P63" s="3">
        <f t="shared" si="0"/>
        <v>-0.76152368290245065</v>
      </c>
      <c r="Q63" s="3">
        <f t="shared" si="1"/>
        <v>-0.5698865595923388</v>
      </c>
      <c r="R63" s="3">
        <f t="shared" si="2"/>
        <v>-0.66675726620609921</v>
      </c>
      <c r="S63" s="3">
        <f t="shared" si="3"/>
        <v>-0.70032134220103437</v>
      </c>
      <c r="T63" s="3"/>
      <c r="U63" s="33"/>
      <c r="V63" s="33"/>
      <c r="W63" s="3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4" customFormat="1" ht="14.25" x14ac:dyDescent="0.2">
      <c r="A64" s="3">
        <v>1</v>
      </c>
      <c r="B64" s="3"/>
      <c r="C64" s="3">
        <v>0</v>
      </c>
      <c r="D64" s="3">
        <f>MOD(C64,$I$66)</f>
        <v>0</v>
      </c>
      <c r="E64" s="3">
        <f>VLOOKUP(D64,$J$68:$L$91,2)</f>
        <v>6.1257422745431001E-17</v>
      </c>
      <c r="F64" s="3">
        <f>VLOOKUP(D64,$J$68:$L$91,3)</f>
        <v>1</v>
      </c>
      <c r="G64" s="3"/>
      <c r="H64" s="3"/>
      <c r="I64" s="3"/>
      <c r="J64" s="3"/>
      <c r="K64" s="3"/>
      <c r="L64" s="3"/>
      <c r="M64" s="3"/>
      <c r="N64" s="3">
        <v>58</v>
      </c>
      <c r="O64" s="3">
        <f t="shared" si="4"/>
        <v>59</v>
      </c>
      <c r="P64" s="3">
        <f t="shared" si="0"/>
        <v>-0.77731808568517591</v>
      </c>
      <c r="Q64" s="3">
        <f t="shared" si="1"/>
        <v>-0.54814742915755621</v>
      </c>
      <c r="R64" s="3">
        <f t="shared" si="2"/>
        <v>-0.87208450238152735</v>
      </c>
      <c r="S64" s="3">
        <f t="shared" si="3"/>
        <v>-0.41771264654886053</v>
      </c>
      <c r="T64" s="3"/>
      <c r="U64" s="33"/>
      <c r="V64" s="33"/>
      <c r="W64" s="3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4" customFormat="1" ht="14.25" x14ac:dyDescent="0.2">
      <c r="A65" s="3">
        <v>2</v>
      </c>
      <c r="B65" s="3">
        <f>G3</f>
        <v>1</v>
      </c>
      <c r="C65" s="3">
        <f>B65+C64</f>
        <v>1</v>
      </c>
      <c r="D65" s="3">
        <f t="shared" ref="D65:D111" si="56">MOD(C65,$I$66)</f>
        <v>1</v>
      </c>
      <c r="E65" s="3">
        <f>VLOOKUP(D65,$J$68:$L$92,2)</f>
        <v>0.58778525229247314</v>
      </c>
      <c r="F65" s="3">
        <f>VLOOKUP(D65,$J$68:$L$92,3)</f>
        <v>0.80901699437494745</v>
      </c>
      <c r="G65" s="3"/>
      <c r="H65" s="3"/>
      <c r="I65" s="6" t="s">
        <v>16</v>
      </c>
      <c r="J65" s="3" t="s">
        <v>12</v>
      </c>
      <c r="K65" s="3"/>
      <c r="L65" s="3"/>
      <c r="M65" s="3"/>
      <c r="N65" s="3">
        <v>59</v>
      </c>
      <c r="O65" s="3">
        <f t="shared" si="4"/>
        <v>60</v>
      </c>
      <c r="P65" s="3">
        <f t="shared" si="0"/>
        <v>-0.79311248846790106</v>
      </c>
      <c r="Q65" s="3">
        <f t="shared" si="1"/>
        <v>-0.52640829872277362</v>
      </c>
      <c r="R65" s="3">
        <f t="shared" si="2"/>
        <v>-0.28945198322026411</v>
      </c>
      <c r="S65" s="3">
        <f t="shared" si="3"/>
        <v>-9.4048650461940594E-2</v>
      </c>
      <c r="T65" s="3"/>
      <c r="U65" s="33"/>
      <c r="V65" s="33"/>
      <c r="W65" s="3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4" customFormat="1" ht="14.25" x14ac:dyDescent="0.2">
      <c r="A66" s="3">
        <v>3</v>
      </c>
      <c r="B66" s="3">
        <f>H1</f>
        <v>5</v>
      </c>
      <c r="C66" s="3">
        <f>B66+C65</f>
        <v>6</v>
      </c>
      <c r="D66" s="3">
        <f t="shared" si="56"/>
        <v>6</v>
      </c>
      <c r="E66" s="3">
        <f t="shared" ref="E66:E113" si="57">VLOOKUP(D66,$J$68:$L$92,2)</f>
        <v>-0.58778525229247303</v>
      </c>
      <c r="F66" s="3">
        <f t="shared" ref="F66:F113" si="58">VLOOKUP(D66,$J$68:$L$92,3)</f>
        <v>-0.80901699437494745</v>
      </c>
      <c r="G66" s="3"/>
      <c r="H66" s="3"/>
      <c r="I66" s="3">
        <f>M1</f>
        <v>10</v>
      </c>
      <c r="J66" s="3">
        <v>0.5</v>
      </c>
      <c r="K66" s="3">
        <f>3^0.5/2</f>
        <v>0.8660254037844386</v>
      </c>
      <c r="L66" s="3" t="s">
        <v>13</v>
      </c>
      <c r="M66" s="3"/>
      <c r="N66" s="3">
        <v>60</v>
      </c>
      <c r="O66" s="3">
        <f t="shared" si="4"/>
        <v>61</v>
      </c>
      <c r="P66" s="3">
        <f t="shared" si="0"/>
        <v>-0.80890689125062643</v>
      </c>
      <c r="Q66" s="3">
        <f t="shared" si="1"/>
        <v>-0.50466916828799091</v>
      </c>
      <c r="R66" s="3">
        <f t="shared" si="2"/>
        <v>0.78565538302643112</v>
      </c>
      <c r="S66" s="3">
        <f t="shared" si="3"/>
        <v>0.25527490839669559</v>
      </c>
      <c r="T66" s="3"/>
      <c r="U66" s="33"/>
      <c r="V66" s="33"/>
      <c r="W66" s="3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4" customFormat="1" x14ac:dyDescent="0.2">
      <c r="A67" s="3">
        <v>4</v>
      </c>
      <c r="B67" s="3">
        <f>$B$65</f>
        <v>1</v>
      </c>
      <c r="C67" s="3">
        <f t="shared" ref="C67:C111" si="59">B67+C66</f>
        <v>7</v>
      </c>
      <c r="D67" s="3">
        <f t="shared" si="56"/>
        <v>7</v>
      </c>
      <c r="E67" s="3">
        <f t="shared" si="57"/>
        <v>-0.95105651629515353</v>
      </c>
      <c r="F67" s="3">
        <f t="shared" si="58"/>
        <v>-0.30901699437494751</v>
      </c>
      <c r="G67" s="3"/>
      <c r="H67" s="3"/>
      <c r="I67" s="3"/>
      <c r="J67" s="3" t="s">
        <v>14</v>
      </c>
      <c r="K67" s="21" t="s">
        <v>10</v>
      </c>
      <c r="L67" s="21" t="s">
        <v>11</v>
      </c>
      <c r="M67" s="3"/>
      <c r="N67" s="3">
        <v>61</v>
      </c>
      <c r="O67" s="3">
        <f t="shared" si="4"/>
        <v>62</v>
      </c>
      <c r="P67" s="3">
        <f t="shared" si="0"/>
        <v>-0.82470129403335157</v>
      </c>
      <c r="Q67" s="3">
        <f t="shared" si="1"/>
        <v>-0.48293003785320832</v>
      </c>
      <c r="R67" s="3">
        <f t="shared" si="2"/>
        <v>0.95105651629515353</v>
      </c>
      <c r="S67" s="3">
        <f t="shared" si="3"/>
        <v>1.3435521494562896E-2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4" customFormat="1" x14ac:dyDescent="0.2">
      <c r="A68" s="3">
        <v>5</v>
      </c>
      <c r="B68" s="3">
        <f>$B$66</f>
        <v>5</v>
      </c>
      <c r="C68" s="3">
        <f t="shared" si="59"/>
        <v>12</v>
      </c>
      <c r="D68" s="3">
        <f t="shared" si="56"/>
        <v>2</v>
      </c>
      <c r="E68" s="3">
        <f t="shared" si="57"/>
        <v>0.95105651629515353</v>
      </c>
      <c r="F68" s="3">
        <f t="shared" si="58"/>
        <v>0.3090169943749474</v>
      </c>
      <c r="G68" s="3"/>
      <c r="H68" s="3"/>
      <c r="I68" s="3"/>
      <c r="J68" s="21">
        <v>0</v>
      </c>
      <c r="K68" s="3">
        <f>IF(J68="","",COS(PI()/2-J68*PI()/($I$66/2)))</f>
        <v>6.1257422745431001E-17</v>
      </c>
      <c r="L68" s="3">
        <f>IF(J68="","",SIN(PI()/2-J68*PI()/($I$66/2)))</f>
        <v>1</v>
      </c>
      <c r="M68" s="3"/>
      <c r="N68" s="3">
        <v>62</v>
      </c>
      <c r="O68" s="3">
        <f t="shared" si="4"/>
        <v>63</v>
      </c>
      <c r="P68" s="3">
        <f t="shared" si="0"/>
        <v>-0.84049569681607683</v>
      </c>
      <c r="Q68" s="3">
        <f t="shared" si="1"/>
        <v>-0.46119090741842572</v>
      </c>
      <c r="R68" s="3">
        <f t="shared" si="2"/>
        <v>0.86835594966079233</v>
      </c>
      <c r="S68" s="3">
        <f t="shared" si="3"/>
        <v>-0.28214595138582155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4" customFormat="1" x14ac:dyDescent="0.2">
      <c r="A69" s="3">
        <v>6</v>
      </c>
      <c r="B69" s="3">
        <f t="shared" ref="B69" si="60">$B$65</f>
        <v>1</v>
      </c>
      <c r="C69" s="3">
        <f t="shared" si="59"/>
        <v>13</v>
      </c>
      <c r="D69" s="3">
        <f t="shared" si="56"/>
        <v>3</v>
      </c>
      <c r="E69" s="3">
        <f t="shared" si="57"/>
        <v>0.95105651629515353</v>
      </c>
      <c r="F69" s="3">
        <f t="shared" si="58"/>
        <v>-0.3090169943749474</v>
      </c>
      <c r="G69" s="3"/>
      <c r="H69" s="3"/>
      <c r="I69" s="3"/>
      <c r="J69" s="21">
        <f>IF(J68&lt;$I$66-1,J68+1,"")</f>
        <v>1</v>
      </c>
      <c r="K69" s="3">
        <f t="shared" ref="K69:K95" si="61">IF(J69="","",COS(PI()/2-J69*PI()/($I$66/2)))</f>
        <v>0.58778525229247314</v>
      </c>
      <c r="L69" s="3">
        <f t="shared" ref="L69:L95" si="62">IF(J69="","",SIN(PI()/2-J69*PI()/($I$66/2)))</f>
        <v>0.80901699437494745</v>
      </c>
      <c r="M69" s="3"/>
      <c r="N69" s="3">
        <v>63</v>
      </c>
      <c r="O69" s="3">
        <f t="shared" si="4"/>
        <v>64</v>
      </c>
      <c r="P69" s="3">
        <f t="shared" si="0"/>
        <v>-0.85629009959880209</v>
      </c>
      <c r="Q69" s="3">
        <f t="shared" si="1"/>
        <v>-0.43945177698364313</v>
      </c>
      <c r="R69" s="3">
        <f t="shared" si="2"/>
        <v>-0.20675141658590307</v>
      </c>
      <c r="S69" s="3">
        <f t="shared" si="3"/>
        <v>6.7177607472814607E-2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4" customFormat="1" x14ac:dyDescent="0.2">
      <c r="A70" s="3">
        <v>7</v>
      </c>
      <c r="B70" s="3">
        <f t="shared" ref="B70" si="63">$B$66</f>
        <v>5</v>
      </c>
      <c r="C70" s="3">
        <f t="shared" si="59"/>
        <v>18</v>
      </c>
      <c r="D70" s="3">
        <f t="shared" si="56"/>
        <v>8</v>
      </c>
      <c r="E70" s="3">
        <f t="shared" si="57"/>
        <v>-0.95105651629515364</v>
      </c>
      <c r="F70" s="3">
        <f t="shared" si="58"/>
        <v>0.30901699437494728</v>
      </c>
      <c r="G70" s="3"/>
      <c r="H70" s="3"/>
      <c r="I70" s="3"/>
      <c r="J70" s="21">
        <f t="shared" ref="J70:J95" si="64">IF(J69&lt;$I$66-1,J69+1,"")</f>
        <v>2</v>
      </c>
      <c r="K70" s="3">
        <f t="shared" si="61"/>
        <v>0.95105651629515353</v>
      </c>
      <c r="L70" s="3">
        <f t="shared" si="62"/>
        <v>0.3090169943749474</v>
      </c>
      <c r="M70" s="3"/>
      <c r="N70" s="3">
        <v>64</v>
      </c>
      <c r="O70" s="3">
        <f t="shared" si="4"/>
        <v>65</v>
      </c>
      <c r="P70" s="3">
        <f t="shared" ref="P70:P133" si="65">(1-MOD(O70-1,$B$3)/$B$3)*VLOOKUP(IF(INT((O70-1)/$B$3)=$A$1,1,INT((O70-1)/$B$3)+1),$A$8:$C$58,2)+MOD(O70-1,$B$3)/$B$3*VLOOKUP(IF(INT((O70-1)/$B$3)+1=$A$1,1,(INT((O70-1)/$B$3)+2)),$A$8:$C$58,2)</f>
        <v>-0.87208450238152735</v>
      </c>
      <c r="Q70" s="3">
        <f t="shared" ref="Q70:Q133" si="66">(1-MOD(O70-1,$B$3)/$B$3)*VLOOKUP(IF(INT((O70-1)/$B$3)=$A$1,1,INT((O70-1)/$B$3)+1),$A$8:$C$58,3)+MOD(O70-1,$B$3)/$B$3*VLOOKUP(IF(INT((O70-1)/$B$3)+1=$A$1,1,(INT((O70-1)/$B$3)+2)),$A$8:$C$58,3)</f>
        <v>-0.41771264654886053</v>
      </c>
      <c r="R70" s="3">
        <f t="shared" ref="R70:R133" si="67">VLOOKUP(MOD(N70*$C$3,$A$1*$B$3),$N$6:$Q$2020,3)</f>
        <v>-0.88787890516425261</v>
      </c>
      <c r="S70" s="3">
        <f t="shared" ref="S70:S133" si="68">VLOOKUP(MOD(N70*$C$3,$A$1*$B$3),$N$6:$Q$2020,4)</f>
        <v>0.39597351611407772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4" customFormat="1" x14ac:dyDescent="0.2">
      <c r="A71" s="3">
        <v>8</v>
      </c>
      <c r="B71" s="3">
        <f>IF(AND(MOD($I$66,4)=2,A71&gt;$I$66+1,$B$62=TRUE),-$B$65,$B$65)</f>
        <v>1</v>
      </c>
      <c r="C71" s="3">
        <f t="shared" si="59"/>
        <v>19</v>
      </c>
      <c r="D71" s="3">
        <f t="shared" si="56"/>
        <v>9</v>
      </c>
      <c r="E71" s="3">
        <f t="shared" si="57"/>
        <v>-0.58778525229247325</v>
      </c>
      <c r="F71" s="3">
        <f t="shared" si="58"/>
        <v>0.80901699437494734</v>
      </c>
      <c r="G71" s="3"/>
      <c r="H71" s="3"/>
      <c r="I71" s="3"/>
      <c r="J71" s="21">
        <f t="shared" si="64"/>
        <v>3</v>
      </c>
      <c r="K71" s="3">
        <f t="shared" si="61"/>
        <v>0.95105651629515353</v>
      </c>
      <c r="L71" s="3">
        <f t="shared" si="62"/>
        <v>-0.3090169943749474</v>
      </c>
      <c r="M71" s="3"/>
      <c r="N71" s="3">
        <v>65</v>
      </c>
      <c r="O71" s="3">
        <f t="shared" ref="O71:O134" si="69">IF($N$5&gt;=O70,O70+1,"NA")</f>
        <v>66</v>
      </c>
      <c r="P71" s="3">
        <f t="shared" si="65"/>
        <v>-0.88787890516425261</v>
      </c>
      <c r="Q71" s="3">
        <f t="shared" si="66"/>
        <v>-0.39597351611407794</v>
      </c>
      <c r="R71" s="3">
        <f t="shared" si="67"/>
        <v>-0.68255166898882469</v>
      </c>
      <c r="S71" s="3">
        <f t="shared" si="68"/>
        <v>0.67858221176625166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4" customFormat="1" x14ac:dyDescent="0.2">
      <c r="A72" s="3">
        <v>9</v>
      </c>
      <c r="B72" s="3">
        <f>IF(AND(MOD($I$66,4)=2,A71&gt;$I$66+1,$B$62=TRUE),-$B$66,$B$66)</f>
        <v>5</v>
      </c>
      <c r="C72" s="3">
        <f t="shared" si="59"/>
        <v>24</v>
      </c>
      <c r="D72" s="3">
        <f t="shared" si="56"/>
        <v>4</v>
      </c>
      <c r="E72" s="3">
        <f t="shared" si="57"/>
        <v>0.58778525229247314</v>
      </c>
      <c r="F72" s="3">
        <f t="shared" si="58"/>
        <v>-0.80901699437494745</v>
      </c>
      <c r="G72" s="3"/>
      <c r="H72" s="3"/>
      <c r="I72" s="3"/>
      <c r="J72" s="21">
        <f t="shared" si="64"/>
        <v>4</v>
      </c>
      <c r="K72" s="3">
        <f t="shared" si="61"/>
        <v>0.58778525229247314</v>
      </c>
      <c r="L72" s="3">
        <f t="shared" si="62"/>
        <v>-0.80901699437494745</v>
      </c>
      <c r="M72" s="3"/>
      <c r="N72" s="3">
        <v>66</v>
      </c>
      <c r="O72" s="3">
        <f t="shared" si="69"/>
        <v>67</v>
      </c>
      <c r="P72" s="3">
        <f t="shared" si="65"/>
        <v>-0.90367330794697776</v>
      </c>
      <c r="Q72" s="3">
        <f t="shared" si="66"/>
        <v>-0.37423438567929534</v>
      </c>
      <c r="R72" s="3">
        <f t="shared" si="67"/>
        <v>-0.23000292481009824</v>
      </c>
      <c r="S72" s="3">
        <f t="shared" si="68"/>
        <v>0.31657186736410969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4" customFormat="1" x14ac:dyDescent="0.2">
      <c r="A73" s="3">
        <v>10</v>
      </c>
      <c r="B73" s="3">
        <f t="shared" ref="B73" si="70">IF(AND(MOD($I$66,4)=2,A73&gt;$I$66+1,$B$62=TRUE),-$B$65,$B$65)</f>
        <v>1</v>
      </c>
      <c r="C73" s="3">
        <f t="shared" si="59"/>
        <v>25</v>
      </c>
      <c r="D73" s="3">
        <f t="shared" si="56"/>
        <v>5</v>
      </c>
      <c r="E73" s="3">
        <f t="shared" si="57"/>
        <v>6.1257422745431001E-17</v>
      </c>
      <c r="F73" s="3">
        <f t="shared" si="58"/>
        <v>-1</v>
      </c>
      <c r="G73" s="3"/>
      <c r="H73" s="3"/>
      <c r="I73" s="3"/>
      <c r="J73" s="21">
        <f t="shared" si="64"/>
        <v>5</v>
      </c>
      <c r="K73" s="3">
        <f t="shared" si="61"/>
        <v>6.1257422745431001E-17</v>
      </c>
      <c r="L73" s="3">
        <f t="shared" si="62"/>
        <v>-1</v>
      </c>
      <c r="M73" s="3"/>
      <c r="N73" s="3">
        <v>67</v>
      </c>
      <c r="O73" s="3">
        <f t="shared" si="69"/>
        <v>68</v>
      </c>
      <c r="P73" s="3">
        <f t="shared" si="65"/>
        <v>-0.91946771072970301</v>
      </c>
      <c r="Q73" s="3">
        <f t="shared" si="66"/>
        <v>-0.35249525524451275</v>
      </c>
      <c r="R73" s="3">
        <f t="shared" si="67"/>
        <v>0.43444996908574102</v>
      </c>
      <c r="S73" s="3">
        <f t="shared" si="68"/>
        <v>-0.59796908279887417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4" customFormat="1" x14ac:dyDescent="0.2">
      <c r="A74" s="3">
        <v>11</v>
      </c>
      <c r="B74" s="3">
        <f t="shared" ref="B74" si="71">IF(AND(MOD($I$66,4)=2,A73&gt;$I$66+1,$B$62=TRUE),-$B$66,$B$66)</f>
        <v>5</v>
      </c>
      <c r="C74" s="3">
        <f t="shared" si="59"/>
        <v>30</v>
      </c>
      <c r="D74" s="3">
        <f t="shared" si="56"/>
        <v>0</v>
      </c>
      <c r="E74" s="3">
        <f t="shared" si="57"/>
        <v>6.1257422745431001E-17</v>
      </c>
      <c r="F74" s="3">
        <f t="shared" si="58"/>
        <v>1</v>
      </c>
      <c r="G74" s="3"/>
      <c r="H74" s="3"/>
      <c r="I74" s="3"/>
      <c r="J74" s="21">
        <f t="shared" si="64"/>
        <v>6</v>
      </c>
      <c r="K74" s="3">
        <f t="shared" si="61"/>
        <v>-0.58778525229247303</v>
      </c>
      <c r="L74" s="3">
        <f t="shared" si="62"/>
        <v>-0.80901699437494745</v>
      </c>
      <c r="M74" s="3"/>
      <c r="N74" s="3">
        <v>68</v>
      </c>
      <c r="O74" s="3">
        <f t="shared" si="69"/>
        <v>69</v>
      </c>
      <c r="P74" s="3">
        <f t="shared" si="65"/>
        <v>-0.93526211351242827</v>
      </c>
      <c r="Q74" s="3">
        <f t="shared" si="66"/>
        <v>-0.33075612480973005</v>
      </c>
      <c r="R74" s="3">
        <f t="shared" si="67"/>
        <v>0.33222644694791964</v>
      </c>
      <c r="S74" s="3">
        <f t="shared" si="68"/>
        <v>-0.89205308377714432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4" customFormat="1" x14ac:dyDescent="0.2">
      <c r="A75" s="3">
        <v>12</v>
      </c>
      <c r="B75" s="3">
        <f t="shared" ref="B75" si="72">IF(AND(MOD($I$66,4)=2,A75&gt;$I$66+1,$B$62=TRUE),-$B$65,$B$65)</f>
        <v>1</v>
      </c>
      <c r="C75" s="3">
        <f t="shared" si="59"/>
        <v>31</v>
      </c>
      <c r="D75" s="3">
        <f t="shared" si="56"/>
        <v>1</v>
      </c>
      <c r="E75" s="3">
        <f t="shared" si="57"/>
        <v>0.58778525229247314</v>
      </c>
      <c r="F75" s="3">
        <f t="shared" si="58"/>
        <v>0.80901699437494745</v>
      </c>
      <c r="G75" s="3"/>
      <c r="H75" s="3"/>
      <c r="I75" s="3"/>
      <c r="J75" s="21">
        <f t="shared" si="64"/>
        <v>7</v>
      </c>
      <c r="K75" s="3">
        <f t="shared" si="61"/>
        <v>-0.95105651629515353</v>
      </c>
      <c r="L75" s="3">
        <f t="shared" si="62"/>
        <v>-0.30901699437494751</v>
      </c>
      <c r="M75" s="3"/>
      <c r="N75" s="3">
        <v>69</v>
      </c>
      <c r="O75" s="3">
        <f t="shared" si="69"/>
        <v>70</v>
      </c>
      <c r="P75" s="3">
        <f t="shared" si="65"/>
        <v>-0.95105651629515353</v>
      </c>
      <c r="Q75" s="3">
        <f t="shared" si="66"/>
        <v>-0.30901699437494751</v>
      </c>
      <c r="R75" s="3">
        <f t="shared" si="67"/>
        <v>6.1257422745431001E-17</v>
      </c>
      <c r="S75" s="3">
        <f t="shared" si="68"/>
        <v>-1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4" customFormat="1" x14ac:dyDescent="0.2">
      <c r="A76" s="3">
        <v>13</v>
      </c>
      <c r="B76" s="3">
        <f t="shared" ref="B76" si="73">IF(AND(MOD($I$66,4)=2,A75&gt;$I$66+1,$B$62=TRUE),-$B$66,$B$66)</f>
        <v>5</v>
      </c>
      <c r="C76" s="3">
        <f t="shared" si="59"/>
        <v>36</v>
      </c>
      <c r="D76" s="3">
        <f t="shared" si="56"/>
        <v>6</v>
      </c>
      <c r="E76" s="3">
        <f t="shared" si="57"/>
        <v>-0.58778525229247303</v>
      </c>
      <c r="F76" s="3">
        <f t="shared" si="58"/>
        <v>-0.80901699437494745</v>
      </c>
      <c r="G76" s="3"/>
      <c r="H76" s="3"/>
      <c r="I76" s="3"/>
      <c r="J76" s="21">
        <f t="shared" si="64"/>
        <v>8</v>
      </c>
      <c r="K76" s="3">
        <f t="shared" si="61"/>
        <v>-0.95105651629515364</v>
      </c>
      <c r="L76" s="3">
        <f t="shared" si="62"/>
        <v>0.30901699437494728</v>
      </c>
      <c r="M76" s="3"/>
      <c r="N76" s="3">
        <v>70</v>
      </c>
      <c r="O76" s="3">
        <f t="shared" si="69"/>
        <v>71</v>
      </c>
      <c r="P76" s="3">
        <f t="shared" si="65"/>
        <v>-0.86835594966079233</v>
      </c>
      <c r="Q76" s="3">
        <f t="shared" si="66"/>
        <v>-0.2821459513858216</v>
      </c>
      <c r="R76" s="3">
        <f t="shared" si="67"/>
        <v>6.1257422745431001E-17</v>
      </c>
      <c r="S76" s="3">
        <f t="shared" si="68"/>
        <v>0.13043478260869557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4" customFormat="1" x14ac:dyDescent="0.2">
      <c r="A77" s="3">
        <v>14</v>
      </c>
      <c r="B77" s="3">
        <f t="shared" ref="B77" si="74">IF(AND(MOD($I$66,4)=2,A77&gt;$I$66+1,$B$62=TRUE),-$B$65,$B$65)</f>
        <v>1</v>
      </c>
      <c r="C77" s="3">
        <f t="shared" si="59"/>
        <v>37</v>
      </c>
      <c r="D77" s="3">
        <f t="shared" si="56"/>
        <v>7</v>
      </c>
      <c r="E77" s="3">
        <f t="shared" si="57"/>
        <v>-0.95105651629515353</v>
      </c>
      <c r="F77" s="3">
        <f t="shared" si="58"/>
        <v>-0.30901699437494751</v>
      </c>
      <c r="G77" s="3"/>
      <c r="H77" s="3"/>
      <c r="I77" s="3"/>
      <c r="J77" s="21">
        <f t="shared" si="64"/>
        <v>9</v>
      </c>
      <c r="K77" s="3">
        <f t="shared" si="61"/>
        <v>-0.58778525229247325</v>
      </c>
      <c r="L77" s="3">
        <f t="shared" si="62"/>
        <v>0.80901699437494734</v>
      </c>
      <c r="M77" s="3"/>
      <c r="N77" s="3">
        <v>71</v>
      </c>
      <c r="O77" s="3">
        <f t="shared" si="69"/>
        <v>72</v>
      </c>
      <c r="P77" s="3">
        <f t="shared" si="65"/>
        <v>-0.78565538302643123</v>
      </c>
      <c r="Q77" s="3">
        <f t="shared" si="66"/>
        <v>-0.25527490839669581</v>
      </c>
      <c r="R77" s="3">
        <f t="shared" si="67"/>
        <v>7.6667641603366116E-2</v>
      </c>
      <c r="S77" s="3">
        <f t="shared" si="68"/>
        <v>0.97508917317934096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4" customFormat="1" x14ac:dyDescent="0.2">
      <c r="A78" s="3">
        <v>15</v>
      </c>
      <c r="B78" s="3">
        <f t="shared" ref="B78" si="75">IF(AND(MOD($I$66,4)=2,A77&gt;$I$66+1,$B$62=TRUE),-$B$66,$B$66)</f>
        <v>5</v>
      </c>
      <c r="C78" s="3">
        <f t="shared" si="59"/>
        <v>42</v>
      </c>
      <c r="D78" s="3">
        <f t="shared" si="56"/>
        <v>2</v>
      </c>
      <c r="E78" s="3">
        <f t="shared" si="57"/>
        <v>0.95105651629515353</v>
      </c>
      <c r="F78" s="3">
        <f t="shared" si="58"/>
        <v>0.3090169943749474</v>
      </c>
      <c r="G78" s="3"/>
      <c r="H78" s="3"/>
      <c r="I78" s="3"/>
      <c r="J78" s="21" t="str">
        <f t="shared" si="64"/>
        <v/>
      </c>
      <c r="K78" s="3" t="str">
        <f t="shared" si="61"/>
        <v/>
      </c>
      <c r="L78" s="3" t="str">
        <f t="shared" si="62"/>
        <v/>
      </c>
      <c r="M78" s="3"/>
      <c r="N78" s="3">
        <v>72</v>
      </c>
      <c r="O78" s="3">
        <f t="shared" si="69"/>
        <v>73</v>
      </c>
      <c r="P78" s="3">
        <f t="shared" si="65"/>
        <v>-0.70295481639206991</v>
      </c>
      <c r="Q78" s="3">
        <f t="shared" si="66"/>
        <v>-0.22840386540756991</v>
      </c>
      <c r="R78" s="3">
        <f t="shared" si="67"/>
        <v>0.40889408855128567</v>
      </c>
      <c r="S78" s="3">
        <f t="shared" si="68"/>
        <v>0.86714225695648517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4" customFormat="1" x14ac:dyDescent="0.2">
      <c r="A79" s="3">
        <v>16</v>
      </c>
      <c r="B79" s="3">
        <f t="shared" ref="B79" si="76">IF(AND(MOD($I$66,4)=2,A79&gt;$I$66+1,$B$62=TRUE),-$B$65,$B$65)</f>
        <v>1</v>
      </c>
      <c r="C79" s="3">
        <f t="shared" si="59"/>
        <v>43</v>
      </c>
      <c r="D79" s="3">
        <f t="shared" si="56"/>
        <v>3</v>
      </c>
      <c r="E79" s="3">
        <f t="shared" si="57"/>
        <v>0.95105651629515353</v>
      </c>
      <c r="F79" s="3">
        <f t="shared" si="58"/>
        <v>-0.3090169943749474</v>
      </c>
      <c r="G79" s="3"/>
      <c r="H79" s="3"/>
      <c r="I79" s="3"/>
      <c r="J79" s="21" t="str">
        <f t="shared" si="64"/>
        <v/>
      </c>
      <c r="K79" s="3" t="str">
        <f t="shared" si="61"/>
        <v/>
      </c>
      <c r="L79" s="3" t="str">
        <f t="shared" si="62"/>
        <v/>
      </c>
      <c r="M79" s="3"/>
      <c r="N79" s="3">
        <v>73</v>
      </c>
      <c r="O79" s="3">
        <f t="shared" si="69"/>
        <v>74</v>
      </c>
      <c r="P79" s="3">
        <f t="shared" si="65"/>
        <v>-0.62025424975770882</v>
      </c>
      <c r="Q79" s="3">
        <f t="shared" si="66"/>
        <v>-0.20153282241844403</v>
      </c>
      <c r="R79" s="3">
        <f t="shared" si="67"/>
        <v>0.2811146858790089</v>
      </c>
      <c r="S79" s="3">
        <f t="shared" si="68"/>
        <v>0.3869211712228009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4" customFormat="1" x14ac:dyDescent="0.2">
      <c r="A80" s="3">
        <v>17</v>
      </c>
      <c r="B80" s="3">
        <f t="shared" ref="B80" si="77">IF(AND(MOD($I$66,4)=2,A79&gt;$I$66+1,$B$62=TRUE),-$B$66,$B$66)</f>
        <v>5</v>
      </c>
      <c r="C80" s="3">
        <f t="shared" si="59"/>
        <v>48</v>
      </c>
      <c r="D80" s="3">
        <f t="shared" si="56"/>
        <v>8</v>
      </c>
      <c r="E80" s="3">
        <f t="shared" si="57"/>
        <v>-0.95105651629515364</v>
      </c>
      <c r="F80" s="3">
        <f t="shared" si="58"/>
        <v>0.30901699437494728</v>
      </c>
      <c r="G80" s="3"/>
      <c r="H80" s="3"/>
      <c r="I80" s="3"/>
      <c r="J80" s="21" t="str">
        <f t="shared" si="64"/>
        <v/>
      </c>
      <c r="K80" s="3" t="str">
        <f t="shared" si="61"/>
        <v/>
      </c>
      <c r="L80" s="3" t="str">
        <f t="shared" si="62"/>
        <v/>
      </c>
      <c r="M80" s="3"/>
      <c r="N80" s="3">
        <v>74</v>
      </c>
      <c r="O80" s="3">
        <f t="shared" si="69"/>
        <v>75</v>
      </c>
      <c r="P80" s="3">
        <f t="shared" si="65"/>
        <v>-0.53755368312334773</v>
      </c>
      <c r="Q80" s="3">
        <f t="shared" si="66"/>
        <v>-0.17466177942931818</v>
      </c>
      <c r="R80" s="3">
        <f t="shared" si="67"/>
        <v>-0.38333820801683022</v>
      </c>
      <c r="S80" s="3">
        <f t="shared" si="68"/>
        <v>-0.52761977894018308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4" customFormat="1" x14ac:dyDescent="0.2">
      <c r="A81" s="3">
        <v>18</v>
      </c>
      <c r="B81" s="3">
        <f t="shared" ref="B81" si="78">IF(AND(MOD($I$66,4)=2,A81&gt;$I$66+1,$B$62=TRUE),-$B$65,$B$65)</f>
        <v>1</v>
      </c>
      <c r="C81" s="3">
        <f t="shared" si="59"/>
        <v>49</v>
      </c>
      <c r="D81" s="3">
        <f t="shared" si="56"/>
        <v>9</v>
      </c>
      <c r="E81" s="3">
        <f t="shared" si="57"/>
        <v>-0.58778525229247325</v>
      </c>
      <c r="F81" s="3">
        <f t="shared" si="58"/>
        <v>0.80901699437494734</v>
      </c>
      <c r="G81" s="3"/>
      <c r="H81" s="3"/>
      <c r="I81" s="3"/>
      <c r="J81" s="21" t="str">
        <f t="shared" si="64"/>
        <v/>
      </c>
      <c r="K81" s="3" t="str">
        <f t="shared" si="61"/>
        <v/>
      </c>
      <c r="L81" s="3" t="str">
        <f t="shared" si="62"/>
        <v/>
      </c>
      <c r="M81" s="3"/>
      <c r="N81" s="3">
        <v>75</v>
      </c>
      <c r="O81" s="3">
        <f t="shared" si="69"/>
        <v>76</v>
      </c>
      <c r="P81" s="3">
        <f t="shared" si="65"/>
        <v>-0.45485311648898641</v>
      </c>
      <c r="Q81" s="3">
        <f t="shared" si="66"/>
        <v>-0.14779073644019231</v>
      </c>
      <c r="R81" s="3">
        <f t="shared" si="67"/>
        <v>-0.72993487733700024</v>
      </c>
      <c r="S81" s="3">
        <f t="shared" si="68"/>
        <v>-0.61336482046190399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4" customFormat="1" x14ac:dyDescent="0.2">
      <c r="A82" s="3">
        <v>19</v>
      </c>
      <c r="B82" s="3">
        <f t="shared" ref="B82" si="79">IF(AND(MOD($I$66,4)=2,A81&gt;$I$66+1,$B$62=TRUE),-$B$66,$B$66)</f>
        <v>5</v>
      </c>
      <c r="C82" s="3">
        <f t="shared" si="59"/>
        <v>54</v>
      </c>
      <c r="D82" s="3">
        <f t="shared" si="56"/>
        <v>4</v>
      </c>
      <c r="E82" s="3">
        <f t="shared" si="57"/>
        <v>0.58778525229247314</v>
      </c>
      <c r="F82" s="3">
        <f t="shared" si="58"/>
        <v>-0.80901699437494745</v>
      </c>
      <c r="G82" s="3"/>
      <c r="H82" s="3"/>
      <c r="I82" s="3"/>
      <c r="J82" s="21" t="str">
        <f t="shared" si="64"/>
        <v/>
      </c>
      <c r="K82" s="3" t="str">
        <f t="shared" si="61"/>
        <v/>
      </c>
      <c r="L82" s="3" t="str">
        <f t="shared" si="62"/>
        <v/>
      </c>
      <c r="M82" s="3"/>
      <c r="N82" s="3">
        <v>76</v>
      </c>
      <c r="O82" s="3">
        <f t="shared" si="69"/>
        <v>77</v>
      </c>
      <c r="P82" s="3">
        <f t="shared" si="65"/>
        <v>-0.37215254985462526</v>
      </c>
      <c r="Q82" s="3">
        <f t="shared" si="66"/>
        <v>-0.12091969345106644</v>
      </c>
      <c r="R82" s="3">
        <f t="shared" si="67"/>
        <v>-0.93526211351242827</v>
      </c>
      <c r="S82" s="3">
        <f t="shared" si="68"/>
        <v>-0.33075612480973005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4" customFormat="1" x14ac:dyDescent="0.2">
      <c r="A83" s="3">
        <v>20</v>
      </c>
      <c r="B83" s="3">
        <f t="shared" ref="B83" si="80">IF(AND(MOD($I$66,4)=2,A83&gt;$I$66+1,$B$62=TRUE),-$B$65,$B$65)</f>
        <v>1</v>
      </c>
      <c r="C83" s="3">
        <f t="shared" si="59"/>
        <v>55</v>
      </c>
      <c r="D83" s="3">
        <f t="shared" si="56"/>
        <v>5</v>
      </c>
      <c r="E83" s="3">
        <f t="shared" si="57"/>
        <v>6.1257422745431001E-17</v>
      </c>
      <c r="F83" s="3">
        <f t="shared" si="58"/>
        <v>-1</v>
      </c>
      <c r="G83" s="3"/>
      <c r="H83" s="3"/>
      <c r="I83" s="3"/>
      <c r="J83" s="21" t="str">
        <f t="shared" si="64"/>
        <v/>
      </c>
      <c r="K83" s="3" t="str">
        <f t="shared" si="61"/>
        <v/>
      </c>
      <c r="L83" s="3" t="str">
        <f t="shared" si="62"/>
        <v/>
      </c>
      <c r="M83" s="3"/>
      <c r="N83" s="3">
        <v>77</v>
      </c>
      <c r="O83" s="3">
        <f t="shared" si="69"/>
        <v>78</v>
      </c>
      <c r="P83" s="3">
        <f t="shared" si="65"/>
        <v>-0.28945198322026411</v>
      </c>
      <c r="Q83" s="3">
        <f t="shared" si="66"/>
        <v>-9.4048650461940594E-2</v>
      </c>
      <c r="R83" s="3">
        <f t="shared" si="67"/>
        <v>4.1350283317180603E-2</v>
      </c>
      <c r="S83" s="3">
        <f t="shared" si="68"/>
        <v>1.3435521494562869E-2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4" customFormat="1" x14ac:dyDescent="0.2">
      <c r="A84" s="3">
        <v>21</v>
      </c>
      <c r="B84" s="3">
        <f t="shared" ref="B84" si="81">IF(AND(MOD($I$66,4)=2,A83&gt;$I$66+1,$B$62=TRUE),-$B$66,$B$66)</f>
        <v>5</v>
      </c>
      <c r="C84" s="3">
        <f t="shared" si="59"/>
        <v>60</v>
      </c>
      <c r="D84" s="3">
        <f t="shared" si="56"/>
        <v>0</v>
      </c>
      <c r="E84" s="3">
        <f t="shared" si="57"/>
        <v>6.1257422745431001E-17</v>
      </c>
      <c r="F84" s="3">
        <f t="shared" si="58"/>
        <v>1</v>
      </c>
      <c r="G84" s="3"/>
      <c r="H84" s="3"/>
      <c r="I84" s="3"/>
      <c r="J84" s="21" t="str">
        <f>IF(J83&lt;$I$66-1,J83+1,"")</f>
        <v/>
      </c>
      <c r="K84" s="3" t="str">
        <f t="shared" si="61"/>
        <v/>
      </c>
      <c r="L84" s="3" t="str">
        <f t="shared" si="62"/>
        <v/>
      </c>
      <c r="M84" s="3"/>
      <c r="N84" s="3">
        <v>78</v>
      </c>
      <c r="O84" s="3">
        <f t="shared" si="69"/>
        <v>79</v>
      </c>
      <c r="P84" s="3">
        <f t="shared" si="65"/>
        <v>-0.20675141658590301</v>
      </c>
      <c r="Q84" s="3">
        <f t="shared" si="66"/>
        <v>-6.7177607472814732E-2</v>
      </c>
      <c r="R84" s="3">
        <f t="shared" si="67"/>
        <v>0.95105651629515364</v>
      </c>
      <c r="S84" s="3">
        <f t="shared" si="68"/>
        <v>0.2552749083966957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4" customFormat="1" x14ac:dyDescent="0.2">
      <c r="A85" s="3">
        <v>22</v>
      </c>
      <c r="B85" s="3">
        <f t="shared" ref="B85" si="82">IF(AND(MOD($I$66,4)=2,A85&gt;$I$66+1,$B$62=TRUE),-$B$65,$B$65)</f>
        <v>1</v>
      </c>
      <c r="C85" s="3">
        <f t="shared" si="59"/>
        <v>61</v>
      </c>
      <c r="D85" s="3">
        <f t="shared" si="56"/>
        <v>1</v>
      </c>
      <c r="E85" s="3">
        <f t="shared" si="57"/>
        <v>0.58778525229247314</v>
      </c>
      <c r="F85" s="3">
        <f t="shared" si="58"/>
        <v>0.80901699437494745</v>
      </c>
      <c r="G85" s="3"/>
      <c r="H85" s="3"/>
      <c r="I85" s="3"/>
      <c r="J85" s="21" t="str">
        <f t="shared" si="64"/>
        <v/>
      </c>
      <c r="K85" s="3" t="str">
        <f t="shared" si="61"/>
        <v/>
      </c>
      <c r="L85" s="3" t="str">
        <f t="shared" si="62"/>
        <v/>
      </c>
      <c r="M85" s="3"/>
      <c r="N85" s="3">
        <v>79</v>
      </c>
      <c r="O85" s="3">
        <f t="shared" si="69"/>
        <v>80</v>
      </c>
      <c r="P85" s="3">
        <f t="shared" si="65"/>
        <v>-0.12405084995154186</v>
      </c>
      <c r="Q85" s="3">
        <f t="shared" si="66"/>
        <v>-4.0306564483688884E-2</v>
      </c>
      <c r="R85" s="3">
        <f t="shared" si="67"/>
        <v>0.95105651629515353</v>
      </c>
      <c r="S85" s="3">
        <f t="shared" si="68"/>
        <v>-9.4048650461940511E-2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4" customFormat="1" x14ac:dyDescent="0.2">
      <c r="A86" s="3">
        <v>23</v>
      </c>
      <c r="B86" s="3">
        <f t="shared" ref="B86" si="83">IF(AND(MOD($I$66,4)=2,A85&gt;$I$66+1,$B$62=TRUE),-$B$66,$B$66)</f>
        <v>5</v>
      </c>
      <c r="C86" s="3">
        <f t="shared" si="59"/>
        <v>66</v>
      </c>
      <c r="D86" s="3">
        <f t="shared" si="56"/>
        <v>6</v>
      </c>
      <c r="E86" s="3">
        <f t="shared" si="57"/>
        <v>-0.58778525229247303</v>
      </c>
      <c r="F86" s="3">
        <f t="shared" si="58"/>
        <v>-0.80901699437494745</v>
      </c>
      <c r="G86" s="3"/>
      <c r="H86" s="3"/>
      <c r="I86" s="3"/>
      <c r="J86" s="21" t="str">
        <f t="shared" si="64"/>
        <v/>
      </c>
      <c r="K86" s="3" t="str">
        <f t="shared" si="61"/>
        <v/>
      </c>
      <c r="L86" s="3" t="str">
        <f t="shared" si="62"/>
        <v/>
      </c>
      <c r="M86" s="3"/>
      <c r="N86" s="3">
        <v>80</v>
      </c>
      <c r="O86" s="3">
        <f t="shared" si="69"/>
        <v>81</v>
      </c>
      <c r="P86" s="3">
        <f t="shared" si="65"/>
        <v>-4.1350283317180603E-2</v>
      </c>
      <c r="Q86" s="3">
        <f t="shared" si="66"/>
        <v>-1.343552149456298E-2</v>
      </c>
      <c r="R86" s="3">
        <f t="shared" si="67"/>
        <v>0.53755368312334761</v>
      </c>
      <c r="S86" s="3">
        <f t="shared" si="68"/>
        <v>-0.17466177942931813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4" customFormat="1" x14ac:dyDescent="0.2">
      <c r="A87" s="3">
        <v>24</v>
      </c>
      <c r="B87" s="3">
        <f t="shared" ref="B87" si="84">IF(AND(MOD($I$66,4)=2,A87&gt;$I$66+1,$B$62=TRUE),-$B$65,$B$65)</f>
        <v>1</v>
      </c>
      <c r="C87" s="3">
        <f t="shared" si="59"/>
        <v>67</v>
      </c>
      <c r="D87" s="3">
        <f t="shared" si="56"/>
        <v>7</v>
      </c>
      <c r="E87" s="3">
        <f t="shared" si="57"/>
        <v>-0.95105651629515353</v>
      </c>
      <c r="F87" s="3">
        <f t="shared" si="58"/>
        <v>-0.30901699437494751</v>
      </c>
      <c r="G87" s="3"/>
      <c r="H87" s="3"/>
      <c r="I87" s="3"/>
      <c r="J87" s="21" t="str">
        <f t="shared" si="64"/>
        <v/>
      </c>
      <c r="K87" s="3" t="str">
        <f t="shared" si="61"/>
        <v/>
      </c>
      <c r="L87" s="3" t="str">
        <f t="shared" si="62"/>
        <v/>
      </c>
      <c r="M87" s="3"/>
      <c r="N87" s="3">
        <v>81</v>
      </c>
      <c r="O87" s="3">
        <f t="shared" si="69"/>
        <v>82</v>
      </c>
      <c r="P87" s="3">
        <f t="shared" si="65"/>
        <v>4.1350283317180603E-2</v>
      </c>
      <c r="Q87" s="3">
        <f t="shared" si="66"/>
        <v>1.3435521494562869E-2</v>
      </c>
      <c r="R87" s="3">
        <f t="shared" si="67"/>
        <v>-0.53755368312334784</v>
      </c>
      <c r="S87" s="3">
        <f t="shared" si="68"/>
        <v>0.17466177942931804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4" customFormat="1" x14ac:dyDescent="0.2">
      <c r="A88" s="3">
        <v>25</v>
      </c>
      <c r="B88" s="3">
        <f t="shared" ref="B88" si="85">IF(AND(MOD($I$66,4)=2,A87&gt;$I$66+1,$B$62=TRUE),-$B$66,$B$66)</f>
        <v>5</v>
      </c>
      <c r="C88" s="3">
        <f t="shared" si="59"/>
        <v>72</v>
      </c>
      <c r="D88" s="3">
        <f t="shared" si="56"/>
        <v>2</v>
      </c>
      <c r="E88" s="3">
        <f t="shared" si="57"/>
        <v>0.95105651629515353</v>
      </c>
      <c r="F88" s="3">
        <f t="shared" si="58"/>
        <v>0.3090169943749474</v>
      </c>
      <c r="G88" s="3"/>
      <c r="H88" s="3"/>
      <c r="I88" s="3"/>
      <c r="J88" s="21" t="str">
        <f t="shared" si="64"/>
        <v/>
      </c>
      <c r="K88" s="3" t="str">
        <f t="shared" si="61"/>
        <v/>
      </c>
      <c r="L88" s="3" t="str">
        <f t="shared" si="62"/>
        <v/>
      </c>
      <c r="M88" s="3"/>
      <c r="N88" s="3">
        <v>82</v>
      </c>
      <c r="O88" s="3">
        <f t="shared" si="69"/>
        <v>83</v>
      </c>
      <c r="P88" s="3">
        <f t="shared" si="65"/>
        <v>0.1240508499515417</v>
      </c>
      <c r="Q88" s="3">
        <f t="shared" si="66"/>
        <v>4.0306564483688717E-2</v>
      </c>
      <c r="R88" s="3">
        <f t="shared" si="67"/>
        <v>-0.82470129403335179</v>
      </c>
      <c r="S88" s="3">
        <f t="shared" si="68"/>
        <v>0.48293003785320815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4" customFormat="1" x14ac:dyDescent="0.2">
      <c r="A89" s="3">
        <v>26</v>
      </c>
      <c r="B89" s="3">
        <f t="shared" ref="B89" si="86">IF(AND(MOD($I$66,4)=2,A89&gt;$I$66+1,$B$62=TRUE),-$B$65,$B$65)</f>
        <v>1</v>
      </c>
      <c r="C89" s="3">
        <f t="shared" si="59"/>
        <v>73</v>
      </c>
      <c r="D89" s="3">
        <f t="shared" si="56"/>
        <v>3</v>
      </c>
      <c r="E89" s="3">
        <f t="shared" si="57"/>
        <v>0.95105651629515353</v>
      </c>
      <c r="F89" s="3">
        <f t="shared" si="58"/>
        <v>-0.3090169943749474</v>
      </c>
      <c r="G89" s="3"/>
      <c r="H89" s="3"/>
      <c r="I89" s="3"/>
      <c r="J89" s="21" t="str">
        <f t="shared" si="64"/>
        <v/>
      </c>
      <c r="K89" s="3" t="str">
        <f t="shared" si="61"/>
        <v/>
      </c>
      <c r="L89" s="3" t="str">
        <f t="shared" si="62"/>
        <v/>
      </c>
      <c r="M89" s="3"/>
      <c r="N89" s="3">
        <v>83</v>
      </c>
      <c r="O89" s="3">
        <f t="shared" si="69"/>
        <v>84</v>
      </c>
      <c r="P89" s="3">
        <f t="shared" si="65"/>
        <v>0.20675141658590307</v>
      </c>
      <c r="Q89" s="3">
        <f t="shared" si="66"/>
        <v>6.7177607472814621E-2</v>
      </c>
      <c r="R89" s="3">
        <f t="shared" si="67"/>
        <v>-0.61937405785792365</v>
      </c>
      <c r="S89" s="3">
        <f t="shared" si="68"/>
        <v>0.76553873350538215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4" customFormat="1" x14ac:dyDescent="0.2">
      <c r="A90" s="3">
        <v>27</v>
      </c>
      <c r="B90" s="3">
        <f t="shared" ref="B90" si="87">IF(AND(MOD($I$66,4)=2,A89&gt;$I$66+1,$B$62=TRUE),-$B$66,$B$66)</f>
        <v>5</v>
      </c>
      <c r="C90" s="3">
        <f t="shared" si="59"/>
        <v>78</v>
      </c>
      <c r="D90" s="3">
        <f t="shared" si="56"/>
        <v>8</v>
      </c>
      <c r="E90" s="3">
        <f t="shared" si="57"/>
        <v>-0.95105651629515364</v>
      </c>
      <c r="F90" s="3">
        <f t="shared" si="58"/>
        <v>0.30901699437494728</v>
      </c>
      <c r="G90" s="3"/>
      <c r="H90" s="3"/>
      <c r="I90" s="3"/>
      <c r="J90" s="21" t="str">
        <f t="shared" si="64"/>
        <v/>
      </c>
      <c r="K90" s="3" t="str">
        <f t="shared" si="61"/>
        <v/>
      </c>
      <c r="L90" s="3" t="str">
        <f t="shared" si="62"/>
        <v/>
      </c>
      <c r="M90" s="3"/>
      <c r="N90" s="3">
        <v>84</v>
      </c>
      <c r="O90" s="3">
        <f t="shared" si="69"/>
        <v>85</v>
      </c>
      <c r="P90" s="3">
        <f t="shared" si="65"/>
        <v>0.28945198322026411</v>
      </c>
      <c r="Q90" s="3">
        <f t="shared" si="66"/>
        <v>9.404865046194047E-2</v>
      </c>
      <c r="R90" s="3">
        <f t="shared" si="67"/>
        <v>-2.55558805344554E-2</v>
      </c>
      <c r="S90" s="3">
        <f t="shared" si="68"/>
        <v>3.5174651929345491E-2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4" customFormat="1" x14ac:dyDescent="0.2">
      <c r="A91" s="3">
        <v>28</v>
      </c>
      <c r="B91" s="3">
        <f t="shared" ref="B91" si="88">IF(AND(MOD($I$66,4)=2,A91&gt;$I$66+1,$B$62=TRUE),-$B$65,$B$65)</f>
        <v>1</v>
      </c>
      <c r="C91" s="3">
        <f t="shared" si="59"/>
        <v>79</v>
      </c>
      <c r="D91" s="3">
        <f t="shared" si="56"/>
        <v>9</v>
      </c>
      <c r="E91" s="3">
        <f t="shared" si="57"/>
        <v>-0.58778525229247325</v>
      </c>
      <c r="F91" s="3">
        <f t="shared" si="58"/>
        <v>0.80901699437494734</v>
      </c>
      <c r="G91" s="3"/>
      <c r="H91" s="3"/>
      <c r="I91" s="3"/>
      <c r="J91" s="21" t="str">
        <f t="shared" si="64"/>
        <v/>
      </c>
      <c r="K91" s="3" t="str">
        <f t="shared" si="61"/>
        <v/>
      </c>
      <c r="L91" s="3" t="str">
        <f t="shared" si="62"/>
        <v/>
      </c>
      <c r="M91" s="3"/>
      <c r="N91" s="3">
        <v>85</v>
      </c>
      <c r="O91" s="3">
        <f t="shared" si="69"/>
        <v>86</v>
      </c>
      <c r="P91" s="3">
        <f t="shared" si="65"/>
        <v>0.37215254985462526</v>
      </c>
      <c r="Q91" s="3">
        <f t="shared" si="66"/>
        <v>0.12091969345106632</v>
      </c>
      <c r="R91" s="3">
        <f t="shared" si="67"/>
        <v>0.56222937175801779</v>
      </c>
      <c r="S91" s="3">
        <f t="shared" si="68"/>
        <v>-0.81732060331516709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s="4" customFormat="1" x14ac:dyDescent="0.2">
      <c r="A92" s="3">
        <v>29</v>
      </c>
      <c r="B92" s="3">
        <f t="shared" ref="B92" si="89">IF(AND(MOD($I$66,4)=2,A91&gt;$I$66+1,$B$62=TRUE),-$B$66,$B$66)</f>
        <v>5</v>
      </c>
      <c r="C92" s="3">
        <f t="shared" si="59"/>
        <v>84</v>
      </c>
      <c r="D92" s="3">
        <f t="shared" si="56"/>
        <v>4</v>
      </c>
      <c r="E92" s="3">
        <f t="shared" si="57"/>
        <v>0.58778525229247314</v>
      </c>
      <c r="F92" s="3">
        <f t="shared" si="58"/>
        <v>-0.80901699437494745</v>
      </c>
      <c r="G92" s="3"/>
      <c r="H92" s="3"/>
      <c r="I92" s="3"/>
      <c r="J92" s="21" t="str">
        <f t="shared" si="64"/>
        <v/>
      </c>
      <c r="K92" s="3" t="str">
        <f t="shared" si="61"/>
        <v/>
      </c>
      <c r="L92" s="3" t="str">
        <f t="shared" si="62"/>
        <v/>
      </c>
      <c r="M92" s="3"/>
      <c r="N92" s="3">
        <v>86</v>
      </c>
      <c r="O92" s="3">
        <f t="shared" si="69"/>
        <v>87</v>
      </c>
      <c r="P92" s="3">
        <f t="shared" si="65"/>
        <v>0.4548531164889863</v>
      </c>
      <c r="Q92" s="3">
        <f t="shared" si="66"/>
        <v>0.14779073644019217</v>
      </c>
      <c r="R92" s="3">
        <f t="shared" si="67"/>
        <v>0.23000292481009818</v>
      </c>
      <c r="S92" s="3">
        <f t="shared" si="68"/>
        <v>-0.92526751953802289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s="4" customFormat="1" x14ac:dyDescent="0.2">
      <c r="A93" s="3">
        <v>30</v>
      </c>
      <c r="B93" s="3">
        <f t="shared" ref="B93" si="90">IF(AND(MOD($I$66,4)=2,A93&gt;$I$66+1,$B$62=TRUE),-$B$65,$B$65)</f>
        <v>1</v>
      </c>
      <c r="C93" s="3">
        <f t="shared" si="59"/>
        <v>85</v>
      </c>
      <c r="D93" s="3">
        <f t="shared" si="56"/>
        <v>5</v>
      </c>
      <c r="E93" s="3">
        <f t="shared" si="57"/>
        <v>6.1257422745431001E-17</v>
      </c>
      <c r="F93" s="3">
        <f t="shared" si="58"/>
        <v>-1</v>
      </c>
      <c r="G93" s="3"/>
      <c r="H93" s="3"/>
      <c r="I93" s="3"/>
      <c r="J93" s="21" t="str">
        <f t="shared" si="64"/>
        <v/>
      </c>
      <c r="K93" s="3" t="str">
        <f t="shared" si="61"/>
        <v/>
      </c>
      <c r="L93" s="3" t="str">
        <f t="shared" si="62"/>
        <v/>
      </c>
      <c r="M93" s="3"/>
      <c r="N93" s="3">
        <v>87</v>
      </c>
      <c r="O93" s="3">
        <f t="shared" si="69"/>
        <v>88</v>
      </c>
      <c r="P93" s="3">
        <f t="shared" si="65"/>
        <v>0.53755368312334773</v>
      </c>
      <c r="Q93" s="3">
        <f t="shared" si="66"/>
        <v>0.1746617794293181</v>
      </c>
      <c r="R93" s="3">
        <f t="shared" si="67"/>
        <v>6.1257422745431001E-17</v>
      </c>
      <c r="S93" s="3">
        <f t="shared" si="68"/>
        <v>-0.65217391304347827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s="4" customFormat="1" x14ac:dyDescent="0.2">
      <c r="A94" s="3">
        <v>31</v>
      </c>
      <c r="B94" s="3">
        <f t="shared" ref="B94" si="91">IF(AND(MOD($I$66,4)=2,A93&gt;$I$66+1,$B$62=TRUE),-$B$66,$B$66)</f>
        <v>5</v>
      </c>
      <c r="C94" s="3">
        <f t="shared" si="59"/>
        <v>90</v>
      </c>
      <c r="D94" s="3">
        <f t="shared" si="56"/>
        <v>0</v>
      </c>
      <c r="E94" s="3">
        <f t="shared" si="57"/>
        <v>6.1257422745431001E-17</v>
      </c>
      <c r="F94" s="3">
        <f t="shared" si="58"/>
        <v>1</v>
      </c>
      <c r="G94" s="3"/>
      <c r="H94" s="3"/>
      <c r="I94" s="3"/>
      <c r="J94" s="21" t="str">
        <f t="shared" si="64"/>
        <v/>
      </c>
      <c r="K94" s="3" t="str">
        <f t="shared" si="61"/>
        <v/>
      </c>
      <c r="L94" s="3" t="str">
        <f t="shared" si="62"/>
        <v/>
      </c>
      <c r="M94" s="3"/>
      <c r="N94" s="3">
        <v>88</v>
      </c>
      <c r="O94" s="3">
        <f t="shared" si="69"/>
        <v>89</v>
      </c>
      <c r="P94" s="3">
        <f t="shared" si="65"/>
        <v>0.62025424975770882</v>
      </c>
      <c r="Q94" s="3">
        <f t="shared" si="66"/>
        <v>0.20153282241844395</v>
      </c>
      <c r="R94" s="3">
        <f t="shared" si="67"/>
        <v>6.1257422745431001E-17</v>
      </c>
      <c r="S94" s="3">
        <f t="shared" si="68"/>
        <v>0.47826086956521729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s="4" customFormat="1" x14ac:dyDescent="0.2">
      <c r="A95" s="3">
        <v>32</v>
      </c>
      <c r="B95" s="3">
        <f t="shared" ref="B95" si="92">IF(AND(MOD($I$66,4)=2,A95&gt;$I$66+1,$B$62=TRUE),-$B$65,$B$65)</f>
        <v>1</v>
      </c>
      <c r="C95" s="3">
        <f t="shared" si="59"/>
        <v>91</v>
      </c>
      <c r="D95" s="3">
        <f t="shared" si="56"/>
        <v>1</v>
      </c>
      <c r="E95" s="3">
        <f t="shared" si="57"/>
        <v>0.58778525229247314</v>
      </c>
      <c r="F95" s="3">
        <f t="shared" si="58"/>
        <v>0.80901699437494745</v>
      </c>
      <c r="G95" s="3"/>
      <c r="H95" s="3"/>
      <c r="I95" s="3"/>
      <c r="J95" s="21" t="str">
        <f t="shared" si="64"/>
        <v/>
      </c>
      <c r="K95" s="3" t="str">
        <f t="shared" si="61"/>
        <v/>
      </c>
      <c r="L95" s="3" t="str">
        <f t="shared" si="62"/>
        <v/>
      </c>
      <c r="M95" s="3"/>
      <c r="N95" s="3">
        <v>89</v>
      </c>
      <c r="O95" s="3">
        <f t="shared" si="69"/>
        <v>90</v>
      </c>
      <c r="P95" s="3">
        <f t="shared" si="65"/>
        <v>0.70295481639206991</v>
      </c>
      <c r="Q95" s="3">
        <f t="shared" si="66"/>
        <v>0.22840386540756979</v>
      </c>
      <c r="R95" s="3">
        <f t="shared" si="67"/>
        <v>0.17889116374118755</v>
      </c>
      <c r="S95" s="3">
        <f t="shared" si="68"/>
        <v>0.94187473741846228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4" customFormat="1" x14ac:dyDescent="0.2">
      <c r="A96" s="3">
        <v>33</v>
      </c>
      <c r="B96" s="3">
        <f t="shared" ref="B96" si="93">IF(AND(MOD($I$66,4)=2,A95&gt;$I$66+1,$B$62=TRUE),-$B$66,$B$66)</f>
        <v>5</v>
      </c>
      <c r="C96" s="3">
        <f t="shared" si="59"/>
        <v>96</v>
      </c>
      <c r="D96" s="3">
        <f t="shared" si="56"/>
        <v>6</v>
      </c>
      <c r="E96" s="3">
        <f t="shared" si="57"/>
        <v>-0.58778525229247303</v>
      </c>
      <c r="F96" s="3">
        <f t="shared" si="58"/>
        <v>-0.80901699437494745</v>
      </c>
      <c r="G96" s="3"/>
      <c r="H96" s="3"/>
      <c r="I96" s="3"/>
      <c r="J96" s="3"/>
      <c r="K96" s="3"/>
      <c r="L96" s="3"/>
      <c r="M96" s="3"/>
      <c r="N96" s="3">
        <v>90</v>
      </c>
      <c r="O96" s="3">
        <f t="shared" si="69"/>
        <v>91</v>
      </c>
      <c r="P96" s="3">
        <f t="shared" si="65"/>
        <v>0.78565538302643112</v>
      </c>
      <c r="Q96" s="3">
        <f t="shared" si="66"/>
        <v>0.25527490839669559</v>
      </c>
      <c r="R96" s="3">
        <f t="shared" si="67"/>
        <v>0.5111176106891071</v>
      </c>
      <c r="S96" s="3">
        <f t="shared" si="68"/>
        <v>0.83392782119560649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4" customFormat="1" x14ac:dyDescent="0.2">
      <c r="A97" s="3">
        <v>34</v>
      </c>
      <c r="B97" s="3">
        <f t="shared" ref="B97" si="94">IF(AND(MOD($I$66,4)=2,A97&gt;$I$66+1,$B$62=TRUE),-$B$65,$B$65)</f>
        <v>1</v>
      </c>
      <c r="C97" s="3">
        <f t="shared" si="59"/>
        <v>97</v>
      </c>
      <c r="D97" s="3">
        <f t="shared" si="56"/>
        <v>7</v>
      </c>
      <c r="E97" s="3">
        <f t="shared" si="57"/>
        <v>-0.95105651629515353</v>
      </c>
      <c r="F97" s="3">
        <f t="shared" si="58"/>
        <v>-0.30901699437494751</v>
      </c>
      <c r="G97" s="3"/>
      <c r="H97" s="3"/>
      <c r="I97" s="3"/>
      <c r="J97" s="3"/>
      <c r="K97" s="3"/>
      <c r="L97" s="3"/>
      <c r="M97" s="3"/>
      <c r="N97" s="3">
        <v>91</v>
      </c>
      <c r="O97" s="3">
        <f t="shared" si="69"/>
        <v>92</v>
      </c>
      <c r="P97" s="3">
        <f t="shared" si="65"/>
        <v>0.86835594966079233</v>
      </c>
      <c r="Q97" s="3">
        <f t="shared" si="66"/>
        <v>0.28214595138582155</v>
      </c>
      <c r="R97" s="3">
        <f t="shared" si="67"/>
        <v>7.6667641603366143E-2</v>
      </c>
      <c r="S97" s="3">
        <f t="shared" si="68"/>
        <v>0.10552395578803669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4" customFormat="1" x14ac:dyDescent="0.2">
      <c r="A98" s="3">
        <v>35</v>
      </c>
      <c r="B98" s="3">
        <f t="shared" ref="B98" si="95">IF(AND(MOD($I$66,4)=2,A97&gt;$I$66+1,$B$62=TRUE),-$B$66,$B$66)</f>
        <v>5</v>
      </c>
      <c r="C98" s="3">
        <f t="shared" si="59"/>
        <v>102</v>
      </c>
      <c r="D98" s="3">
        <f t="shared" si="56"/>
        <v>2</v>
      </c>
      <c r="E98" s="3">
        <f t="shared" si="57"/>
        <v>0.95105651629515353</v>
      </c>
      <c r="F98" s="3">
        <f t="shared" si="58"/>
        <v>0.3090169943749474</v>
      </c>
      <c r="G98" s="3"/>
      <c r="H98" s="3"/>
      <c r="I98" s="3"/>
      <c r="J98" s="3"/>
      <c r="K98" s="3"/>
      <c r="L98" s="3"/>
      <c r="M98" s="3"/>
      <c r="N98" s="3">
        <v>92</v>
      </c>
      <c r="O98" s="3">
        <f t="shared" si="69"/>
        <v>93</v>
      </c>
      <c r="P98" s="3">
        <f t="shared" si="65"/>
        <v>0.95105651629515353</v>
      </c>
      <c r="Q98" s="3">
        <f t="shared" si="66"/>
        <v>0.3090169943749474</v>
      </c>
      <c r="R98" s="3">
        <f t="shared" si="67"/>
        <v>-0.58778525229247303</v>
      </c>
      <c r="S98" s="3">
        <f t="shared" si="68"/>
        <v>-0.80901699437494745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4" customFormat="1" x14ac:dyDescent="0.2">
      <c r="A99" s="3">
        <v>36</v>
      </c>
      <c r="B99" s="3">
        <f t="shared" ref="B99" si="96">IF(AND(MOD($I$66,4)=2,A99&gt;$I$66+1,$B$62=TRUE),-$B$65,$B$65)</f>
        <v>1</v>
      </c>
      <c r="C99" s="3">
        <f t="shared" si="59"/>
        <v>103</v>
      </c>
      <c r="D99" s="3">
        <f t="shared" si="56"/>
        <v>3</v>
      </c>
      <c r="E99" s="3">
        <f t="shared" si="57"/>
        <v>0.95105651629515353</v>
      </c>
      <c r="F99" s="3">
        <f t="shared" si="58"/>
        <v>-0.3090169943749474</v>
      </c>
      <c r="G99" s="3"/>
      <c r="H99" s="3"/>
      <c r="I99" s="3"/>
      <c r="J99" s="3"/>
      <c r="K99" s="3"/>
      <c r="L99" s="3"/>
      <c r="M99" s="3"/>
      <c r="N99" s="3">
        <v>93</v>
      </c>
      <c r="O99" s="3">
        <f t="shared" si="69"/>
        <v>94</v>
      </c>
      <c r="P99" s="3">
        <f t="shared" si="65"/>
        <v>0.95105651629515353</v>
      </c>
      <c r="Q99" s="3">
        <f t="shared" si="66"/>
        <v>0.28214595138582155</v>
      </c>
      <c r="R99" s="3">
        <f t="shared" si="67"/>
        <v>-0.79311248846790106</v>
      </c>
      <c r="S99" s="3">
        <f t="shared" si="68"/>
        <v>-0.52640829872277362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4" customFormat="1" x14ac:dyDescent="0.2">
      <c r="A100" s="3">
        <v>37</v>
      </c>
      <c r="B100" s="3">
        <f t="shared" ref="B100" si="97">IF(AND(MOD($I$66,4)=2,A99&gt;$I$66+1,$B$62=TRUE),-$B$66,$B$66)</f>
        <v>5</v>
      </c>
      <c r="C100" s="3">
        <f t="shared" si="59"/>
        <v>108</v>
      </c>
      <c r="D100" s="3">
        <f t="shared" si="56"/>
        <v>8</v>
      </c>
      <c r="E100" s="3">
        <f t="shared" si="57"/>
        <v>-0.95105651629515364</v>
      </c>
      <c r="F100" s="3">
        <f t="shared" si="58"/>
        <v>0.30901699437494728</v>
      </c>
      <c r="G100" s="3"/>
      <c r="H100" s="3"/>
      <c r="I100" s="3"/>
      <c r="J100" s="3"/>
      <c r="K100" s="3"/>
      <c r="L100" s="3"/>
      <c r="M100" s="3"/>
      <c r="N100" s="3">
        <v>94</v>
      </c>
      <c r="O100" s="3">
        <f t="shared" si="69"/>
        <v>95</v>
      </c>
      <c r="P100" s="3">
        <f t="shared" si="65"/>
        <v>0.95105651629515364</v>
      </c>
      <c r="Q100" s="3">
        <f t="shared" si="66"/>
        <v>0.2552749083966957</v>
      </c>
      <c r="R100" s="3">
        <f t="shared" si="67"/>
        <v>-0.70295481639206991</v>
      </c>
      <c r="S100" s="3">
        <f t="shared" si="68"/>
        <v>-0.22840386540756991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4" customFormat="1" x14ac:dyDescent="0.2">
      <c r="A101" s="3">
        <v>38</v>
      </c>
      <c r="B101" s="3">
        <f t="shared" ref="B101" si="98">IF(AND(MOD($I$66,4)=2,A101&gt;$I$66+1,$B$62=TRUE),-$B$65,$B$65)</f>
        <v>1</v>
      </c>
      <c r="C101" s="3">
        <f t="shared" si="59"/>
        <v>109</v>
      </c>
      <c r="D101" s="3">
        <f t="shared" si="56"/>
        <v>9</v>
      </c>
      <c r="E101" s="3">
        <f t="shared" si="57"/>
        <v>-0.58778525229247325</v>
      </c>
      <c r="F101" s="3">
        <f t="shared" si="58"/>
        <v>0.80901699437494734</v>
      </c>
      <c r="G101" s="3"/>
      <c r="H101" s="3"/>
      <c r="I101" s="3"/>
      <c r="J101" s="3"/>
      <c r="K101" s="3"/>
      <c r="L101" s="3"/>
      <c r="M101" s="3"/>
      <c r="N101" s="3">
        <v>95</v>
      </c>
      <c r="O101" s="3">
        <f t="shared" si="69"/>
        <v>96</v>
      </c>
      <c r="P101" s="3">
        <f t="shared" si="65"/>
        <v>0.95105651629515353</v>
      </c>
      <c r="Q101" s="3">
        <f t="shared" si="66"/>
        <v>0.22840386540756979</v>
      </c>
      <c r="R101" s="3">
        <f t="shared" si="67"/>
        <v>0.37215254985462526</v>
      </c>
      <c r="S101" s="3">
        <f t="shared" si="68"/>
        <v>0.12091969345106632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4" customFormat="1" x14ac:dyDescent="0.2">
      <c r="A102" s="3">
        <v>39</v>
      </c>
      <c r="B102" s="3">
        <f t="shared" ref="B102" si="99">IF(AND(MOD($I$66,4)=2,A101&gt;$I$66+1,$B$62=TRUE),-$B$66,$B$66)</f>
        <v>5</v>
      </c>
      <c r="C102" s="3">
        <f t="shared" si="59"/>
        <v>114</v>
      </c>
      <c r="D102" s="3">
        <f t="shared" si="56"/>
        <v>4</v>
      </c>
      <c r="E102" s="3">
        <f t="shared" si="57"/>
        <v>0.58778525229247314</v>
      </c>
      <c r="F102" s="3">
        <f t="shared" si="58"/>
        <v>-0.80901699437494745</v>
      </c>
      <c r="G102" s="3"/>
      <c r="H102" s="3"/>
      <c r="I102" s="3"/>
      <c r="J102" s="3"/>
      <c r="K102" s="3"/>
      <c r="L102" s="3"/>
      <c r="M102" s="3"/>
      <c r="N102" s="3">
        <v>96</v>
      </c>
      <c r="O102" s="3">
        <f t="shared" si="69"/>
        <v>97</v>
      </c>
      <c r="P102" s="3">
        <f t="shared" si="65"/>
        <v>0.95105651629515364</v>
      </c>
      <c r="Q102" s="3">
        <f t="shared" si="66"/>
        <v>0.20153282241844397</v>
      </c>
      <c r="R102" s="3">
        <f t="shared" si="67"/>
        <v>0.95105651629515342</v>
      </c>
      <c r="S102" s="3">
        <f t="shared" si="68"/>
        <v>0.14779073644019222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4" customFormat="1" x14ac:dyDescent="0.2">
      <c r="A103" s="3">
        <v>40</v>
      </c>
      <c r="B103" s="3">
        <f t="shared" ref="B103" si="100">IF(AND(MOD($I$66,4)=2,A103&gt;$I$66+1,$B$62=TRUE),-$B$65,$B$65)</f>
        <v>1</v>
      </c>
      <c r="C103" s="3">
        <f t="shared" si="59"/>
        <v>115</v>
      </c>
      <c r="D103" s="3">
        <f t="shared" si="56"/>
        <v>5</v>
      </c>
      <c r="E103" s="3">
        <f t="shared" si="57"/>
        <v>6.1257422745431001E-17</v>
      </c>
      <c r="F103" s="3">
        <f t="shared" si="58"/>
        <v>-1</v>
      </c>
      <c r="G103" s="3"/>
      <c r="H103" s="3"/>
      <c r="I103" s="3"/>
      <c r="J103" s="3"/>
      <c r="K103" s="3"/>
      <c r="L103" s="3"/>
      <c r="M103" s="3"/>
      <c r="N103" s="3">
        <v>97</v>
      </c>
      <c r="O103" s="3">
        <f t="shared" si="69"/>
        <v>98</v>
      </c>
      <c r="P103" s="3">
        <f t="shared" si="65"/>
        <v>0.95105651629515353</v>
      </c>
      <c r="Q103" s="3">
        <f t="shared" si="66"/>
        <v>0.1746617794293181</v>
      </c>
      <c r="R103" s="3">
        <f t="shared" si="67"/>
        <v>0.95105651629515364</v>
      </c>
      <c r="S103" s="3">
        <f t="shared" si="68"/>
        <v>-0.20153282241844397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4" customFormat="1" x14ac:dyDescent="0.2">
      <c r="A104" s="3">
        <v>41</v>
      </c>
      <c r="B104" s="3">
        <f t="shared" ref="B104" si="101">IF(AND(MOD($I$66,4)=2,A103&gt;$I$66+1,$B$62=TRUE),-$B$66,$B$66)</f>
        <v>5</v>
      </c>
      <c r="C104" s="3">
        <f t="shared" si="59"/>
        <v>120</v>
      </c>
      <c r="D104" s="3">
        <f t="shared" si="56"/>
        <v>0</v>
      </c>
      <c r="E104" s="3">
        <f t="shared" si="57"/>
        <v>6.1257422745431001E-17</v>
      </c>
      <c r="F104" s="3">
        <f t="shared" si="58"/>
        <v>1</v>
      </c>
      <c r="G104" s="3"/>
      <c r="H104" s="3"/>
      <c r="I104" s="3"/>
      <c r="J104" s="3"/>
      <c r="K104" s="3"/>
      <c r="L104" s="3"/>
      <c r="M104" s="3"/>
      <c r="N104" s="3">
        <v>98</v>
      </c>
      <c r="O104" s="3">
        <f t="shared" si="69"/>
        <v>99</v>
      </c>
      <c r="P104" s="3">
        <f t="shared" si="65"/>
        <v>0.95105651629515342</v>
      </c>
      <c r="Q104" s="3">
        <f t="shared" si="66"/>
        <v>0.14779073644019222</v>
      </c>
      <c r="R104" s="3">
        <f t="shared" si="67"/>
        <v>0.20675141658590296</v>
      </c>
      <c r="S104" s="3">
        <f t="shared" si="68"/>
        <v>-6.717760747281469E-2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4" customFormat="1" x14ac:dyDescent="0.2">
      <c r="A105" s="3">
        <v>42</v>
      </c>
      <c r="B105" s="3">
        <f t="shared" ref="B105" si="102">IF(AND(MOD($I$66,4)=2,A105&gt;$I$66+1,$B$62=TRUE),-$B$65,$B$65)</f>
        <v>1</v>
      </c>
      <c r="C105" s="3">
        <f t="shared" si="59"/>
        <v>121</v>
      </c>
      <c r="D105" s="3">
        <f t="shared" si="56"/>
        <v>1</v>
      </c>
      <c r="E105" s="3">
        <f t="shared" si="57"/>
        <v>0.58778525229247314</v>
      </c>
      <c r="F105" s="3">
        <f t="shared" si="58"/>
        <v>0.80901699437494745</v>
      </c>
      <c r="G105" s="3"/>
      <c r="H105" s="3"/>
      <c r="I105" s="3"/>
      <c r="J105" s="3"/>
      <c r="K105" s="3"/>
      <c r="L105" s="3"/>
      <c r="M105" s="3"/>
      <c r="N105" s="3">
        <v>99</v>
      </c>
      <c r="O105" s="3">
        <f t="shared" si="69"/>
        <v>100</v>
      </c>
      <c r="P105" s="3">
        <f t="shared" si="65"/>
        <v>0.95105651629515364</v>
      </c>
      <c r="Q105" s="3">
        <f t="shared" si="66"/>
        <v>0.12091969345106636</v>
      </c>
      <c r="R105" s="3">
        <f t="shared" si="67"/>
        <v>-0.86835594966079244</v>
      </c>
      <c r="S105" s="3">
        <f t="shared" si="68"/>
        <v>0.28214595138582149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4" customFormat="1" x14ac:dyDescent="0.2">
      <c r="A106" s="3">
        <v>43</v>
      </c>
      <c r="B106" s="3">
        <f t="shared" ref="B106" si="103">IF(AND(MOD($I$66,4)=2,A105&gt;$I$66+1,$B$62=TRUE),-$B$66,$B$66)</f>
        <v>5</v>
      </c>
      <c r="C106" s="3">
        <f t="shared" si="59"/>
        <v>126</v>
      </c>
      <c r="D106" s="3">
        <f t="shared" si="56"/>
        <v>6</v>
      </c>
      <c r="E106" s="3">
        <f t="shared" si="57"/>
        <v>-0.58778525229247303</v>
      </c>
      <c r="F106" s="3">
        <f t="shared" si="58"/>
        <v>-0.80901699437494745</v>
      </c>
      <c r="G106" s="3"/>
      <c r="H106" s="3"/>
      <c r="I106" s="3"/>
      <c r="J106" s="3"/>
      <c r="K106" s="3"/>
      <c r="L106" s="3"/>
      <c r="M106" s="3"/>
      <c r="N106" s="3">
        <v>100</v>
      </c>
      <c r="O106" s="3">
        <f t="shared" si="69"/>
        <v>101</v>
      </c>
      <c r="P106" s="3">
        <f t="shared" si="65"/>
        <v>0.95105651629515353</v>
      </c>
      <c r="Q106" s="3">
        <f t="shared" si="66"/>
        <v>9.4048650461940511E-2</v>
      </c>
      <c r="R106" s="3">
        <f t="shared" si="67"/>
        <v>-0.76152368290245076</v>
      </c>
      <c r="S106" s="3">
        <f t="shared" si="68"/>
        <v>0.56988655959233858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4" customFormat="1" x14ac:dyDescent="0.2">
      <c r="A107" s="3">
        <v>44</v>
      </c>
      <c r="B107" s="3">
        <f t="shared" ref="B107" si="104">IF(AND(MOD($I$66,4)=2,A107&gt;$I$66+1,$B$62=TRUE),-$B$65,$B$65)</f>
        <v>1</v>
      </c>
      <c r="C107" s="3">
        <f t="shared" si="59"/>
        <v>127</v>
      </c>
      <c r="D107" s="3">
        <f t="shared" si="56"/>
        <v>7</v>
      </c>
      <c r="E107" s="3">
        <f t="shared" si="57"/>
        <v>-0.95105651629515353</v>
      </c>
      <c r="F107" s="3">
        <f t="shared" si="58"/>
        <v>-0.30901699437494751</v>
      </c>
      <c r="G107" s="3"/>
      <c r="H107" s="3"/>
      <c r="I107" s="3"/>
      <c r="J107" s="3"/>
      <c r="K107" s="3"/>
      <c r="L107" s="3"/>
      <c r="M107" s="3"/>
      <c r="N107" s="3">
        <v>101</v>
      </c>
      <c r="O107" s="3">
        <f t="shared" si="69"/>
        <v>102</v>
      </c>
      <c r="P107" s="3">
        <f t="shared" si="65"/>
        <v>0.95105651629515364</v>
      </c>
      <c r="Q107" s="3">
        <f t="shared" si="66"/>
        <v>6.7177607472814649E-2</v>
      </c>
      <c r="R107" s="3">
        <f t="shared" si="67"/>
        <v>-0.48556173015465187</v>
      </c>
      <c r="S107" s="3">
        <f t="shared" si="68"/>
        <v>0.66831838665756527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4" customFormat="1" x14ac:dyDescent="0.2">
      <c r="A108" s="3">
        <v>45</v>
      </c>
      <c r="B108" s="3">
        <f t="shared" ref="B108" si="105">IF(AND(MOD($I$66,4)=2,A107&gt;$I$66+1,$B$62=TRUE),-$B$66,$B$66)</f>
        <v>5</v>
      </c>
      <c r="C108" s="3">
        <f t="shared" si="59"/>
        <v>132</v>
      </c>
      <c r="D108" s="3">
        <f t="shared" si="56"/>
        <v>2</v>
      </c>
      <c r="E108" s="3">
        <f t="shared" si="57"/>
        <v>0.95105651629515353</v>
      </c>
      <c r="F108" s="3">
        <f t="shared" si="58"/>
        <v>0.3090169943749474</v>
      </c>
      <c r="G108" s="3"/>
      <c r="H108" s="3"/>
      <c r="I108" s="3"/>
      <c r="J108" s="3"/>
      <c r="K108" s="3"/>
      <c r="L108" s="3"/>
      <c r="M108" s="3"/>
      <c r="N108" s="3">
        <v>102</v>
      </c>
      <c r="O108" s="3">
        <f t="shared" si="69"/>
        <v>103</v>
      </c>
      <c r="P108" s="3">
        <f t="shared" si="65"/>
        <v>0.95105651629515364</v>
      </c>
      <c r="Q108" s="3">
        <f t="shared" si="66"/>
        <v>4.0306564483688828E-2</v>
      </c>
      <c r="R108" s="3">
        <f t="shared" si="67"/>
        <v>0.17889116374118746</v>
      </c>
      <c r="S108" s="3">
        <f t="shared" si="68"/>
        <v>-0.24622256350541882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4" customFormat="1" x14ac:dyDescent="0.2">
      <c r="A109" s="3">
        <v>46</v>
      </c>
      <c r="B109" s="3">
        <f t="shared" ref="B109" si="106">IF(AND(MOD($I$66,4)=2,A109&gt;$I$66+1,$B$62=TRUE),-$B$65,$B$65)</f>
        <v>1</v>
      </c>
      <c r="C109" s="3">
        <f t="shared" si="59"/>
        <v>133</v>
      </c>
      <c r="D109" s="3">
        <f t="shared" si="56"/>
        <v>3</v>
      </c>
      <c r="E109" s="3">
        <f t="shared" si="57"/>
        <v>0.95105651629515353</v>
      </c>
      <c r="F109" s="3">
        <f t="shared" si="58"/>
        <v>-0.3090169943749474</v>
      </c>
      <c r="G109" s="3"/>
      <c r="H109" s="3"/>
      <c r="I109" s="3"/>
      <c r="J109" s="3"/>
      <c r="K109" s="3"/>
      <c r="L109" s="3"/>
      <c r="M109" s="3"/>
      <c r="N109" s="3">
        <v>103</v>
      </c>
      <c r="O109" s="3">
        <f t="shared" si="69"/>
        <v>104</v>
      </c>
      <c r="P109" s="3">
        <f t="shared" si="65"/>
        <v>0.95105651629515353</v>
      </c>
      <c r="Q109" s="3">
        <f t="shared" si="66"/>
        <v>1.3435521494562896E-2</v>
      </c>
      <c r="R109" s="3">
        <f t="shared" si="67"/>
        <v>0.46000584962019636</v>
      </c>
      <c r="S109" s="3">
        <f t="shared" si="68"/>
        <v>-0.85053503907604577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4" customFormat="1" x14ac:dyDescent="0.2">
      <c r="A110" s="3">
        <v>47</v>
      </c>
      <c r="B110" s="3">
        <f t="shared" ref="B110" si="107">IF(AND(MOD($I$66,4)=2,A109&gt;$I$66+1,$B$62=TRUE),-$B$66,$B$66)</f>
        <v>5</v>
      </c>
      <c r="C110" s="3">
        <f t="shared" si="59"/>
        <v>138</v>
      </c>
      <c r="D110" s="3">
        <f t="shared" si="56"/>
        <v>8</v>
      </c>
      <c r="E110" s="3">
        <f t="shared" si="57"/>
        <v>-0.95105651629515364</v>
      </c>
      <c r="F110" s="3">
        <f t="shared" si="58"/>
        <v>0.30901699437494728</v>
      </c>
      <c r="G110" s="3"/>
      <c r="H110" s="3"/>
      <c r="I110" s="3"/>
      <c r="J110" s="3"/>
      <c r="K110" s="3"/>
      <c r="L110" s="3"/>
      <c r="M110" s="3"/>
      <c r="N110" s="3">
        <v>104</v>
      </c>
      <c r="O110" s="3">
        <f t="shared" si="69"/>
        <v>105</v>
      </c>
      <c r="P110" s="3">
        <f t="shared" si="65"/>
        <v>0.95105651629515353</v>
      </c>
      <c r="Q110" s="3">
        <f t="shared" si="66"/>
        <v>-1.3435521494562896E-2</v>
      </c>
      <c r="R110" s="3">
        <f t="shared" si="67"/>
        <v>0.1277794026722768</v>
      </c>
      <c r="S110" s="3">
        <f t="shared" si="68"/>
        <v>-0.95848195529890168</v>
      </c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4" customFormat="1" x14ac:dyDescent="0.2">
      <c r="A111" s="3">
        <v>48</v>
      </c>
      <c r="B111" s="3">
        <f t="shared" ref="B111" si="108">IF(AND(MOD($I$66,4)=2,A111&gt;$I$66+1,$B$62=TRUE),-$B$65,$B$65)</f>
        <v>1</v>
      </c>
      <c r="C111" s="3">
        <f t="shared" si="59"/>
        <v>139</v>
      </c>
      <c r="D111" s="3">
        <f t="shared" si="56"/>
        <v>9</v>
      </c>
      <c r="E111" s="3">
        <f t="shared" si="57"/>
        <v>-0.58778525229247325</v>
      </c>
      <c r="F111" s="3">
        <f t="shared" si="58"/>
        <v>0.80901699437494734</v>
      </c>
      <c r="G111" s="3"/>
      <c r="H111" s="3"/>
      <c r="I111" s="3"/>
      <c r="J111" s="3"/>
      <c r="K111" s="3"/>
      <c r="L111" s="3"/>
      <c r="M111" s="3"/>
      <c r="N111" s="3">
        <v>105</v>
      </c>
      <c r="O111" s="3">
        <f t="shared" si="69"/>
        <v>106</v>
      </c>
      <c r="P111" s="3">
        <f t="shared" si="65"/>
        <v>0.95105651629515353</v>
      </c>
      <c r="Q111" s="3">
        <f t="shared" si="66"/>
        <v>-4.0306564483688745E-2</v>
      </c>
      <c r="R111" s="3">
        <f t="shared" si="67"/>
        <v>6.1257422745431001E-17</v>
      </c>
      <c r="S111" s="3">
        <f t="shared" si="68"/>
        <v>-0.30434782608695654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4" customFormat="1" x14ac:dyDescent="0.2">
      <c r="A112" s="3">
        <v>49</v>
      </c>
      <c r="B112" s="3">
        <f t="shared" ref="B112" si="109">IF(AND(MOD($I$66,4)=2,A111&gt;$I$66+1,$B$62=TRUE),-$B$66,$B$66)</f>
        <v>5</v>
      </c>
      <c r="C112" s="3">
        <f t="shared" ref="C112:C113" si="110">B112+C111</f>
        <v>144</v>
      </c>
      <c r="D112" s="3">
        <f t="shared" ref="D112:D113" si="111">MOD(C112,$I$66)</f>
        <v>4</v>
      </c>
      <c r="E112" s="3">
        <f t="shared" si="57"/>
        <v>0.58778525229247314</v>
      </c>
      <c r="F112" s="3">
        <f t="shared" si="58"/>
        <v>-0.80901699437494745</v>
      </c>
      <c r="G112" s="3"/>
      <c r="H112" s="3"/>
      <c r="I112" s="3"/>
      <c r="J112" s="3"/>
      <c r="K112" s="3"/>
      <c r="L112" s="3"/>
      <c r="M112" s="3"/>
      <c r="N112" s="3">
        <v>106</v>
      </c>
      <c r="O112" s="3">
        <f t="shared" si="69"/>
        <v>107</v>
      </c>
      <c r="P112" s="3">
        <f t="shared" si="65"/>
        <v>0.95105651629515364</v>
      </c>
      <c r="Q112" s="3">
        <f t="shared" si="66"/>
        <v>-6.7177607472814663E-2</v>
      </c>
      <c r="R112" s="3">
        <f t="shared" si="67"/>
        <v>6.1257422745431001E-17</v>
      </c>
      <c r="S112" s="3">
        <f t="shared" si="68"/>
        <v>0.82608695652173902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4" customFormat="1" x14ac:dyDescent="0.2">
      <c r="A113" s="3">
        <v>50</v>
      </c>
      <c r="B113" s="3">
        <f t="shared" ref="B113" si="112">IF(AND(MOD($I$66,4)=2,A113&gt;$I$66+1,$B$62=TRUE),-$B$65,$B$65)</f>
        <v>1</v>
      </c>
      <c r="C113" s="3">
        <f t="shared" si="110"/>
        <v>145</v>
      </c>
      <c r="D113" s="3">
        <f t="shared" si="111"/>
        <v>5</v>
      </c>
      <c r="E113" s="3">
        <f t="shared" si="57"/>
        <v>6.1257422745431001E-17</v>
      </c>
      <c r="F113" s="3">
        <f t="shared" si="58"/>
        <v>-1</v>
      </c>
      <c r="G113" s="3"/>
      <c r="H113" s="3"/>
      <c r="I113" s="3"/>
      <c r="J113" s="3"/>
      <c r="K113" s="3"/>
      <c r="L113" s="3"/>
      <c r="M113" s="3"/>
      <c r="N113" s="3">
        <v>107</v>
      </c>
      <c r="O113" s="3">
        <f t="shared" si="69"/>
        <v>108</v>
      </c>
      <c r="P113" s="3">
        <f t="shared" si="65"/>
        <v>0.95105651629515353</v>
      </c>
      <c r="Q113" s="3">
        <f t="shared" si="66"/>
        <v>-9.4048650461940511E-2</v>
      </c>
      <c r="R113" s="3">
        <f t="shared" si="67"/>
        <v>0.28111468587900895</v>
      </c>
      <c r="S113" s="3">
        <f t="shared" si="68"/>
        <v>0.9086603016575836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4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108</v>
      </c>
      <c r="O114" s="3">
        <f t="shared" si="69"/>
        <v>109</v>
      </c>
      <c r="P114" s="3">
        <f t="shared" si="65"/>
        <v>0.95105651629515364</v>
      </c>
      <c r="Q114" s="3">
        <f t="shared" si="66"/>
        <v>-0.12091969345106636</v>
      </c>
      <c r="R114" s="3">
        <f t="shared" si="67"/>
        <v>0.53667349122356245</v>
      </c>
      <c r="S114" s="3">
        <f t="shared" si="68"/>
        <v>0.73866769051625636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4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>
        <v>109</v>
      </c>
      <c r="O115" s="3">
        <f t="shared" si="69"/>
        <v>110</v>
      </c>
      <c r="P115" s="3">
        <f t="shared" si="65"/>
        <v>0.95105651629515353</v>
      </c>
      <c r="Q115" s="3">
        <f t="shared" si="66"/>
        <v>-0.14779073644019219</v>
      </c>
      <c r="R115" s="3">
        <f t="shared" si="67"/>
        <v>-0.12777940267227678</v>
      </c>
      <c r="S115" s="3">
        <f t="shared" si="68"/>
        <v>-0.17587325964672773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4" customForma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v>110</v>
      </c>
      <c r="O116" s="3">
        <f t="shared" si="69"/>
        <v>111</v>
      </c>
      <c r="P116" s="3">
        <f t="shared" si="65"/>
        <v>0.95105651629515353</v>
      </c>
      <c r="Q116" s="3">
        <f t="shared" si="66"/>
        <v>-0.1746617794293181</v>
      </c>
      <c r="R116" s="3">
        <f t="shared" si="67"/>
        <v>-0.65096286342337395</v>
      </c>
      <c r="S116" s="3">
        <f t="shared" si="68"/>
        <v>-0.72206047263581696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4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v>111</v>
      </c>
      <c r="O117" s="3">
        <f t="shared" si="69"/>
        <v>112</v>
      </c>
      <c r="P117" s="3">
        <f t="shared" si="65"/>
        <v>0.95105651629515364</v>
      </c>
      <c r="Q117" s="3">
        <f t="shared" si="66"/>
        <v>-0.20153282241844397</v>
      </c>
      <c r="R117" s="3">
        <f t="shared" si="67"/>
        <v>-0.85629009959880209</v>
      </c>
      <c r="S117" s="3">
        <f t="shared" si="68"/>
        <v>-0.43945177698364313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4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v>112</v>
      </c>
      <c r="O118" s="3">
        <f t="shared" si="69"/>
        <v>113</v>
      </c>
      <c r="P118" s="3">
        <f t="shared" si="65"/>
        <v>0.95105651629515353</v>
      </c>
      <c r="Q118" s="3">
        <f t="shared" si="66"/>
        <v>-0.22840386540756979</v>
      </c>
      <c r="R118" s="3">
        <f t="shared" si="67"/>
        <v>-0.37215254985462526</v>
      </c>
      <c r="S118" s="3">
        <f t="shared" si="68"/>
        <v>-0.12091969345106644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4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113</v>
      </c>
      <c r="O119" s="3">
        <f t="shared" si="69"/>
        <v>114</v>
      </c>
      <c r="P119" s="3">
        <f t="shared" si="65"/>
        <v>0.95105651629515353</v>
      </c>
      <c r="Q119" s="3">
        <f t="shared" si="66"/>
        <v>-0.25527490839669564</v>
      </c>
      <c r="R119" s="3">
        <f t="shared" si="67"/>
        <v>0.70295481639206991</v>
      </c>
      <c r="S119" s="3">
        <f t="shared" si="68"/>
        <v>0.22840386540756979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4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v>114</v>
      </c>
      <c r="O120" s="3">
        <f t="shared" si="69"/>
        <v>115</v>
      </c>
      <c r="P120" s="3">
        <f t="shared" si="65"/>
        <v>0.95105651629515353</v>
      </c>
      <c r="Q120" s="3">
        <f t="shared" si="66"/>
        <v>-0.2821459513858216</v>
      </c>
      <c r="R120" s="3">
        <f t="shared" si="67"/>
        <v>0.95105651629515364</v>
      </c>
      <c r="S120" s="3">
        <f t="shared" si="68"/>
        <v>4.0306564483688828E-2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4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v>115</v>
      </c>
      <c r="O121" s="3">
        <f t="shared" si="69"/>
        <v>116</v>
      </c>
      <c r="P121" s="3">
        <f t="shared" si="65"/>
        <v>0.95105651629515353</v>
      </c>
      <c r="Q121" s="3">
        <f t="shared" si="66"/>
        <v>-0.3090169943749474</v>
      </c>
      <c r="R121" s="3">
        <f t="shared" si="67"/>
        <v>0.95105651629515353</v>
      </c>
      <c r="S121" s="3">
        <f t="shared" si="68"/>
        <v>-0.3090169943749474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4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v>116</v>
      </c>
      <c r="O122" s="3">
        <f t="shared" si="69"/>
        <v>117</v>
      </c>
      <c r="P122" s="3">
        <f t="shared" si="65"/>
        <v>0.86835594966079233</v>
      </c>
      <c r="Q122" s="3">
        <f t="shared" si="66"/>
        <v>-0.28214595138582155</v>
      </c>
      <c r="R122" s="3">
        <f t="shared" si="67"/>
        <v>-0.1240508499515417</v>
      </c>
      <c r="S122" s="3">
        <f t="shared" si="68"/>
        <v>4.0306564483688689E-2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4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v>117</v>
      </c>
      <c r="O123" s="3">
        <f t="shared" si="69"/>
        <v>118</v>
      </c>
      <c r="P123" s="3">
        <f t="shared" si="65"/>
        <v>0.78565538302643123</v>
      </c>
      <c r="Q123" s="3">
        <f t="shared" si="66"/>
        <v>-0.2552749083966957</v>
      </c>
      <c r="R123" s="3">
        <f t="shared" si="67"/>
        <v>-0.90367330794697787</v>
      </c>
      <c r="S123" s="3">
        <f t="shared" si="68"/>
        <v>0.37423438567929512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4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v>118</v>
      </c>
      <c r="O124" s="3">
        <f t="shared" si="69"/>
        <v>119</v>
      </c>
      <c r="P124" s="3">
        <f t="shared" si="65"/>
        <v>0.70295481639206991</v>
      </c>
      <c r="Q124" s="3">
        <f t="shared" si="66"/>
        <v>-0.22840386540756982</v>
      </c>
      <c r="R124" s="3">
        <f t="shared" si="67"/>
        <v>-0.69834607177154995</v>
      </c>
      <c r="S124" s="3">
        <f t="shared" si="68"/>
        <v>0.65684308133146896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4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119</v>
      </c>
      <c r="O125" s="3">
        <f t="shared" si="69"/>
        <v>120</v>
      </c>
      <c r="P125" s="3">
        <f t="shared" si="65"/>
        <v>0.62025424975770882</v>
      </c>
      <c r="Q125" s="3">
        <f t="shared" si="66"/>
        <v>-0.201532822418444</v>
      </c>
      <c r="R125" s="3">
        <f t="shared" si="67"/>
        <v>-0.28111468587900895</v>
      </c>
      <c r="S125" s="3">
        <f t="shared" si="68"/>
        <v>0.38692117122280079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4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v>120</v>
      </c>
      <c r="O126" s="3">
        <f t="shared" si="69"/>
        <v>121</v>
      </c>
      <c r="P126" s="3">
        <f t="shared" si="65"/>
        <v>0.53755368312334761</v>
      </c>
      <c r="Q126" s="3">
        <f t="shared" si="66"/>
        <v>-0.17466177942931813</v>
      </c>
      <c r="R126" s="3">
        <f t="shared" si="67"/>
        <v>0.38333820801683027</v>
      </c>
      <c r="S126" s="3">
        <f t="shared" si="68"/>
        <v>-0.52761977894018308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4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v>121</v>
      </c>
      <c r="O127" s="3">
        <f t="shared" si="69"/>
        <v>122</v>
      </c>
      <c r="P127" s="3">
        <f t="shared" si="65"/>
        <v>0.45485311648898635</v>
      </c>
      <c r="Q127" s="3">
        <f t="shared" si="66"/>
        <v>-0.14779073644019225</v>
      </c>
      <c r="R127" s="3">
        <f t="shared" si="67"/>
        <v>0.35778232748237498</v>
      </c>
      <c r="S127" s="3">
        <f t="shared" si="68"/>
        <v>-0.88374947483692456</v>
      </c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4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v>122</v>
      </c>
      <c r="O128" s="3">
        <f t="shared" si="69"/>
        <v>123</v>
      </c>
      <c r="P128" s="3">
        <f t="shared" si="65"/>
        <v>0.37215254985462526</v>
      </c>
      <c r="Q128" s="3">
        <f t="shared" si="66"/>
        <v>-0.12091969345106639</v>
      </c>
      <c r="R128" s="3">
        <f t="shared" si="67"/>
        <v>2.5555880534455396E-2</v>
      </c>
      <c r="S128" s="3">
        <f t="shared" si="68"/>
        <v>-0.99169639105978036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4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123</v>
      </c>
      <c r="O129" s="3">
        <f t="shared" si="69"/>
        <v>124</v>
      </c>
      <c r="P129" s="3">
        <f t="shared" si="65"/>
        <v>0.28945198322026411</v>
      </c>
      <c r="Q129" s="3">
        <f t="shared" si="66"/>
        <v>-9.4048650461940553E-2</v>
      </c>
      <c r="R129" s="3">
        <f t="shared" si="67"/>
        <v>6.1257422745431001E-17</v>
      </c>
      <c r="S129" s="3">
        <f t="shared" si="68"/>
        <v>4.3478260869565188E-2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4" customForma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v>124</v>
      </c>
      <c r="O130" s="3">
        <f t="shared" si="69"/>
        <v>125</v>
      </c>
      <c r="P130" s="3">
        <f t="shared" si="65"/>
        <v>0.20675141658590296</v>
      </c>
      <c r="Q130" s="3">
        <f t="shared" si="66"/>
        <v>-6.717760747281469E-2</v>
      </c>
      <c r="R130" s="3">
        <f t="shared" si="67"/>
        <v>5.1111761068910765E-2</v>
      </c>
      <c r="S130" s="3">
        <f t="shared" si="68"/>
        <v>0.98339278211956072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4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125</v>
      </c>
      <c r="O131" s="3">
        <f t="shared" si="69"/>
        <v>126</v>
      </c>
      <c r="P131" s="3">
        <f t="shared" si="65"/>
        <v>0.12405084995154181</v>
      </c>
      <c r="Q131" s="3">
        <f t="shared" si="66"/>
        <v>-4.0306564483688884E-2</v>
      </c>
      <c r="R131" s="3">
        <f t="shared" si="67"/>
        <v>0.38333820801683033</v>
      </c>
      <c r="S131" s="3">
        <f t="shared" si="68"/>
        <v>0.87544586589670481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v>126</v>
      </c>
      <c r="O132" s="3">
        <f t="shared" si="69"/>
        <v>127</v>
      </c>
      <c r="P132" s="3">
        <f t="shared" si="65"/>
        <v>4.1350283317180547E-2</v>
      </c>
      <c r="Q132" s="3">
        <f t="shared" si="66"/>
        <v>-1.3435521494562952E-2</v>
      </c>
      <c r="R132" s="3">
        <f t="shared" si="67"/>
        <v>0.33222644694791958</v>
      </c>
      <c r="S132" s="3">
        <f t="shared" si="68"/>
        <v>0.45727047508149199</v>
      </c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4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v>127</v>
      </c>
      <c r="O133" s="3">
        <f t="shared" si="69"/>
        <v>128</v>
      </c>
      <c r="P133" s="3">
        <f t="shared" si="65"/>
        <v>-4.1350283317180658E-2</v>
      </c>
      <c r="Q133" s="3">
        <f t="shared" si="66"/>
        <v>1.3435521494562841E-2</v>
      </c>
      <c r="R133" s="3">
        <f t="shared" si="67"/>
        <v>-0.33222644694791958</v>
      </c>
      <c r="S133" s="3">
        <f t="shared" si="68"/>
        <v>-0.45727047508149204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4" customForma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128</v>
      </c>
      <c r="O134" s="3">
        <f t="shared" si="69"/>
        <v>129</v>
      </c>
      <c r="P134" s="3">
        <f t="shared" ref="P134:P197" si="113">(1-MOD(O134-1,$B$3)/$B$3)*VLOOKUP(IF(INT((O134-1)/$B$3)=$A$1,1,INT((O134-1)/$B$3)+1),$A$8:$C$58,2)+MOD(O134-1,$B$3)/$B$3*VLOOKUP(IF(INT((O134-1)/$B$3)+1=$A$1,1,(INT((O134-1)/$B$3)+2)),$A$8:$C$58,2)</f>
        <v>-0.1240508499515417</v>
      </c>
      <c r="Q134" s="3">
        <f t="shared" ref="Q134:Q197" si="114">(1-MOD(O134-1,$B$3)/$B$3)*VLOOKUP(IF(INT((O134-1)/$B$3)=$A$1,1,INT((O134-1)/$B$3)+1),$A$8:$C$58,3)+MOD(O134-1,$B$3)/$B$3*VLOOKUP(IF(INT((O134-1)/$B$3)+1=$A$1,1,(INT((O134-1)/$B$3)+2)),$A$8:$C$58,3)</f>
        <v>4.0306564483688689E-2</v>
      </c>
      <c r="R134" s="3">
        <f t="shared" ref="R134:R197" si="115">VLOOKUP(MOD(N134*$C$3,$A$1*$B$3),$N$6:$Q$2020,3)</f>
        <v>-0.71414047455427498</v>
      </c>
      <c r="S134" s="3">
        <f t="shared" ref="S134:S197" si="116">VLOOKUP(MOD(N134*$C$3,$A$1*$B$3),$N$6:$Q$2020,4)</f>
        <v>-0.63510395089668659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v>129</v>
      </c>
      <c r="O135" s="3">
        <f t="shared" ref="O135:O198" si="117">IF($N$5&gt;=O134,O134+1,"NA")</f>
        <v>130</v>
      </c>
      <c r="P135" s="3">
        <f t="shared" si="113"/>
        <v>-0.20675141658590307</v>
      </c>
      <c r="Q135" s="3">
        <f t="shared" si="114"/>
        <v>6.7177607472814607E-2</v>
      </c>
      <c r="R135" s="3">
        <f t="shared" si="115"/>
        <v>-0.91946771072970301</v>
      </c>
      <c r="S135" s="3">
        <f t="shared" si="116"/>
        <v>-0.35249525524451275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4" customForma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v>130</v>
      </c>
      <c r="O136" s="3">
        <f t="shared" si="117"/>
        <v>131</v>
      </c>
      <c r="P136" s="3">
        <f t="shared" si="113"/>
        <v>-0.28945198322026422</v>
      </c>
      <c r="Q136" s="3">
        <f t="shared" si="114"/>
        <v>9.4048650461940456E-2</v>
      </c>
      <c r="R136" s="3">
        <f t="shared" si="115"/>
        <v>-4.1350283317180603E-2</v>
      </c>
      <c r="S136" s="3">
        <f t="shared" si="116"/>
        <v>-1.343552149456298E-2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4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v>131</v>
      </c>
      <c r="O137" s="3">
        <f t="shared" si="117"/>
        <v>132</v>
      </c>
      <c r="P137" s="3">
        <f t="shared" si="113"/>
        <v>-0.37215254985462526</v>
      </c>
      <c r="Q137" s="3">
        <f t="shared" si="114"/>
        <v>0.12091969345106628</v>
      </c>
      <c r="R137" s="3">
        <f t="shared" si="115"/>
        <v>0.95105651629515353</v>
      </c>
      <c r="S137" s="3">
        <f t="shared" si="116"/>
        <v>0.28214595138582155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4" customFormat="1" x14ac:dyDescent="0.2">
      <c r="M138" s="3"/>
      <c r="N138" s="3">
        <v>132</v>
      </c>
      <c r="O138" s="3">
        <f t="shared" si="117"/>
        <v>133</v>
      </c>
      <c r="P138" s="3">
        <f t="shared" si="113"/>
        <v>-0.45485311648898641</v>
      </c>
      <c r="Q138" s="3">
        <f t="shared" si="114"/>
        <v>0.14779073644019211</v>
      </c>
      <c r="R138" s="3">
        <f t="shared" si="115"/>
        <v>0.95105651629515364</v>
      </c>
      <c r="S138" s="3">
        <f t="shared" si="116"/>
        <v>-6.7177607472814663E-2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5" customForma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4"/>
      <c r="N139" s="14">
        <v>133</v>
      </c>
      <c r="O139" s="14">
        <f t="shared" si="117"/>
        <v>134</v>
      </c>
      <c r="P139" s="14">
        <f t="shared" si="113"/>
        <v>-0.53755368312334784</v>
      </c>
      <c r="Q139" s="14">
        <f t="shared" si="114"/>
        <v>0.17466177942931804</v>
      </c>
      <c r="R139" s="14">
        <f t="shared" si="115"/>
        <v>0.62025424975770882</v>
      </c>
      <c r="S139" s="14">
        <f t="shared" si="116"/>
        <v>-0.201532822418444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 s="5" customForma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4"/>
      <c r="N140" s="14">
        <v>134</v>
      </c>
      <c r="O140" s="14">
        <f t="shared" si="117"/>
        <v>135</v>
      </c>
      <c r="P140" s="14">
        <f t="shared" si="113"/>
        <v>-0.62025424975770882</v>
      </c>
      <c r="Q140" s="14">
        <f t="shared" si="114"/>
        <v>0.20153282241844386</v>
      </c>
      <c r="R140" s="14">
        <f t="shared" si="115"/>
        <v>-0.45485311648898641</v>
      </c>
      <c r="S140" s="14">
        <f t="shared" si="116"/>
        <v>0.14779073644019211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 s="5" customForma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4"/>
      <c r="N141" s="14">
        <v>135</v>
      </c>
      <c r="O141" s="14">
        <f t="shared" si="117"/>
        <v>136</v>
      </c>
      <c r="P141" s="14">
        <f t="shared" si="113"/>
        <v>-0.70295481639207003</v>
      </c>
      <c r="Q141" s="14">
        <f t="shared" si="114"/>
        <v>0.22840386540756968</v>
      </c>
      <c r="R141" s="14">
        <f t="shared" si="115"/>
        <v>-0.84049569681607694</v>
      </c>
      <c r="S141" s="14">
        <f t="shared" si="116"/>
        <v>0.46119090741842556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 s="5" customForma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4"/>
      <c r="N142" s="14">
        <v>136</v>
      </c>
      <c r="O142" s="14">
        <f t="shared" si="117"/>
        <v>137</v>
      </c>
      <c r="P142" s="14">
        <f t="shared" si="113"/>
        <v>-0.78565538302643123</v>
      </c>
      <c r="Q142" s="14">
        <f t="shared" si="114"/>
        <v>0.25527490839669553</v>
      </c>
      <c r="R142" s="14">
        <f t="shared" si="115"/>
        <v>-0.63516846064064891</v>
      </c>
      <c r="S142" s="14">
        <f t="shared" si="116"/>
        <v>0.74379960307059945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 s="5" customForma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"/>
      <c r="N143" s="3">
        <v>137</v>
      </c>
      <c r="O143" s="3">
        <f t="shared" si="117"/>
        <v>138</v>
      </c>
      <c r="P143" s="3">
        <f t="shared" si="113"/>
        <v>-0.86835594966079244</v>
      </c>
      <c r="Q143" s="3">
        <f t="shared" si="114"/>
        <v>0.28214595138582149</v>
      </c>
      <c r="R143" s="3">
        <f t="shared" si="115"/>
        <v>-7.6667641603366143E-2</v>
      </c>
      <c r="S143" s="3">
        <f t="shared" si="116"/>
        <v>0.10552395578803664</v>
      </c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 s="5" customForma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"/>
      <c r="N144" s="3">
        <v>138</v>
      </c>
      <c r="O144" s="3">
        <f t="shared" si="117"/>
        <v>139</v>
      </c>
      <c r="P144" s="3">
        <f t="shared" si="113"/>
        <v>-0.95105651629515364</v>
      </c>
      <c r="Q144" s="3">
        <f t="shared" si="114"/>
        <v>0.30901699437494728</v>
      </c>
      <c r="R144" s="3">
        <f t="shared" si="115"/>
        <v>0.58778525229247314</v>
      </c>
      <c r="S144" s="3">
        <f t="shared" si="116"/>
        <v>-0.80901699437494745</v>
      </c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 s="5" customForma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"/>
      <c r="N145" s="3">
        <v>139</v>
      </c>
      <c r="O145" s="3">
        <f t="shared" si="117"/>
        <v>140</v>
      </c>
      <c r="P145" s="3">
        <f t="shared" si="113"/>
        <v>-0.93526211351242838</v>
      </c>
      <c r="Q145" s="3">
        <f t="shared" si="114"/>
        <v>0.33075612480972993</v>
      </c>
      <c r="R145" s="3">
        <f t="shared" si="115"/>
        <v>0.25555880534455361</v>
      </c>
      <c r="S145" s="3">
        <f t="shared" si="116"/>
        <v>-0.91696391059780324</v>
      </c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 s="5" customForma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"/>
      <c r="N146" s="3">
        <v>140</v>
      </c>
      <c r="O146" s="3">
        <f t="shared" si="117"/>
        <v>141</v>
      </c>
      <c r="P146" s="3">
        <f t="shared" si="113"/>
        <v>-0.91946771072970324</v>
      </c>
      <c r="Q146" s="3">
        <f t="shared" si="114"/>
        <v>0.35249525524451253</v>
      </c>
      <c r="R146" s="3">
        <f t="shared" si="115"/>
        <v>6.1257422745431001E-17</v>
      </c>
      <c r="S146" s="3">
        <f t="shared" si="116"/>
        <v>-0.73913043478260865</v>
      </c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 s="5" customForma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"/>
      <c r="N147" s="3">
        <v>141</v>
      </c>
      <c r="O147" s="3">
        <f t="shared" si="117"/>
        <v>142</v>
      </c>
      <c r="P147" s="3">
        <f t="shared" si="113"/>
        <v>-0.90367330794697787</v>
      </c>
      <c r="Q147" s="3">
        <f t="shared" si="114"/>
        <v>0.37423438567929512</v>
      </c>
      <c r="R147" s="3">
        <f t="shared" si="115"/>
        <v>6.1257422745431001E-17</v>
      </c>
      <c r="S147" s="3">
        <f t="shared" si="116"/>
        <v>0.39130434782608692</v>
      </c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 s="5" customForma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  <c r="N148" s="3">
        <v>142</v>
      </c>
      <c r="O148" s="3">
        <f t="shared" si="117"/>
        <v>143</v>
      </c>
      <c r="P148" s="3">
        <f t="shared" si="113"/>
        <v>-0.88787890516425261</v>
      </c>
      <c r="Q148" s="3">
        <f t="shared" si="114"/>
        <v>0.39597351611407772</v>
      </c>
      <c r="R148" s="3">
        <f t="shared" si="115"/>
        <v>0.15333528320673218</v>
      </c>
      <c r="S148" s="3">
        <f t="shared" si="116"/>
        <v>0.95017834635868192</v>
      </c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 s="5" customForma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"/>
      <c r="N149" s="3">
        <v>143</v>
      </c>
      <c r="O149" s="3">
        <f t="shared" si="117"/>
        <v>144</v>
      </c>
      <c r="P149" s="3">
        <f t="shared" si="113"/>
        <v>-0.87208450238152757</v>
      </c>
      <c r="Q149" s="3">
        <f t="shared" si="114"/>
        <v>0.41771264654886031</v>
      </c>
      <c r="R149" s="3">
        <f t="shared" si="115"/>
        <v>0.48556173015465171</v>
      </c>
      <c r="S149" s="3">
        <f t="shared" si="116"/>
        <v>0.84223143013582613</v>
      </c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 s="5" customForma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"/>
      <c r="N150" s="3">
        <v>144</v>
      </c>
      <c r="O150" s="3">
        <f t="shared" si="117"/>
        <v>145</v>
      </c>
      <c r="P150" s="3">
        <f t="shared" si="113"/>
        <v>-0.8562900995988022</v>
      </c>
      <c r="Q150" s="3">
        <f t="shared" si="114"/>
        <v>0.43945177698364291</v>
      </c>
      <c r="R150" s="3">
        <f t="shared" si="115"/>
        <v>0.12777940267227683</v>
      </c>
      <c r="S150" s="3">
        <f t="shared" si="116"/>
        <v>0.17587325964672773</v>
      </c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 s="5" customForma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"/>
      <c r="N151" s="3">
        <v>145</v>
      </c>
      <c r="O151" s="3">
        <f t="shared" si="117"/>
        <v>146</v>
      </c>
      <c r="P151" s="3">
        <f t="shared" si="113"/>
        <v>-0.84049569681607694</v>
      </c>
      <c r="Q151" s="3">
        <f t="shared" si="114"/>
        <v>0.46119090741842556</v>
      </c>
      <c r="R151" s="3">
        <f t="shared" si="115"/>
        <v>-0.53667349122356234</v>
      </c>
      <c r="S151" s="3">
        <f t="shared" si="116"/>
        <v>-0.73866769051625636</v>
      </c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 s="5" customForma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"/>
      <c r="N152" s="3">
        <v>146</v>
      </c>
      <c r="O152" s="3">
        <f t="shared" si="117"/>
        <v>147</v>
      </c>
      <c r="P152" s="3">
        <f t="shared" si="113"/>
        <v>-0.82470129403335179</v>
      </c>
      <c r="Q152" s="3">
        <f t="shared" si="114"/>
        <v>0.48293003785320815</v>
      </c>
      <c r="R152" s="3">
        <f t="shared" si="115"/>
        <v>-0.77731808568517591</v>
      </c>
      <c r="S152" s="3">
        <f t="shared" si="116"/>
        <v>-0.54814742915755621</v>
      </c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 s="5" customForma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"/>
      <c r="N153" s="3">
        <v>147</v>
      </c>
      <c r="O153" s="3">
        <f t="shared" si="117"/>
        <v>148</v>
      </c>
      <c r="P153" s="3">
        <f t="shared" si="113"/>
        <v>-0.80890689125062654</v>
      </c>
      <c r="Q153" s="3">
        <f t="shared" si="114"/>
        <v>0.5046691682879908</v>
      </c>
      <c r="R153" s="3">
        <f t="shared" si="115"/>
        <v>-0.78565538302643123</v>
      </c>
      <c r="S153" s="3">
        <f t="shared" si="116"/>
        <v>-0.25527490839669581</v>
      </c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 s="5" customForma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"/>
      <c r="N154" s="3">
        <v>148</v>
      </c>
      <c r="O154" s="3">
        <f t="shared" si="117"/>
        <v>149</v>
      </c>
      <c r="P154" s="3">
        <f t="shared" si="113"/>
        <v>-0.79311248846790128</v>
      </c>
      <c r="Q154" s="3">
        <f t="shared" si="114"/>
        <v>0.52640829872277339</v>
      </c>
      <c r="R154" s="3">
        <f t="shared" si="115"/>
        <v>0.28945198322026411</v>
      </c>
      <c r="S154" s="3">
        <f t="shared" si="116"/>
        <v>9.404865046194047E-2</v>
      </c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 s="5" customForma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"/>
      <c r="N155" s="3">
        <v>149</v>
      </c>
      <c r="O155" s="3">
        <f t="shared" si="117"/>
        <v>150</v>
      </c>
      <c r="P155" s="3">
        <f t="shared" si="113"/>
        <v>-0.77731808568517602</v>
      </c>
      <c r="Q155" s="3">
        <f t="shared" si="114"/>
        <v>0.54814742915755599</v>
      </c>
      <c r="R155" s="3">
        <f t="shared" si="115"/>
        <v>0.95105651629515353</v>
      </c>
      <c r="S155" s="3">
        <f t="shared" si="116"/>
        <v>0.1746617794293181</v>
      </c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 s="5" customForma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"/>
      <c r="N156" s="3">
        <v>150</v>
      </c>
      <c r="O156" s="3">
        <f t="shared" si="117"/>
        <v>151</v>
      </c>
      <c r="P156" s="3">
        <f t="shared" si="113"/>
        <v>-0.76152368290245076</v>
      </c>
      <c r="Q156" s="3">
        <f t="shared" si="114"/>
        <v>0.56988655959233858</v>
      </c>
      <c r="R156" s="3">
        <f t="shared" si="115"/>
        <v>0.95105651629515353</v>
      </c>
      <c r="S156" s="3">
        <f t="shared" si="116"/>
        <v>-0.1746617794293181</v>
      </c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 s="5" customForma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>
        <v>151</v>
      </c>
      <c r="O157" s="3">
        <f t="shared" si="117"/>
        <v>152</v>
      </c>
      <c r="P157" s="3">
        <f t="shared" si="113"/>
        <v>-0.74572928011972561</v>
      </c>
      <c r="Q157" s="3">
        <f t="shared" si="114"/>
        <v>0.59162569002712118</v>
      </c>
      <c r="R157" s="3">
        <f t="shared" si="115"/>
        <v>0.28945198322026411</v>
      </c>
      <c r="S157" s="3">
        <f t="shared" si="116"/>
        <v>-9.4048650461940553E-2</v>
      </c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 s="5" customForma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"/>
      <c r="N158" s="3">
        <v>152</v>
      </c>
      <c r="O158" s="3">
        <f t="shared" si="117"/>
        <v>153</v>
      </c>
      <c r="P158" s="3">
        <f t="shared" si="113"/>
        <v>-0.72993487733700035</v>
      </c>
      <c r="Q158" s="3">
        <f t="shared" si="114"/>
        <v>0.61336482046190388</v>
      </c>
      <c r="R158" s="3">
        <f t="shared" si="115"/>
        <v>-0.78565538302643123</v>
      </c>
      <c r="S158" s="3">
        <f t="shared" si="116"/>
        <v>0.25527490839669553</v>
      </c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 s="5" customForma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"/>
      <c r="N159" s="3">
        <v>153</v>
      </c>
      <c r="O159" s="3">
        <f t="shared" si="117"/>
        <v>154</v>
      </c>
      <c r="P159" s="3">
        <f t="shared" si="113"/>
        <v>-0.7141404745542751</v>
      </c>
      <c r="Q159" s="3">
        <f t="shared" si="114"/>
        <v>0.63510395089668648</v>
      </c>
      <c r="R159" s="3">
        <f t="shared" si="115"/>
        <v>-0.77731808568517602</v>
      </c>
      <c r="S159" s="3">
        <f t="shared" si="116"/>
        <v>0.54814742915755599</v>
      </c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"/>
      <c r="N160" s="3">
        <v>154</v>
      </c>
      <c r="O160" s="3">
        <f t="shared" si="117"/>
        <v>155</v>
      </c>
      <c r="P160" s="3">
        <f t="shared" si="113"/>
        <v>-0.69834607177154995</v>
      </c>
      <c r="Q160" s="3">
        <f t="shared" si="114"/>
        <v>0.65684308133146896</v>
      </c>
      <c r="R160" s="3">
        <f t="shared" si="115"/>
        <v>-0.53667349122356256</v>
      </c>
      <c r="S160" s="3">
        <f t="shared" si="116"/>
        <v>0.73866769051625625</v>
      </c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"/>
      <c r="N161" s="3">
        <v>155</v>
      </c>
      <c r="O161" s="3">
        <f t="shared" si="117"/>
        <v>156</v>
      </c>
      <c r="P161" s="3">
        <f t="shared" si="113"/>
        <v>-0.68255166898882469</v>
      </c>
      <c r="Q161" s="3">
        <f t="shared" si="114"/>
        <v>0.67858221176625166</v>
      </c>
      <c r="R161" s="3">
        <f t="shared" si="115"/>
        <v>0.12777940267227678</v>
      </c>
      <c r="S161" s="3">
        <f t="shared" si="116"/>
        <v>-0.17587325964672779</v>
      </c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 s="5" customForma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"/>
      <c r="N162" s="3">
        <v>156</v>
      </c>
      <c r="O162" s="3">
        <f t="shared" si="117"/>
        <v>157</v>
      </c>
      <c r="P162" s="3">
        <f t="shared" si="113"/>
        <v>-0.66675726620609943</v>
      </c>
      <c r="Q162" s="3">
        <f t="shared" si="114"/>
        <v>0.70032134220103437</v>
      </c>
      <c r="R162" s="3">
        <f t="shared" si="115"/>
        <v>0.48556173015465171</v>
      </c>
      <c r="S162" s="3">
        <f t="shared" si="116"/>
        <v>-0.84223143013582613</v>
      </c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 s="5" customForma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"/>
      <c r="N163" s="3">
        <v>157</v>
      </c>
      <c r="O163" s="3">
        <f t="shared" si="117"/>
        <v>158</v>
      </c>
      <c r="P163" s="3">
        <f t="shared" si="113"/>
        <v>-0.65096286342337417</v>
      </c>
      <c r="Q163" s="3">
        <f t="shared" si="114"/>
        <v>0.72206047263581685</v>
      </c>
      <c r="R163" s="3">
        <f t="shared" si="115"/>
        <v>0.1533352832067322</v>
      </c>
      <c r="S163" s="3">
        <f t="shared" si="116"/>
        <v>-0.95017834635868192</v>
      </c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 s="5" customForma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"/>
      <c r="N164" s="3">
        <v>158</v>
      </c>
      <c r="O164" s="3">
        <f t="shared" si="117"/>
        <v>159</v>
      </c>
      <c r="P164" s="3">
        <f t="shared" si="113"/>
        <v>-0.63516846064064891</v>
      </c>
      <c r="Q164" s="3">
        <f t="shared" si="114"/>
        <v>0.74379960307059945</v>
      </c>
      <c r="R164" s="3">
        <f t="shared" si="115"/>
        <v>6.1257422745431001E-17</v>
      </c>
      <c r="S164" s="3">
        <f t="shared" si="116"/>
        <v>-0.39130434782608692</v>
      </c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1:59" s="5" customForma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"/>
      <c r="N165" s="3">
        <v>159</v>
      </c>
      <c r="O165" s="3">
        <f t="shared" si="117"/>
        <v>160</v>
      </c>
      <c r="P165" s="3">
        <f t="shared" si="113"/>
        <v>-0.61937405785792365</v>
      </c>
      <c r="Q165" s="3">
        <f t="shared" si="114"/>
        <v>0.76553873350538215</v>
      </c>
      <c r="R165" s="3">
        <f t="shared" si="115"/>
        <v>6.1257422745431001E-17</v>
      </c>
      <c r="S165" s="3">
        <f t="shared" si="116"/>
        <v>0.73913043478260865</v>
      </c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1:59" s="5" customForma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"/>
      <c r="N166" s="3">
        <v>160</v>
      </c>
      <c r="O166" s="3">
        <f t="shared" si="117"/>
        <v>161</v>
      </c>
      <c r="P166" s="3">
        <f t="shared" si="113"/>
        <v>-0.60357965507519851</v>
      </c>
      <c r="Q166" s="3">
        <f t="shared" si="114"/>
        <v>0.78727786394016475</v>
      </c>
      <c r="R166" s="3">
        <f t="shared" si="115"/>
        <v>0.25555880534455361</v>
      </c>
      <c r="S166" s="3">
        <f t="shared" si="116"/>
        <v>0.91696391059780336</v>
      </c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59" s="5" customForma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"/>
      <c r="N167" s="3">
        <v>161</v>
      </c>
      <c r="O167" s="3">
        <f t="shared" si="117"/>
        <v>162</v>
      </c>
      <c r="P167" s="3">
        <f t="shared" si="113"/>
        <v>-0.58778525229247325</v>
      </c>
      <c r="Q167" s="3">
        <f t="shared" si="114"/>
        <v>0.80901699437494734</v>
      </c>
      <c r="R167" s="3">
        <f t="shared" si="115"/>
        <v>0.58778525229247314</v>
      </c>
      <c r="S167" s="3">
        <f t="shared" si="116"/>
        <v>0.80901699437494745</v>
      </c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59" s="5" customForma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3">
        <v>162</v>
      </c>
      <c r="O168" s="3">
        <f t="shared" si="117"/>
        <v>163</v>
      </c>
      <c r="P168" s="3">
        <f t="shared" si="113"/>
        <v>-0.53667349122356256</v>
      </c>
      <c r="Q168" s="3">
        <f t="shared" si="114"/>
        <v>0.73866769051625625</v>
      </c>
      <c r="R168" s="3">
        <f t="shared" si="115"/>
        <v>-7.6667641603365977E-2</v>
      </c>
      <c r="S168" s="3">
        <f t="shared" si="116"/>
        <v>-0.10552395578803653</v>
      </c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1:59" s="5" customForma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"/>
      <c r="N169" s="3">
        <v>163</v>
      </c>
      <c r="O169" s="3">
        <f t="shared" si="117"/>
        <v>164</v>
      </c>
      <c r="P169" s="3">
        <f t="shared" si="113"/>
        <v>-0.48556173015465187</v>
      </c>
      <c r="Q169" s="3">
        <f t="shared" si="114"/>
        <v>0.66831838665756527</v>
      </c>
      <c r="R169" s="3">
        <f t="shared" si="115"/>
        <v>-0.6351684606406488</v>
      </c>
      <c r="S169" s="3">
        <f t="shared" si="116"/>
        <v>-0.74379960307059967</v>
      </c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1:59" s="5" customForma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"/>
      <c r="N170" s="3">
        <v>164</v>
      </c>
      <c r="O170" s="3">
        <f t="shared" si="117"/>
        <v>165</v>
      </c>
      <c r="P170" s="3">
        <f t="shared" si="113"/>
        <v>-0.43444996908574107</v>
      </c>
      <c r="Q170" s="3">
        <f t="shared" si="114"/>
        <v>0.59796908279887406</v>
      </c>
      <c r="R170" s="3">
        <f t="shared" si="115"/>
        <v>-0.84049569681607683</v>
      </c>
      <c r="S170" s="3">
        <f t="shared" si="116"/>
        <v>-0.46119090741842572</v>
      </c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59" s="5" customForma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"/>
      <c r="N171" s="3">
        <v>165</v>
      </c>
      <c r="O171" s="3">
        <f t="shared" si="117"/>
        <v>166</v>
      </c>
      <c r="P171" s="3">
        <f t="shared" si="113"/>
        <v>-0.38333820801683038</v>
      </c>
      <c r="Q171" s="3">
        <f t="shared" si="114"/>
        <v>0.52761977894018297</v>
      </c>
      <c r="R171" s="3">
        <f t="shared" si="115"/>
        <v>-0.45485311648898641</v>
      </c>
      <c r="S171" s="3">
        <f t="shared" si="116"/>
        <v>-0.14779073644019231</v>
      </c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59" s="5" customForma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"/>
      <c r="N172" s="3">
        <v>166</v>
      </c>
      <c r="O172" s="3">
        <f t="shared" si="117"/>
        <v>167</v>
      </c>
      <c r="P172" s="3">
        <f t="shared" si="113"/>
        <v>-0.3322264469479197</v>
      </c>
      <c r="Q172" s="3">
        <f t="shared" si="114"/>
        <v>0.45727047508149199</v>
      </c>
      <c r="R172" s="3">
        <f t="shared" si="115"/>
        <v>0.62025424975770882</v>
      </c>
      <c r="S172" s="3">
        <f t="shared" si="116"/>
        <v>0.20153282241844395</v>
      </c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1:59" s="5" customForma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"/>
      <c r="N173" s="3">
        <v>167</v>
      </c>
      <c r="O173" s="3">
        <f t="shared" si="117"/>
        <v>168</v>
      </c>
      <c r="P173" s="3">
        <f t="shared" si="113"/>
        <v>-0.28111468587900895</v>
      </c>
      <c r="Q173" s="3">
        <f t="shared" si="114"/>
        <v>0.38692117122280079</v>
      </c>
      <c r="R173" s="3">
        <f t="shared" si="115"/>
        <v>0.95105651629515364</v>
      </c>
      <c r="S173" s="3">
        <f t="shared" si="116"/>
        <v>6.7177607472814649E-2</v>
      </c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59" s="5" customForma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"/>
      <c r="N174" s="3">
        <v>168</v>
      </c>
      <c r="O174" s="3">
        <f t="shared" si="117"/>
        <v>169</v>
      </c>
      <c r="P174" s="3">
        <f t="shared" si="113"/>
        <v>-0.23000292481009824</v>
      </c>
      <c r="Q174" s="3">
        <f t="shared" si="114"/>
        <v>0.31657186736410969</v>
      </c>
      <c r="R174" s="3">
        <f t="shared" si="115"/>
        <v>0.95105651629515353</v>
      </c>
      <c r="S174" s="3">
        <f t="shared" si="116"/>
        <v>-0.2821459513858216</v>
      </c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59" s="5" customForma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"/>
      <c r="N175" s="3">
        <v>169</v>
      </c>
      <c r="O175" s="3">
        <f t="shared" si="117"/>
        <v>170</v>
      </c>
      <c r="P175" s="3">
        <f t="shared" si="113"/>
        <v>-0.17889116374118755</v>
      </c>
      <c r="Q175" s="3">
        <f t="shared" si="114"/>
        <v>0.24622256350541877</v>
      </c>
      <c r="R175" s="3">
        <f t="shared" si="115"/>
        <v>-4.1350283317180658E-2</v>
      </c>
      <c r="S175" s="3">
        <f t="shared" si="116"/>
        <v>1.3435521494562841E-2</v>
      </c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1:59" s="5" customForma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"/>
      <c r="N176" s="3">
        <v>170</v>
      </c>
      <c r="O176" s="3">
        <f t="shared" si="117"/>
        <v>171</v>
      </c>
      <c r="P176" s="3">
        <f t="shared" si="113"/>
        <v>-0.12777940267227686</v>
      </c>
      <c r="Q176" s="3">
        <f t="shared" si="114"/>
        <v>0.17587325964672768</v>
      </c>
      <c r="R176" s="3">
        <f t="shared" si="115"/>
        <v>-0.91946771072970324</v>
      </c>
      <c r="S176" s="3">
        <f t="shared" si="116"/>
        <v>0.35249525524451253</v>
      </c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1:59" s="5" customForma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"/>
      <c r="N177" s="3">
        <v>171</v>
      </c>
      <c r="O177" s="3">
        <f t="shared" si="117"/>
        <v>172</v>
      </c>
      <c r="P177" s="3">
        <f t="shared" si="113"/>
        <v>-7.6667641603366143E-2</v>
      </c>
      <c r="Q177" s="3">
        <f t="shared" si="114"/>
        <v>0.10552395578803664</v>
      </c>
      <c r="R177" s="3">
        <f t="shared" si="115"/>
        <v>-0.7141404745542751</v>
      </c>
      <c r="S177" s="3">
        <f t="shared" si="116"/>
        <v>0.63510395089668648</v>
      </c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59" s="5" customForma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"/>
      <c r="N178" s="3">
        <v>172</v>
      </c>
      <c r="O178" s="3">
        <f t="shared" si="117"/>
        <v>173</v>
      </c>
      <c r="P178" s="3">
        <f t="shared" si="113"/>
        <v>-2.55558805344554E-2</v>
      </c>
      <c r="Q178" s="3">
        <f t="shared" si="114"/>
        <v>3.5174651929345491E-2</v>
      </c>
      <c r="R178" s="3">
        <f t="shared" si="115"/>
        <v>-0.3322264469479197</v>
      </c>
      <c r="S178" s="3">
        <f t="shared" si="116"/>
        <v>0.45727047508149199</v>
      </c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1:59" s="5" customForma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"/>
      <c r="N179" s="3">
        <v>173</v>
      </c>
      <c r="O179" s="3">
        <f t="shared" si="117"/>
        <v>174</v>
      </c>
      <c r="P179" s="3">
        <f t="shared" si="113"/>
        <v>2.5555880534455289E-2</v>
      </c>
      <c r="Q179" s="3">
        <f t="shared" si="114"/>
        <v>-3.5174651929345602E-2</v>
      </c>
      <c r="R179" s="3">
        <f t="shared" si="115"/>
        <v>0.33222644694791958</v>
      </c>
      <c r="S179" s="3">
        <f t="shared" si="116"/>
        <v>-0.4572704750814921</v>
      </c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1:59" s="5" customForma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"/>
      <c r="N180" s="3">
        <v>174</v>
      </c>
      <c r="O180" s="3">
        <f t="shared" si="117"/>
        <v>175</v>
      </c>
      <c r="P180" s="3">
        <f t="shared" si="113"/>
        <v>7.6667641603365977E-2</v>
      </c>
      <c r="Q180" s="3">
        <f t="shared" si="114"/>
        <v>-0.10552395578803658</v>
      </c>
      <c r="R180" s="3">
        <f t="shared" si="115"/>
        <v>0.38333820801683033</v>
      </c>
      <c r="S180" s="3">
        <f t="shared" si="116"/>
        <v>-0.87544586589670481</v>
      </c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  <row r="181" spans="1:59" s="5" customForma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"/>
      <c r="N181" s="3">
        <v>175</v>
      </c>
      <c r="O181" s="3">
        <f t="shared" si="117"/>
        <v>176</v>
      </c>
      <c r="P181" s="3">
        <f t="shared" si="113"/>
        <v>0.12777940267227678</v>
      </c>
      <c r="Q181" s="3">
        <f t="shared" si="114"/>
        <v>-0.17587325964672779</v>
      </c>
      <c r="R181" s="3">
        <f t="shared" si="115"/>
        <v>5.1111761068910792E-2</v>
      </c>
      <c r="S181" s="3">
        <f t="shared" si="116"/>
        <v>-0.9833927821195606</v>
      </c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1:59" s="5" customForma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"/>
      <c r="N182" s="3">
        <v>176</v>
      </c>
      <c r="O182" s="3">
        <f t="shared" si="117"/>
        <v>177</v>
      </c>
      <c r="P182" s="3">
        <f t="shared" si="113"/>
        <v>0.17889116374118746</v>
      </c>
      <c r="Q182" s="3">
        <f t="shared" si="114"/>
        <v>-0.24622256350541882</v>
      </c>
      <c r="R182" s="3">
        <f t="shared" si="115"/>
        <v>6.1257422745431001E-17</v>
      </c>
      <c r="S182" s="3">
        <f t="shared" si="116"/>
        <v>-4.3478260869565188E-2</v>
      </c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</row>
    <row r="183" spans="1:59" s="5" customForma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"/>
      <c r="N183" s="3">
        <v>177</v>
      </c>
      <c r="O183" s="3">
        <f t="shared" si="117"/>
        <v>178</v>
      </c>
      <c r="P183" s="3">
        <f t="shared" si="113"/>
        <v>0.23000292481009815</v>
      </c>
      <c r="Q183" s="3">
        <f t="shared" si="114"/>
        <v>-0.31657186736410986</v>
      </c>
      <c r="R183" s="3">
        <f t="shared" si="115"/>
        <v>2.5555880534455414E-2</v>
      </c>
      <c r="S183" s="3">
        <f t="shared" si="116"/>
        <v>0.99169639105978036</v>
      </c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</row>
    <row r="184" spans="1:59" s="5" customForma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"/>
      <c r="N184" s="3">
        <v>178</v>
      </c>
      <c r="O184" s="3">
        <f t="shared" si="117"/>
        <v>179</v>
      </c>
      <c r="P184" s="3">
        <f t="shared" si="113"/>
        <v>0.28111468587900879</v>
      </c>
      <c r="Q184" s="3">
        <f t="shared" si="114"/>
        <v>-0.3869211712228009</v>
      </c>
      <c r="R184" s="3">
        <f t="shared" si="115"/>
        <v>0.35778232748237498</v>
      </c>
      <c r="S184" s="3">
        <f t="shared" si="116"/>
        <v>0.88374947483692456</v>
      </c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</row>
    <row r="185" spans="1:59" s="5" customForma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"/>
      <c r="N185" s="3">
        <v>179</v>
      </c>
      <c r="O185" s="3">
        <f t="shared" si="117"/>
        <v>180</v>
      </c>
      <c r="P185" s="3">
        <f t="shared" si="113"/>
        <v>0.33222644694791958</v>
      </c>
      <c r="Q185" s="3">
        <f t="shared" si="114"/>
        <v>-0.4572704750814921</v>
      </c>
      <c r="R185" s="3">
        <f t="shared" si="115"/>
        <v>0.38333820801683033</v>
      </c>
      <c r="S185" s="3">
        <f t="shared" si="116"/>
        <v>0.52761977894018308</v>
      </c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</row>
    <row r="186" spans="1:59" s="5" customForma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"/>
      <c r="N186" s="3">
        <v>180</v>
      </c>
      <c r="O186" s="3">
        <f t="shared" si="117"/>
        <v>181</v>
      </c>
      <c r="P186" s="3">
        <f t="shared" si="113"/>
        <v>0.38333820801683027</v>
      </c>
      <c r="Q186" s="3">
        <f t="shared" si="114"/>
        <v>-0.52761977894018308</v>
      </c>
      <c r="R186" s="3">
        <f t="shared" si="115"/>
        <v>-0.28111468587900879</v>
      </c>
      <c r="S186" s="3">
        <f t="shared" si="116"/>
        <v>-0.3869211712228009</v>
      </c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</row>
    <row r="187" spans="1:59" s="5" customForma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"/>
      <c r="N187" s="3">
        <v>181</v>
      </c>
      <c r="O187" s="3">
        <f t="shared" si="117"/>
        <v>182</v>
      </c>
      <c r="P187" s="3">
        <f t="shared" si="113"/>
        <v>0.43444996908574102</v>
      </c>
      <c r="Q187" s="3">
        <f t="shared" si="114"/>
        <v>-0.59796908279887417</v>
      </c>
      <c r="R187" s="3">
        <f t="shared" si="115"/>
        <v>-0.69834607177154973</v>
      </c>
      <c r="S187" s="3">
        <f t="shared" si="116"/>
        <v>-0.65684308133146918</v>
      </c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</row>
    <row r="188" spans="1:59" s="5" customForma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"/>
      <c r="N188" s="3">
        <v>182</v>
      </c>
      <c r="O188" s="3">
        <f t="shared" si="117"/>
        <v>183</v>
      </c>
      <c r="P188" s="3">
        <f t="shared" si="113"/>
        <v>0.48556173015465171</v>
      </c>
      <c r="Q188" s="3">
        <f t="shared" si="114"/>
        <v>-0.66831838665756527</v>
      </c>
      <c r="R188" s="3">
        <f t="shared" si="115"/>
        <v>-0.90367330794697776</v>
      </c>
      <c r="S188" s="3">
        <f t="shared" si="116"/>
        <v>-0.37423438567929534</v>
      </c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</row>
    <row r="189" spans="1:59" s="5" customForma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"/>
      <c r="N189" s="3">
        <v>183</v>
      </c>
      <c r="O189" s="3">
        <f t="shared" si="117"/>
        <v>184</v>
      </c>
      <c r="P189" s="3">
        <f t="shared" si="113"/>
        <v>0.53667349122356245</v>
      </c>
      <c r="Q189" s="3">
        <f t="shared" si="114"/>
        <v>-0.73866769051625636</v>
      </c>
      <c r="R189" s="3">
        <f t="shared" si="115"/>
        <v>-0.12405084995154186</v>
      </c>
      <c r="S189" s="3">
        <f t="shared" si="116"/>
        <v>-4.0306564483688884E-2</v>
      </c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</row>
    <row r="190" spans="1:59" s="5" customForma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"/>
      <c r="N190" s="3">
        <v>184</v>
      </c>
      <c r="O190" s="3">
        <f t="shared" si="117"/>
        <v>185</v>
      </c>
      <c r="P190" s="3">
        <f t="shared" si="113"/>
        <v>0.58778525229247314</v>
      </c>
      <c r="Q190" s="3">
        <f t="shared" si="114"/>
        <v>-0.80901699437494745</v>
      </c>
      <c r="R190" s="3">
        <f t="shared" si="115"/>
        <v>0.95105651629515353</v>
      </c>
      <c r="S190" s="3">
        <f t="shared" si="116"/>
        <v>0.3090169943749474</v>
      </c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</row>
    <row r="191" spans="1:59" s="5" customForma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"/>
      <c r="N191" s="3">
        <v>185</v>
      </c>
      <c r="O191" s="3">
        <f t="shared" si="117"/>
        <v>186</v>
      </c>
      <c r="P191" s="3">
        <f t="shared" si="113"/>
        <v>0.56222937175801779</v>
      </c>
      <c r="Q191" s="3">
        <f t="shared" si="114"/>
        <v>-0.81732060331516709</v>
      </c>
      <c r="R191" s="3">
        <f t="shared" si="115"/>
        <v>0.95105651629515353</v>
      </c>
      <c r="S191" s="3">
        <f t="shared" si="116"/>
        <v>-4.0306564483688745E-2</v>
      </c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</row>
    <row r="192" spans="1:59" s="5" customForma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"/>
      <c r="N192" s="3">
        <v>186</v>
      </c>
      <c r="O192" s="3">
        <f t="shared" si="117"/>
        <v>187</v>
      </c>
      <c r="P192" s="3">
        <f t="shared" si="113"/>
        <v>0.53667349122356245</v>
      </c>
      <c r="Q192" s="3">
        <f t="shared" si="114"/>
        <v>-0.82562421225538696</v>
      </c>
      <c r="R192" s="3">
        <f t="shared" si="115"/>
        <v>0.70295481639206991</v>
      </c>
      <c r="S192" s="3">
        <f t="shared" si="116"/>
        <v>-0.22840386540756982</v>
      </c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</row>
    <row r="193" spans="1:59" s="5" customForma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"/>
      <c r="N193" s="3">
        <v>187</v>
      </c>
      <c r="O193" s="3">
        <f t="shared" si="117"/>
        <v>188</v>
      </c>
      <c r="P193" s="3">
        <f t="shared" si="113"/>
        <v>0.5111176106891071</v>
      </c>
      <c r="Q193" s="3">
        <f t="shared" si="114"/>
        <v>-0.83392782119560649</v>
      </c>
      <c r="R193" s="3">
        <f t="shared" si="115"/>
        <v>-0.37215254985462526</v>
      </c>
      <c r="S193" s="3">
        <f t="shared" si="116"/>
        <v>0.12091969345106628</v>
      </c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</row>
    <row r="194" spans="1:59" s="5" customForma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"/>
      <c r="N194" s="3">
        <v>188</v>
      </c>
      <c r="O194" s="3">
        <f t="shared" si="117"/>
        <v>189</v>
      </c>
      <c r="P194" s="3">
        <f t="shared" si="113"/>
        <v>0.48556173015465171</v>
      </c>
      <c r="Q194" s="3">
        <f t="shared" si="114"/>
        <v>-0.84223143013582613</v>
      </c>
      <c r="R194" s="3">
        <f t="shared" si="115"/>
        <v>-0.8562900995988022</v>
      </c>
      <c r="S194" s="3">
        <f t="shared" si="116"/>
        <v>0.43945177698364291</v>
      </c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</row>
    <row r="195" spans="1:59" s="5" customForma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"/>
      <c r="N195" s="3">
        <v>189</v>
      </c>
      <c r="O195" s="3">
        <f t="shared" si="117"/>
        <v>190</v>
      </c>
      <c r="P195" s="3">
        <f t="shared" si="113"/>
        <v>0.46000584962019636</v>
      </c>
      <c r="Q195" s="3">
        <f t="shared" si="114"/>
        <v>-0.85053503907604577</v>
      </c>
      <c r="R195" s="3">
        <f t="shared" si="115"/>
        <v>-0.65096286342337417</v>
      </c>
      <c r="S195" s="3">
        <f t="shared" si="116"/>
        <v>0.72206047263581685</v>
      </c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</row>
    <row r="196" spans="1:59" s="5" customForma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"/>
      <c r="N196" s="3">
        <v>190</v>
      </c>
      <c r="O196" s="3">
        <f t="shared" si="117"/>
        <v>191</v>
      </c>
      <c r="P196" s="3">
        <f t="shared" si="113"/>
        <v>0.43444996908574096</v>
      </c>
      <c r="Q196" s="3">
        <f t="shared" si="114"/>
        <v>-0.85883864801626553</v>
      </c>
      <c r="R196" s="3">
        <f t="shared" si="115"/>
        <v>-0.12777940267227686</v>
      </c>
      <c r="S196" s="3">
        <f t="shared" si="116"/>
        <v>0.17587325964672768</v>
      </c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</row>
    <row r="197" spans="1:59" s="5" customForma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"/>
      <c r="N197" s="3">
        <v>191</v>
      </c>
      <c r="O197" s="3">
        <f t="shared" si="117"/>
        <v>192</v>
      </c>
      <c r="P197" s="3">
        <f t="shared" si="113"/>
        <v>0.40889408855128567</v>
      </c>
      <c r="Q197" s="3">
        <f t="shared" si="114"/>
        <v>-0.86714225695648517</v>
      </c>
      <c r="R197" s="3">
        <f t="shared" si="115"/>
        <v>0.53667349122356245</v>
      </c>
      <c r="S197" s="3">
        <f t="shared" si="116"/>
        <v>-0.73866769051625636</v>
      </c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</row>
    <row r="198" spans="1:59" s="5" customForma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"/>
      <c r="N198" s="3">
        <v>192</v>
      </c>
      <c r="O198" s="3">
        <f t="shared" si="117"/>
        <v>193</v>
      </c>
      <c r="P198" s="3">
        <f t="shared" ref="P198:P261" si="118">(1-MOD(O198-1,$B$3)/$B$3)*VLOOKUP(IF(INT((O198-1)/$B$3)=$A$1,1,INT((O198-1)/$B$3)+1),$A$8:$C$58,2)+MOD(O198-1,$B$3)/$B$3*VLOOKUP(IF(INT((O198-1)/$B$3)+1=$A$1,1,(INT((O198-1)/$B$3)+2)),$A$8:$C$58,2)</f>
        <v>0.38333820801683033</v>
      </c>
      <c r="Q198" s="3">
        <f t="shared" ref="Q198:Q261" si="119">(1-MOD(O198-1,$B$3)/$B$3)*VLOOKUP(IF(INT((O198-1)/$B$3)=$A$1,1,INT((O198-1)/$B$3)+1),$A$8:$C$58,3)+MOD(O198-1,$B$3)/$B$3*VLOOKUP(IF(INT((O198-1)/$B$3)+1=$A$1,1,(INT((O198-1)/$B$3)+2)),$A$8:$C$58,3)</f>
        <v>-0.87544586589670481</v>
      </c>
      <c r="R198" s="3">
        <f t="shared" ref="R198:R261" si="120">VLOOKUP(MOD(N198*$C$3,$A$1*$B$3),$N$6:$Q$2020,3)</f>
        <v>0.28111468587900895</v>
      </c>
      <c r="S198" s="3">
        <f t="shared" ref="S198:S261" si="121">VLOOKUP(MOD(N198*$C$3,$A$1*$B$3),$N$6:$Q$2020,4)</f>
        <v>-0.9086603016575836</v>
      </c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</row>
    <row r="199" spans="1:59" s="5" customForma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"/>
      <c r="N199" s="3">
        <v>193</v>
      </c>
      <c r="O199" s="3">
        <f t="shared" ref="O199:O262" si="122">IF($N$5&gt;=O198,O198+1,"NA")</f>
        <v>194</v>
      </c>
      <c r="P199" s="3">
        <f t="shared" si="118"/>
        <v>0.35778232748237498</v>
      </c>
      <c r="Q199" s="3">
        <f t="shared" si="119"/>
        <v>-0.88374947483692456</v>
      </c>
      <c r="R199" s="3">
        <f t="shared" si="120"/>
        <v>6.1257422745431013E-17</v>
      </c>
      <c r="S199" s="3">
        <f t="shared" si="121"/>
        <v>-0.82608695652173925</v>
      </c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</row>
    <row r="200" spans="1:59" s="5" customForma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"/>
      <c r="N200" s="3">
        <v>194</v>
      </c>
      <c r="O200" s="3">
        <f t="shared" si="122"/>
        <v>195</v>
      </c>
      <c r="P200" s="3">
        <f t="shared" si="118"/>
        <v>0.33222644694791964</v>
      </c>
      <c r="Q200" s="3">
        <f t="shared" si="119"/>
        <v>-0.89205308377714432</v>
      </c>
      <c r="R200" s="3">
        <f t="shared" si="120"/>
        <v>6.1257422745431001E-17</v>
      </c>
      <c r="S200" s="3">
        <f t="shared" si="121"/>
        <v>0.30434782608695654</v>
      </c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</row>
    <row r="201" spans="1:59" s="5" customForma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"/>
      <c r="N201" s="3">
        <v>195</v>
      </c>
      <c r="O201" s="3">
        <f t="shared" si="122"/>
        <v>196</v>
      </c>
      <c r="P201" s="3">
        <f t="shared" si="118"/>
        <v>0.3066705664134643</v>
      </c>
      <c r="Q201" s="3">
        <f t="shared" si="119"/>
        <v>-0.90035669271736385</v>
      </c>
      <c r="R201" s="3">
        <f t="shared" si="120"/>
        <v>0.12777940267227683</v>
      </c>
      <c r="S201" s="3">
        <f t="shared" si="121"/>
        <v>0.95848195529890168</v>
      </c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</row>
    <row r="202" spans="1:59" s="5" customForma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"/>
      <c r="N202" s="3">
        <v>196</v>
      </c>
      <c r="O202" s="3">
        <f t="shared" si="122"/>
        <v>197</v>
      </c>
      <c r="P202" s="3">
        <f t="shared" si="118"/>
        <v>0.28111468587900895</v>
      </c>
      <c r="Q202" s="3">
        <f t="shared" si="119"/>
        <v>-0.9086603016575836</v>
      </c>
      <c r="R202" s="3">
        <f t="shared" si="120"/>
        <v>0.46000584962019636</v>
      </c>
      <c r="S202" s="3">
        <f t="shared" si="121"/>
        <v>0.85053503907604577</v>
      </c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</row>
    <row r="203" spans="1:59" s="5" customForma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"/>
      <c r="N203" s="3">
        <v>197</v>
      </c>
      <c r="O203" s="3">
        <f t="shared" si="122"/>
        <v>198</v>
      </c>
      <c r="P203" s="3">
        <f t="shared" si="118"/>
        <v>0.25555880534455361</v>
      </c>
      <c r="Q203" s="3">
        <f t="shared" si="119"/>
        <v>-0.91696391059780324</v>
      </c>
      <c r="R203" s="3">
        <f t="shared" si="120"/>
        <v>0.17889116374118755</v>
      </c>
      <c r="S203" s="3">
        <f t="shared" si="121"/>
        <v>0.24622256350541877</v>
      </c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</row>
    <row r="204" spans="1:59" s="5" customForma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"/>
      <c r="N204" s="3">
        <v>198</v>
      </c>
      <c r="O204" s="3">
        <f t="shared" si="122"/>
        <v>199</v>
      </c>
      <c r="P204" s="3">
        <f t="shared" si="118"/>
        <v>0.23000292481009818</v>
      </c>
      <c r="Q204" s="3">
        <f t="shared" si="119"/>
        <v>-0.92526751953802289</v>
      </c>
      <c r="R204" s="3">
        <f t="shared" si="120"/>
        <v>-0.48556173015465159</v>
      </c>
      <c r="S204" s="3">
        <f t="shared" si="121"/>
        <v>-0.66831838665756527</v>
      </c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</row>
    <row r="205" spans="1:59" s="5" customForma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"/>
      <c r="N205" s="3">
        <v>199</v>
      </c>
      <c r="O205" s="3">
        <f t="shared" si="122"/>
        <v>200</v>
      </c>
      <c r="P205" s="3">
        <f t="shared" si="118"/>
        <v>0.20444704427564286</v>
      </c>
      <c r="Q205" s="3">
        <f t="shared" si="119"/>
        <v>-0.93357112847824264</v>
      </c>
      <c r="R205" s="3">
        <f t="shared" si="120"/>
        <v>-0.76152368290245065</v>
      </c>
      <c r="S205" s="3">
        <f t="shared" si="121"/>
        <v>-0.5698865595923388</v>
      </c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</row>
    <row r="206" spans="1:59" s="5" customForma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"/>
      <c r="N206" s="3">
        <v>200</v>
      </c>
      <c r="O206" s="3">
        <f t="shared" si="122"/>
        <v>201</v>
      </c>
      <c r="P206" s="3">
        <f t="shared" si="118"/>
        <v>0.17889116374118755</v>
      </c>
      <c r="Q206" s="3">
        <f t="shared" si="119"/>
        <v>-0.94187473741846228</v>
      </c>
      <c r="R206" s="3">
        <f t="shared" si="120"/>
        <v>-0.86835594966079233</v>
      </c>
      <c r="S206" s="3">
        <f t="shared" si="121"/>
        <v>-0.2821459513858216</v>
      </c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</row>
    <row r="207" spans="1:59" s="5" customForma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"/>
      <c r="N207" s="3">
        <v>201</v>
      </c>
      <c r="O207" s="3">
        <f t="shared" si="122"/>
        <v>202</v>
      </c>
      <c r="P207" s="3">
        <f t="shared" si="118"/>
        <v>0.1533352832067322</v>
      </c>
      <c r="Q207" s="3">
        <f t="shared" si="119"/>
        <v>-0.95017834635868192</v>
      </c>
      <c r="R207" s="3">
        <f t="shared" si="120"/>
        <v>0.20675141658590307</v>
      </c>
      <c r="S207" s="3">
        <f t="shared" si="121"/>
        <v>6.7177607472814621E-2</v>
      </c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</row>
    <row r="208" spans="1:59" s="5" customForma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"/>
      <c r="N208" s="3">
        <v>202</v>
      </c>
      <c r="O208" s="3">
        <f t="shared" si="122"/>
        <v>203</v>
      </c>
      <c r="P208" s="3">
        <f t="shared" si="118"/>
        <v>0.1277794026722768</v>
      </c>
      <c r="Q208" s="3">
        <f t="shared" si="119"/>
        <v>-0.95848195529890168</v>
      </c>
      <c r="R208" s="3">
        <f t="shared" si="120"/>
        <v>0.95105651629515364</v>
      </c>
      <c r="S208" s="3">
        <f t="shared" si="121"/>
        <v>0.20153282241844397</v>
      </c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</row>
    <row r="209" spans="1:59" s="5" customForma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"/>
      <c r="N209" s="3">
        <v>203</v>
      </c>
      <c r="O209" s="3">
        <f t="shared" si="122"/>
        <v>204</v>
      </c>
      <c r="P209" s="3">
        <f t="shared" si="118"/>
        <v>0.10222352213782147</v>
      </c>
      <c r="Q209" s="3">
        <f t="shared" si="119"/>
        <v>-0.96678556423912132</v>
      </c>
      <c r="R209" s="3">
        <f t="shared" si="120"/>
        <v>0.95105651629515353</v>
      </c>
      <c r="S209" s="3">
        <f t="shared" si="121"/>
        <v>-0.14779073644019219</v>
      </c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</row>
    <row r="210" spans="1:59" s="5" customForma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"/>
      <c r="N210" s="3">
        <v>204</v>
      </c>
      <c r="O210" s="3">
        <f t="shared" si="122"/>
        <v>205</v>
      </c>
      <c r="P210" s="3">
        <f t="shared" si="118"/>
        <v>7.666764160336613E-2</v>
      </c>
      <c r="Q210" s="3">
        <f t="shared" si="119"/>
        <v>-0.97508917317934096</v>
      </c>
      <c r="R210" s="3">
        <f t="shared" si="120"/>
        <v>0.37215254985462526</v>
      </c>
      <c r="S210" s="3">
        <f t="shared" si="121"/>
        <v>-0.12091969345106639</v>
      </c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</row>
    <row r="211" spans="1:59" s="5" customForma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"/>
      <c r="N211" s="3">
        <v>205</v>
      </c>
      <c r="O211" s="3">
        <f t="shared" si="122"/>
        <v>206</v>
      </c>
      <c r="P211" s="3">
        <f t="shared" si="118"/>
        <v>5.1111761068910792E-2</v>
      </c>
      <c r="Q211" s="3">
        <f t="shared" si="119"/>
        <v>-0.9833927821195606</v>
      </c>
      <c r="R211" s="3">
        <f t="shared" si="120"/>
        <v>-0.70295481639207003</v>
      </c>
      <c r="S211" s="3">
        <f t="shared" si="121"/>
        <v>0.22840386540756968</v>
      </c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</row>
    <row r="212" spans="1:59" s="5" customForma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"/>
      <c r="N212" s="3">
        <v>206</v>
      </c>
      <c r="O212" s="3">
        <f t="shared" si="122"/>
        <v>207</v>
      </c>
      <c r="P212" s="3">
        <f t="shared" si="118"/>
        <v>2.5555880534455396E-2</v>
      </c>
      <c r="Q212" s="3">
        <f t="shared" si="119"/>
        <v>-0.99169639105978036</v>
      </c>
      <c r="R212" s="3">
        <f t="shared" si="120"/>
        <v>-0.79311248846790128</v>
      </c>
      <c r="S212" s="3">
        <f t="shared" si="121"/>
        <v>0.52640829872277339</v>
      </c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</row>
    <row r="213" spans="1:59" s="5" customForma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"/>
      <c r="N213" s="3">
        <v>207</v>
      </c>
      <c r="O213" s="3">
        <f t="shared" si="122"/>
        <v>208</v>
      </c>
      <c r="P213" s="3">
        <f t="shared" si="118"/>
        <v>6.1257422745431001E-17</v>
      </c>
      <c r="Q213" s="3">
        <f t="shared" si="119"/>
        <v>-1</v>
      </c>
      <c r="R213" s="3">
        <f t="shared" si="120"/>
        <v>-0.58778525229247325</v>
      </c>
      <c r="S213" s="3">
        <f t="shared" si="121"/>
        <v>0.80901699437494734</v>
      </c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</row>
    <row r="214" spans="1:59" s="5" customForma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"/>
      <c r="N214" s="3">
        <v>208</v>
      </c>
      <c r="O214" s="3">
        <f t="shared" si="122"/>
        <v>209</v>
      </c>
      <c r="P214" s="3">
        <f t="shared" si="118"/>
        <v>6.1257422745431001E-17</v>
      </c>
      <c r="Q214" s="3">
        <f t="shared" si="119"/>
        <v>-0.91304347826086962</v>
      </c>
      <c r="R214" s="3">
        <f t="shared" si="120"/>
        <v>7.6667641603365977E-2</v>
      </c>
      <c r="S214" s="3">
        <f t="shared" si="121"/>
        <v>-0.10552395578803658</v>
      </c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</row>
    <row r="215" spans="1:59" s="5" customForma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"/>
      <c r="N215" s="3">
        <v>209</v>
      </c>
      <c r="O215" s="3">
        <f t="shared" si="122"/>
        <v>210</v>
      </c>
      <c r="P215" s="3">
        <f t="shared" si="118"/>
        <v>6.1257422745431013E-17</v>
      </c>
      <c r="Q215" s="3">
        <f t="shared" si="119"/>
        <v>-0.82608695652173925</v>
      </c>
      <c r="R215" s="3">
        <f t="shared" si="120"/>
        <v>0.5111176106891071</v>
      </c>
      <c r="S215" s="3">
        <f t="shared" si="121"/>
        <v>-0.83392782119560649</v>
      </c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</row>
    <row r="216" spans="1:59" s="5" customForma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3"/>
      <c r="N216" s="3">
        <v>210</v>
      </c>
      <c r="O216" s="3">
        <f t="shared" si="122"/>
        <v>211</v>
      </c>
      <c r="P216" s="3">
        <f t="shared" si="118"/>
        <v>6.1257422745431001E-17</v>
      </c>
      <c r="Q216" s="3">
        <f t="shared" si="119"/>
        <v>-0.73913043478260865</v>
      </c>
      <c r="R216" s="3">
        <f t="shared" si="120"/>
        <v>0.17889116374118755</v>
      </c>
      <c r="S216" s="3">
        <f t="shared" si="121"/>
        <v>-0.94187473741846228</v>
      </c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</row>
    <row r="217" spans="1:59" s="5" customForma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3"/>
      <c r="N217" s="3">
        <v>211</v>
      </c>
      <c r="O217" s="3">
        <f t="shared" si="122"/>
        <v>212</v>
      </c>
      <c r="P217" s="3">
        <f t="shared" si="118"/>
        <v>6.1257422745431001E-17</v>
      </c>
      <c r="Q217" s="3">
        <f t="shared" si="119"/>
        <v>-0.65217391304347827</v>
      </c>
      <c r="R217" s="3">
        <f t="shared" si="120"/>
        <v>6.1257422745431001E-17</v>
      </c>
      <c r="S217" s="3">
        <f t="shared" si="121"/>
        <v>-0.47826086956521735</v>
      </c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</row>
    <row r="218" spans="1:59" s="5" customForma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3"/>
      <c r="N218" s="3">
        <v>212</v>
      </c>
      <c r="O218" s="3">
        <f t="shared" si="122"/>
        <v>213</v>
      </c>
      <c r="P218" s="3">
        <f t="shared" si="118"/>
        <v>6.1257422745431001E-17</v>
      </c>
      <c r="Q218" s="3">
        <f t="shared" si="119"/>
        <v>-0.56521739130434789</v>
      </c>
      <c r="R218" s="3">
        <f t="shared" si="120"/>
        <v>6.1257422745431001E-17</v>
      </c>
      <c r="S218" s="3">
        <f t="shared" si="121"/>
        <v>0.65217391304347827</v>
      </c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</row>
    <row r="219" spans="1:59" s="5" customForma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3"/>
      <c r="N219" s="3">
        <v>213</v>
      </c>
      <c r="O219" s="3">
        <f t="shared" si="122"/>
        <v>214</v>
      </c>
      <c r="P219" s="3">
        <f t="shared" si="118"/>
        <v>6.1257422745431001E-17</v>
      </c>
      <c r="Q219" s="3">
        <f t="shared" si="119"/>
        <v>-0.47826086956521735</v>
      </c>
      <c r="R219" s="3">
        <f t="shared" si="120"/>
        <v>0.23000292481009821</v>
      </c>
      <c r="S219" s="3">
        <f t="shared" si="121"/>
        <v>0.92526751953802289</v>
      </c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</row>
    <row r="220" spans="1:59" s="5" customForma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3"/>
      <c r="N220" s="3">
        <v>214</v>
      </c>
      <c r="O220" s="3">
        <f t="shared" si="122"/>
        <v>215</v>
      </c>
      <c r="P220" s="3">
        <f t="shared" si="118"/>
        <v>6.1257422745431001E-17</v>
      </c>
      <c r="Q220" s="3">
        <f t="shared" si="119"/>
        <v>-0.39130434782608692</v>
      </c>
      <c r="R220" s="3">
        <f t="shared" si="120"/>
        <v>0.56222937175801779</v>
      </c>
      <c r="S220" s="3">
        <f t="shared" si="121"/>
        <v>0.81732060331516709</v>
      </c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</row>
    <row r="221" spans="1:59" s="5" customForma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3"/>
      <c r="N221" s="3">
        <v>215</v>
      </c>
      <c r="O221" s="3">
        <f t="shared" si="122"/>
        <v>216</v>
      </c>
      <c r="P221" s="3">
        <f t="shared" si="118"/>
        <v>6.1257422745431001E-17</v>
      </c>
      <c r="Q221" s="3">
        <f t="shared" si="119"/>
        <v>-0.30434782608695654</v>
      </c>
      <c r="R221" s="3">
        <f t="shared" si="120"/>
        <v>-2.5555880534455289E-2</v>
      </c>
      <c r="S221" s="3">
        <f t="shared" si="121"/>
        <v>-3.5174651929345546E-2</v>
      </c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</row>
    <row r="222" spans="1:59" s="5" customForma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3"/>
      <c r="N222" s="3">
        <v>216</v>
      </c>
      <c r="O222" s="3">
        <f t="shared" si="122"/>
        <v>217</v>
      </c>
      <c r="P222" s="3">
        <f t="shared" si="118"/>
        <v>6.1257422745431001E-17</v>
      </c>
      <c r="Q222" s="3">
        <f t="shared" si="119"/>
        <v>-0.21739130434782611</v>
      </c>
      <c r="R222" s="3">
        <f t="shared" si="120"/>
        <v>-0.61937405785792354</v>
      </c>
      <c r="S222" s="3">
        <f t="shared" si="121"/>
        <v>-0.76553873350538237</v>
      </c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</row>
    <row r="223" spans="1:59" s="5" customForma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3"/>
      <c r="N223" s="3">
        <v>217</v>
      </c>
      <c r="O223" s="3">
        <f t="shared" si="122"/>
        <v>218</v>
      </c>
      <c r="P223" s="3">
        <f t="shared" si="118"/>
        <v>6.1257422745431001E-17</v>
      </c>
      <c r="Q223" s="3">
        <f t="shared" si="119"/>
        <v>-0.13043478260869573</v>
      </c>
      <c r="R223" s="3">
        <f t="shared" si="120"/>
        <v>-0.82470129403335157</v>
      </c>
      <c r="S223" s="3">
        <f t="shared" si="121"/>
        <v>-0.48293003785320832</v>
      </c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</row>
    <row r="224" spans="1:59" s="5" customForma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3"/>
      <c r="N224" s="3">
        <v>218</v>
      </c>
      <c r="O224" s="3">
        <f t="shared" si="122"/>
        <v>219</v>
      </c>
      <c r="P224" s="3">
        <f t="shared" si="118"/>
        <v>6.1257422745431001E-17</v>
      </c>
      <c r="Q224" s="3">
        <f t="shared" si="119"/>
        <v>-4.3478260869565188E-2</v>
      </c>
      <c r="R224" s="3">
        <f t="shared" si="120"/>
        <v>-0.53755368312334773</v>
      </c>
      <c r="S224" s="3">
        <f t="shared" si="121"/>
        <v>-0.17466177942931818</v>
      </c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</row>
    <row r="225" spans="1:59" s="5" customForma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"/>
      <c r="N225" s="3">
        <v>219</v>
      </c>
      <c r="O225" s="3">
        <f t="shared" si="122"/>
        <v>220</v>
      </c>
      <c r="P225" s="3">
        <f t="shared" si="118"/>
        <v>6.1257422745431001E-17</v>
      </c>
      <c r="Q225" s="3">
        <f t="shared" si="119"/>
        <v>4.3478260869565188E-2</v>
      </c>
      <c r="R225" s="3">
        <f t="shared" si="120"/>
        <v>0.53755368312334773</v>
      </c>
      <c r="S225" s="3">
        <f t="shared" si="121"/>
        <v>0.1746617794293181</v>
      </c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</row>
    <row r="226" spans="1:59" s="5" customForma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"/>
      <c r="N226" s="3">
        <v>220</v>
      </c>
      <c r="O226" s="3">
        <f t="shared" si="122"/>
        <v>221</v>
      </c>
      <c r="P226" s="3">
        <f t="shared" si="118"/>
        <v>6.1257422745431001E-17</v>
      </c>
      <c r="Q226" s="3">
        <f t="shared" si="119"/>
        <v>0.13043478260869557</v>
      </c>
      <c r="R226" s="3">
        <f t="shared" si="120"/>
        <v>0.95105651629515353</v>
      </c>
      <c r="S226" s="3">
        <f t="shared" si="121"/>
        <v>9.4048650461940511E-2</v>
      </c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</row>
    <row r="227" spans="1:59" s="5" customForma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"/>
      <c r="N227" s="3">
        <v>221</v>
      </c>
      <c r="O227" s="3">
        <f t="shared" si="122"/>
        <v>222</v>
      </c>
      <c r="P227" s="3">
        <f t="shared" si="118"/>
        <v>6.1257422745431001E-17</v>
      </c>
      <c r="Q227" s="3">
        <f t="shared" si="119"/>
        <v>0.21739130434782616</v>
      </c>
      <c r="R227" s="3">
        <f t="shared" si="120"/>
        <v>0.95105651629515353</v>
      </c>
      <c r="S227" s="3">
        <f t="shared" si="121"/>
        <v>-0.25527490839669564</v>
      </c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</row>
    <row r="228" spans="1:59" s="5" customForma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3"/>
      <c r="N228" s="3">
        <v>222</v>
      </c>
      <c r="O228" s="3">
        <f t="shared" si="122"/>
        <v>223</v>
      </c>
      <c r="P228" s="3">
        <f t="shared" si="118"/>
        <v>6.1257422745431001E-17</v>
      </c>
      <c r="Q228" s="3">
        <f t="shared" si="119"/>
        <v>0.30434782608695654</v>
      </c>
      <c r="R228" s="3">
        <f t="shared" si="120"/>
        <v>4.1350283317180547E-2</v>
      </c>
      <c r="S228" s="3">
        <f t="shared" si="121"/>
        <v>-1.3435521494562952E-2</v>
      </c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</row>
    <row r="229" spans="1:59" s="5" customForma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3"/>
      <c r="N229" s="3">
        <v>223</v>
      </c>
      <c r="O229" s="3">
        <f t="shared" si="122"/>
        <v>224</v>
      </c>
      <c r="P229" s="3">
        <f t="shared" si="118"/>
        <v>6.1257422745431001E-17</v>
      </c>
      <c r="Q229" s="3">
        <f t="shared" si="119"/>
        <v>0.39130434782608692</v>
      </c>
      <c r="R229" s="3">
        <f t="shared" si="120"/>
        <v>-0.93526211351242838</v>
      </c>
      <c r="S229" s="3">
        <f t="shared" si="121"/>
        <v>0.33075612480972993</v>
      </c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</row>
    <row r="230" spans="1:59" s="5" customForma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"/>
      <c r="N230" s="3">
        <v>224</v>
      </c>
      <c r="O230" s="3">
        <f t="shared" si="122"/>
        <v>225</v>
      </c>
      <c r="P230" s="3">
        <f t="shared" si="118"/>
        <v>6.1257422745431001E-17</v>
      </c>
      <c r="Q230" s="3">
        <f t="shared" si="119"/>
        <v>0.47826086956521729</v>
      </c>
      <c r="R230" s="3">
        <f t="shared" si="120"/>
        <v>-0.72993487733700035</v>
      </c>
      <c r="S230" s="3">
        <f t="shared" si="121"/>
        <v>0.61336482046190388</v>
      </c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</row>
    <row r="231" spans="1:59" s="5" customForma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"/>
      <c r="N231" s="3">
        <v>225</v>
      </c>
      <c r="O231" s="3">
        <f t="shared" si="122"/>
        <v>226</v>
      </c>
      <c r="P231" s="3">
        <f t="shared" si="118"/>
        <v>6.1257422745431001E-17</v>
      </c>
      <c r="Q231" s="3">
        <f t="shared" si="119"/>
        <v>0.56521739130434789</v>
      </c>
      <c r="R231" s="3">
        <f t="shared" si="120"/>
        <v>-0.38333820801683038</v>
      </c>
      <c r="S231" s="3">
        <f t="shared" si="121"/>
        <v>0.52761977894018297</v>
      </c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</row>
    <row r="232" spans="1:59" s="5" customForma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3"/>
      <c r="N232" s="3">
        <v>226</v>
      </c>
      <c r="O232" s="3">
        <f t="shared" si="122"/>
        <v>227</v>
      </c>
      <c r="P232" s="3">
        <f t="shared" si="118"/>
        <v>6.1257422745431001E-17</v>
      </c>
      <c r="Q232" s="3">
        <f t="shared" si="119"/>
        <v>0.65217391304347827</v>
      </c>
      <c r="R232" s="3">
        <f t="shared" si="120"/>
        <v>0.28111468587900879</v>
      </c>
      <c r="S232" s="3">
        <f t="shared" si="121"/>
        <v>-0.3869211712228009</v>
      </c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</row>
    <row r="233" spans="1:59" s="5" customForma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3"/>
      <c r="N233" s="3">
        <v>227</v>
      </c>
      <c r="O233" s="3">
        <f t="shared" si="122"/>
        <v>228</v>
      </c>
      <c r="P233" s="3">
        <f t="shared" si="118"/>
        <v>6.1257422745431001E-17</v>
      </c>
      <c r="Q233" s="3">
        <f t="shared" si="119"/>
        <v>0.73913043478260865</v>
      </c>
      <c r="R233" s="3">
        <f t="shared" si="120"/>
        <v>0.40889408855128567</v>
      </c>
      <c r="S233" s="3">
        <f t="shared" si="121"/>
        <v>-0.86714225695648517</v>
      </c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</row>
    <row r="234" spans="1:59" s="5" customForma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3"/>
      <c r="N234" s="3">
        <v>228</v>
      </c>
      <c r="O234" s="3">
        <f t="shared" si="122"/>
        <v>229</v>
      </c>
      <c r="P234" s="3">
        <f t="shared" si="118"/>
        <v>6.1257422745431001E-17</v>
      </c>
      <c r="Q234" s="3">
        <f t="shared" si="119"/>
        <v>0.82608695652173902</v>
      </c>
      <c r="R234" s="3">
        <f t="shared" si="120"/>
        <v>7.666764160336613E-2</v>
      </c>
      <c r="S234" s="3">
        <f t="shared" si="121"/>
        <v>-0.97508917317934096</v>
      </c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</row>
    <row r="235" spans="1:59" s="5" customForma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3"/>
      <c r="N235" s="3">
        <v>229</v>
      </c>
      <c r="O235" s="3">
        <f t="shared" si="122"/>
        <v>230</v>
      </c>
      <c r="P235" s="3">
        <f t="shared" si="118"/>
        <v>6.1257422745431001E-17</v>
      </c>
      <c r="Q235" s="3">
        <f t="shared" si="119"/>
        <v>0.91304347826086962</v>
      </c>
      <c r="R235" s="3">
        <f t="shared" si="120"/>
        <v>6.1257422745431001E-17</v>
      </c>
      <c r="S235" s="3">
        <f t="shared" si="121"/>
        <v>-0.13043478260869573</v>
      </c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</row>
    <row r="236" spans="1:59" s="5" customForma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3"/>
      <c r="N236" s="3">
        <v>230</v>
      </c>
      <c r="O236" s="3">
        <f t="shared" si="122"/>
        <v>231</v>
      </c>
      <c r="P236" s="3">
        <f t="shared" si="118"/>
        <v>6.1257422745431001E-17</v>
      </c>
      <c r="Q236" s="3">
        <f t="shared" si="119"/>
        <v>1</v>
      </c>
      <c r="R236" s="3">
        <f t="shared" si="120"/>
        <v>6.1257422745431001E-17</v>
      </c>
      <c r="S236" s="3">
        <f t="shared" si="121"/>
        <v>1</v>
      </c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</row>
    <row r="237" spans="1:59" s="5" customForma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3"/>
      <c r="N237" s="3">
        <v>231</v>
      </c>
      <c r="O237" s="3">
        <f t="shared" si="122"/>
        <v>232</v>
      </c>
      <c r="P237" s="3">
        <f t="shared" si="118"/>
        <v>2.5555880534455414E-2</v>
      </c>
      <c r="Q237" s="3">
        <f t="shared" si="119"/>
        <v>0.99169639105978036</v>
      </c>
      <c r="R237" s="3">
        <f t="shared" si="120"/>
        <v>0.33222644694791958</v>
      </c>
      <c r="S237" s="3">
        <f t="shared" si="121"/>
        <v>0.89205308377714421</v>
      </c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</row>
    <row r="238" spans="1:59" s="5" customForma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3"/>
      <c r="N238" s="3">
        <v>232</v>
      </c>
      <c r="O238" s="3">
        <f t="shared" si="122"/>
        <v>233</v>
      </c>
      <c r="P238" s="3">
        <f t="shared" si="118"/>
        <v>5.1111761068910765E-2</v>
      </c>
      <c r="Q238" s="3">
        <f t="shared" si="119"/>
        <v>0.98339278211956072</v>
      </c>
      <c r="R238" s="3">
        <f t="shared" si="120"/>
        <v>0.43444996908574107</v>
      </c>
      <c r="S238" s="3">
        <f t="shared" si="121"/>
        <v>0.59796908279887417</v>
      </c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</row>
    <row r="239" spans="1:59" s="5" customForma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3"/>
      <c r="N239" s="3">
        <v>233</v>
      </c>
      <c r="O239" s="3">
        <f t="shared" si="122"/>
        <v>234</v>
      </c>
      <c r="P239" s="3">
        <f t="shared" si="118"/>
        <v>7.6667641603366116E-2</v>
      </c>
      <c r="Q239" s="3">
        <f t="shared" si="119"/>
        <v>0.97508917317934096</v>
      </c>
      <c r="R239" s="3">
        <f t="shared" si="120"/>
        <v>-0.23000292481009807</v>
      </c>
      <c r="S239" s="3">
        <f t="shared" si="121"/>
        <v>-0.3165718673641098</v>
      </c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</row>
    <row r="240" spans="1:59" s="5" customForma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3"/>
      <c r="N240" s="3">
        <v>234</v>
      </c>
      <c r="O240" s="3">
        <f t="shared" si="122"/>
        <v>235</v>
      </c>
      <c r="P240" s="3">
        <f t="shared" si="118"/>
        <v>0.10222352213782147</v>
      </c>
      <c r="Q240" s="3">
        <f t="shared" si="119"/>
        <v>0.96678556423912132</v>
      </c>
      <c r="R240" s="3">
        <f t="shared" si="120"/>
        <v>-0.68255166898882447</v>
      </c>
      <c r="S240" s="3">
        <f t="shared" si="121"/>
        <v>-0.67858221176625177</v>
      </c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</row>
    <row r="241" spans="1:59" s="5" customForma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3"/>
      <c r="N241" s="3">
        <v>235</v>
      </c>
      <c r="O241" s="3">
        <f t="shared" si="122"/>
        <v>236</v>
      </c>
      <c r="P241" s="3">
        <f t="shared" si="118"/>
        <v>0.12777940267227683</v>
      </c>
      <c r="Q241" s="3">
        <f t="shared" si="119"/>
        <v>0.95848195529890168</v>
      </c>
      <c r="R241" s="3">
        <f t="shared" si="120"/>
        <v>-0.88787890516425261</v>
      </c>
      <c r="S241" s="3">
        <f t="shared" si="121"/>
        <v>-0.39597351611407794</v>
      </c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</row>
    <row r="242" spans="1:59" s="5" customForma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3"/>
      <c r="N242" s="3">
        <v>236</v>
      </c>
      <c r="O242" s="3">
        <f t="shared" si="122"/>
        <v>237</v>
      </c>
      <c r="P242" s="3">
        <f t="shared" si="118"/>
        <v>0.15333528320673218</v>
      </c>
      <c r="Q242" s="3">
        <f t="shared" si="119"/>
        <v>0.95017834635868192</v>
      </c>
      <c r="R242" s="3">
        <f t="shared" si="120"/>
        <v>-0.20675141658590301</v>
      </c>
      <c r="S242" s="3">
        <f t="shared" si="121"/>
        <v>-6.7177607472814732E-2</v>
      </c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</row>
    <row r="243" spans="1:59" s="5" customForma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3"/>
      <c r="N243" s="3">
        <v>237</v>
      </c>
      <c r="O243" s="3">
        <f t="shared" si="122"/>
        <v>238</v>
      </c>
      <c r="P243" s="3">
        <f t="shared" si="118"/>
        <v>0.17889116374118755</v>
      </c>
      <c r="Q243" s="3">
        <f t="shared" si="119"/>
        <v>0.94187473741846228</v>
      </c>
      <c r="R243" s="3">
        <f t="shared" si="120"/>
        <v>0.86835594966079233</v>
      </c>
      <c r="S243" s="3">
        <f t="shared" si="121"/>
        <v>0.28214595138582155</v>
      </c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</row>
    <row r="244" spans="1:59" s="5" customForma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3"/>
      <c r="N244" s="3">
        <v>238</v>
      </c>
      <c r="O244" s="3">
        <f t="shared" si="122"/>
        <v>239</v>
      </c>
      <c r="P244" s="3">
        <f t="shared" si="118"/>
        <v>0.20444704427564286</v>
      </c>
      <c r="Q244" s="3">
        <f t="shared" si="119"/>
        <v>0.93357112847824264</v>
      </c>
      <c r="R244" s="3">
        <f t="shared" si="120"/>
        <v>0.95105651629515353</v>
      </c>
      <c r="S244" s="3">
        <f t="shared" si="121"/>
        <v>-1.3435521494562896E-2</v>
      </c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</row>
    <row r="245" spans="1:59" s="5" customForma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3"/>
      <c r="N245" s="3">
        <v>239</v>
      </c>
      <c r="O245" s="3">
        <f t="shared" si="122"/>
        <v>240</v>
      </c>
      <c r="P245" s="3">
        <f t="shared" si="118"/>
        <v>0.23000292481009821</v>
      </c>
      <c r="Q245" s="3">
        <f t="shared" si="119"/>
        <v>0.92526751953802289</v>
      </c>
      <c r="R245" s="3">
        <f t="shared" si="120"/>
        <v>0.78565538302643123</v>
      </c>
      <c r="S245" s="3">
        <f t="shared" si="121"/>
        <v>-0.2552749083966957</v>
      </c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</row>
    <row r="246" spans="1:59" s="5" customForma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3"/>
      <c r="N246" s="3">
        <v>240</v>
      </c>
      <c r="O246" s="3">
        <f t="shared" si="122"/>
        <v>241</v>
      </c>
      <c r="P246" s="3">
        <f t="shared" si="118"/>
        <v>0.25555880534455361</v>
      </c>
      <c r="Q246" s="3">
        <f t="shared" si="119"/>
        <v>0.91696391059780336</v>
      </c>
      <c r="R246" s="3">
        <f t="shared" si="120"/>
        <v>-0.28945198322026422</v>
      </c>
      <c r="S246" s="3">
        <f t="shared" si="121"/>
        <v>9.4048650461940456E-2</v>
      </c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</row>
    <row r="247" spans="1:59" s="5" customForma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"/>
      <c r="N247" s="3">
        <v>241</v>
      </c>
      <c r="O247" s="3">
        <f t="shared" si="122"/>
        <v>242</v>
      </c>
      <c r="P247" s="3">
        <f t="shared" si="118"/>
        <v>0.28111468587900895</v>
      </c>
      <c r="Q247" s="3">
        <f t="shared" si="119"/>
        <v>0.9086603016575836</v>
      </c>
      <c r="R247" s="3">
        <f t="shared" si="120"/>
        <v>-0.87208450238152757</v>
      </c>
      <c r="S247" s="3">
        <f t="shared" si="121"/>
        <v>0.41771264654886031</v>
      </c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</row>
    <row r="248" spans="1:59" s="5" customForma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3"/>
      <c r="N248" s="3">
        <v>242</v>
      </c>
      <c r="O248" s="3">
        <f t="shared" si="122"/>
        <v>243</v>
      </c>
      <c r="P248" s="3">
        <f t="shared" si="118"/>
        <v>0.3066705664134643</v>
      </c>
      <c r="Q248" s="3">
        <f t="shared" si="119"/>
        <v>0.90035669271736385</v>
      </c>
      <c r="R248" s="3">
        <f t="shared" si="120"/>
        <v>-0.66675726620609943</v>
      </c>
      <c r="S248" s="3">
        <f t="shared" si="121"/>
        <v>0.70032134220103437</v>
      </c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</row>
    <row r="249" spans="1:59" s="5" customForma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3"/>
      <c r="N249" s="3">
        <v>243</v>
      </c>
      <c r="O249" s="3">
        <f t="shared" si="122"/>
        <v>244</v>
      </c>
      <c r="P249" s="3">
        <f t="shared" si="118"/>
        <v>0.33222644694791958</v>
      </c>
      <c r="Q249" s="3">
        <f t="shared" si="119"/>
        <v>0.89205308377714421</v>
      </c>
      <c r="R249" s="3">
        <f t="shared" si="120"/>
        <v>-0.17889116374118755</v>
      </c>
      <c r="S249" s="3">
        <f t="shared" si="121"/>
        <v>0.24622256350541877</v>
      </c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</row>
    <row r="250" spans="1:59" s="5" customForma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3"/>
      <c r="N250" s="3">
        <v>244</v>
      </c>
      <c r="O250" s="3">
        <f t="shared" si="122"/>
        <v>245</v>
      </c>
      <c r="P250" s="3">
        <f t="shared" si="118"/>
        <v>0.35778232748237498</v>
      </c>
      <c r="Q250" s="3">
        <f t="shared" si="119"/>
        <v>0.88374947483692456</v>
      </c>
      <c r="R250" s="3">
        <f t="shared" si="120"/>
        <v>0.48556173015465171</v>
      </c>
      <c r="S250" s="3">
        <f t="shared" si="121"/>
        <v>-0.66831838665756527</v>
      </c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</row>
    <row r="251" spans="1:59" s="5" customForma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"/>
      <c r="N251" s="3">
        <v>245</v>
      </c>
      <c r="O251" s="3">
        <f t="shared" si="122"/>
        <v>246</v>
      </c>
      <c r="P251" s="3">
        <f t="shared" si="118"/>
        <v>0.38333820801683033</v>
      </c>
      <c r="Q251" s="3">
        <f t="shared" si="119"/>
        <v>0.87544586589670481</v>
      </c>
      <c r="R251" s="3">
        <f t="shared" si="120"/>
        <v>0.3066705664134643</v>
      </c>
      <c r="S251" s="3">
        <f t="shared" si="121"/>
        <v>-0.90035669271736385</v>
      </c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</row>
    <row r="252" spans="1:59" s="5" customForma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3"/>
      <c r="N252" s="3">
        <v>246</v>
      </c>
      <c r="O252" s="3">
        <f t="shared" si="122"/>
        <v>247</v>
      </c>
      <c r="P252" s="3">
        <f t="shared" si="118"/>
        <v>0.40889408855128567</v>
      </c>
      <c r="Q252" s="3">
        <f t="shared" si="119"/>
        <v>0.86714225695648517</v>
      </c>
      <c r="R252" s="3">
        <f t="shared" si="120"/>
        <v>6.1257422745431001E-17</v>
      </c>
      <c r="S252" s="3">
        <f t="shared" si="121"/>
        <v>-0.91304347826086962</v>
      </c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</row>
    <row r="253" spans="1:59" s="5" customForma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"/>
      <c r="N253" s="3">
        <v>247</v>
      </c>
      <c r="O253" s="3">
        <f t="shared" si="122"/>
        <v>248</v>
      </c>
      <c r="P253" s="3">
        <f t="shared" si="118"/>
        <v>0.43444996908574096</v>
      </c>
      <c r="Q253" s="3">
        <f t="shared" si="119"/>
        <v>0.85883864801626553</v>
      </c>
      <c r="R253" s="3">
        <f t="shared" si="120"/>
        <v>6.1257422745431001E-17</v>
      </c>
      <c r="S253" s="3">
        <f t="shared" si="121"/>
        <v>0.21739130434782616</v>
      </c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</row>
    <row r="254" spans="1:59" s="5" customForma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3"/>
      <c r="N254" s="3">
        <v>248</v>
      </c>
      <c r="O254" s="3">
        <f t="shared" si="122"/>
        <v>249</v>
      </c>
      <c r="P254" s="3">
        <f t="shared" si="118"/>
        <v>0.46000584962019636</v>
      </c>
      <c r="Q254" s="3">
        <f t="shared" si="119"/>
        <v>0.85053503907604577</v>
      </c>
      <c r="R254" s="3">
        <f t="shared" si="120"/>
        <v>0.10222352213782147</v>
      </c>
      <c r="S254" s="3">
        <f t="shared" si="121"/>
        <v>0.96678556423912132</v>
      </c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</row>
    <row r="255" spans="1:59" s="5" customForma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3"/>
      <c r="N255" s="3">
        <v>249</v>
      </c>
      <c r="O255" s="3">
        <f t="shared" si="122"/>
        <v>250</v>
      </c>
      <c r="P255" s="3">
        <f t="shared" si="118"/>
        <v>0.48556173015465171</v>
      </c>
      <c r="Q255" s="3">
        <f t="shared" si="119"/>
        <v>0.84223143013582613</v>
      </c>
      <c r="R255" s="3">
        <f t="shared" si="120"/>
        <v>0.43444996908574096</v>
      </c>
      <c r="S255" s="3">
        <f t="shared" si="121"/>
        <v>0.85883864801626553</v>
      </c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</row>
    <row r="256" spans="1:59" s="5" customForma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3"/>
      <c r="N256" s="3">
        <v>250</v>
      </c>
      <c r="O256" s="3">
        <f t="shared" si="122"/>
        <v>251</v>
      </c>
      <c r="P256" s="3">
        <f t="shared" si="118"/>
        <v>0.5111176106891071</v>
      </c>
      <c r="Q256" s="3">
        <f t="shared" si="119"/>
        <v>0.83392782119560649</v>
      </c>
      <c r="R256" s="3">
        <f t="shared" si="120"/>
        <v>0.23000292481009821</v>
      </c>
      <c r="S256" s="3">
        <f t="shared" si="121"/>
        <v>0.3165718673641098</v>
      </c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</row>
    <row r="257" spans="1:59" s="5" customForma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3"/>
      <c r="N257" s="3">
        <v>251</v>
      </c>
      <c r="O257" s="3">
        <f t="shared" si="122"/>
        <v>252</v>
      </c>
      <c r="P257" s="3">
        <f t="shared" si="118"/>
        <v>0.53667349122356245</v>
      </c>
      <c r="Q257" s="3">
        <f t="shared" si="119"/>
        <v>0.82562421225538685</v>
      </c>
      <c r="R257" s="3">
        <f t="shared" si="120"/>
        <v>-0.43444996908574091</v>
      </c>
      <c r="S257" s="3">
        <f t="shared" si="121"/>
        <v>-0.59796908279887417</v>
      </c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</row>
    <row r="258" spans="1:59" s="5" customForma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3"/>
      <c r="N258" s="3">
        <v>252</v>
      </c>
      <c r="O258" s="3">
        <f t="shared" si="122"/>
        <v>253</v>
      </c>
      <c r="P258" s="3">
        <f t="shared" si="118"/>
        <v>0.56222937175801779</v>
      </c>
      <c r="Q258" s="3">
        <f t="shared" si="119"/>
        <v>0.81732060331516709</v>
      </c>
      <c r="R258" s="3">
        <f t="shared" si="120"/>
        <v>-0.7457292801197255</v>
      </c>
      <c r="S258" s="3">
        <f t="shared" si="121"/>
        <v>-0.59162569002712151</v>
      </c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</row>
    <row r="259" spans="1:59" s="5" customForma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"/>
      <c r="N259" s="3">
        <v>253</v>
      </c>
      <c r="O259" s="3">
        <f t="shared" si="122"/>
        <v>254</v>
      </c>
      <c r="P259" s="3">
        <f t="shared" si="118"/>
        <v>0.58778525229247314</v>
      </c>
      <c r="Q259" s="3">
        <f t="shared" si="119"/>
        <v>0.80901699437494745</v>
      </c>
      <c r="R259" s="3">
        <f t="shared" si="120"/>
        <v>-0.95105651629515353</v>
      </c>
      <c r="S259" s="3">
        <f t="shared" si="121"/>
        <v>-0.30901699437494751</v>
      </c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</row>
    <row r="260" spans="1:59" s="5" customForma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"/>
      <c r="N260" s="3">
        <v>254</v>
      </c>
      <c r="O260" s="3">
        <f t="shared" si="122"/>
        <v>255</v>
      </c>
      <c r="P260" s="3">
        <f t="shared" si="118"/>
        <v>0.53667349122356245</v>
      </c>
      <c r="Q260" s="3">
        <f t="shared" si="119"/>
        <v>0.73866769051625636</v>
      </c>
      <c r="R260" s="3">
        <f t="shared" si="120"/>
        <v>0.1240508499515417</v>
      </c>
      <c r="S260" s="3">
        <f t="shared" si="121"/>
        <v>4.0306564483688717E-2</v>
      </c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</row>
    <row r="261" spans="1:59" s="5" customForma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3"/>
      <c r="N261" s="3">
        <v>255</v>
      </c>
      <c r="O261" s="3">
        <f t="shared" si="122"/>
        <v>256</v>
      </c>
      <c r="P261" s="3">
        <f t="shared" si="118"/>
        <v>0.48556173015465176</v>
      </c>
      <c r="Q261" s="3">
        <f t="shared" si="119"/>
        <v>0.66831838665756538</v>
      </c>
      <c r="R261" s="3">
        <f t="shared" si="120"/>
        <v>0.95105651629515353</v>
      </c>
      <c r="S261" s="3">
        <f t="shared" si="121"/>
        <v>0.22840386540756979</v>
      </c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</row>
    <row r="262" spans="1:59" s="5" customForma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3"/>
      <c r="N262" s="3">
        <v>256</v>
      </c>
      <c r="O262" s="3">
        <f t="shared" si="122"/>
        <v>257</v>
      </c>
      <c r="P262" s="3">
        <f t="shared" ref="P262:P325" si="123">(1-MOD(O262-1,$B$3)/$B$3)*VLOOKUP(IF(INT((O262-1)/$B$3)=$A$1,1,INT((O262-1)/$B$3)+1),$A$8:$C$58,2)+MOD(O262-1,$B$3)/$B$3*VLOOKUP(IF(INT((O262-1)/$B$3)+1=$A$1,1,(INT((O262-1)/$B$3)+2)),$A$8:$C$58,2)</f>
        <v>0.43444996908574107</v>
      </c>
      <c r="Q262" s="3">
        <f t="shared" ref="Q262:Q325" si="124">(1-MOD(O262-1,$B$3)/$B$3)*VLOOKUP(IF(INT((O262-1)/$B$3)=$A$1,1,INT((O262-1)/$B$3)+1),$A$8:$C$58,3)+MOD(O262-1,$B$3)/$B$3*VLOOKUP(IF(INT((O262-1)/$B$3)+1=$A$1,1,(INT((O262-1)/$B$3)+2)),$A$8:$C$58,3)</f>
        <v>0.59796908279887417</v>
      </c>
      <c r="R262" s="3">
        <f t="shared" ref="R262:R325" si="125">VLOOKUP(MOD(N262*$C$3,$A$1*$B$3),$N$6:$Q$2020,3)</f>
        <v>0.95105651629515364</v>
      </c>
      <c r="S262" s="3">
        <f t="shared" ref="S262:S325" si="126">VLOOKUP(MOD(N262*$C$3,$A$1*$B$3),$N$6:$Q$2020,4)</f>
        <v>-0.12091969345106636</v>
      </c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</row>
    <row r="263" spans="1:59" s="5" customForma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3"/>
      <c r="N263" s="3">
        <v>257</v>
      </c>
      <c r="O263" s="3">
        <f t="shared" ref="O263:O326" si="127">IF($N$5&gt;=O262,O262+1,"NA")</f>
        <v>258</v>
      </c>
      <c r="P263" s="3">
        <f t="shared" si="123"/>
        <v>0.38333820801683033</v>
      </c>
      <c r="Q263" s="3">
        <f t="shared" si="124"/>
        <v>0.52761977894018308</v>
      </c>
      <c r="R263" s="3">
        <f t="shared" si="125"/>
        <v>0.45485311648898635</v>
      </c>
      <c r="S263" s="3">
        <f t="shared" si="126"/>
        <v>-0.14779073644019225</v>
      </c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</row>
    <row r="264" spans="1:59" s="5" customForma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3"/>
      <c r="N264" s="3">
        <v>258</v>
      </c>
      <c r="O264" s="3">
        <f t="shared" si="127"/>
        <v>259</v>
      </c>
      <c r="P264" s="3">
        <f t="shared" si="123"/>
        <v>0.33222644694791958</v>
      </c>
      <c r="Q264" s="3">
        <f t="shared" si="124"/>
        <v>0.45727047508149199</v>
      </c>
      <c r="R264" s="3">
        <f t="shared" si="125"/>
        <v>-0.62025424975770882</v>
      </c>
      <c r="S264" s="3">
        <f t="shared" si="126"/>
        <v>0.20153282241844386</v>
      </c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</row>
    <row r="265" spans="1:59" s="5" customForma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4"/>
      <c r="N265" s="3">
        <v>259</v>
      </c>
      <c r="O265" s="3">
        <f t="shared" si="127"/>
        <v>260</v>
      </c>
      <c r="P265" s="3">
        <f t="shared" si="123"/>
        <v>0.2811146858790089</v>
      </c>
      <c r="Q265" s="3">
        <f t="shared" si="124"/>
        <v>0.3869211712228009</v>
      </c>
      <c r="R265" s="3">
        <f t="shared" si="125"/>
        <v>-0.80890689125062654</v>
      </c>
      <c r="S265" s="3">
        <f t="shared" si="126"/>
        <v>0.5046691682879908</v>
      </c>
      <c r="T265" s="1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</row>
    <row r="266" spans="1:59" s="5" customForma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4"/>
      <c r="N266" s="3">
        <v>260</v>
      </c>
      <c r="O266" s="3">
        <f t="shared" si="127"/>
        <v>261</v>
      </c>
      <c r="P266" s="3">
        <f t="shared" si="123"/>
        <v>0.23000292481009821</v>
      </c>
      <c r="Q266" s="3">
        <f t="shared" si="124"/>
        <v>0.3165718673641098</v>
      </c>
      <c r="R266" s="3">
        <f t="shared" si="125"/>
        <v>-0.60357965507519851</v>
      </c>
      <c r="S266" s="3">
        <f t="shared" si="126"/>
        <v>0.78727786394016475</v>
      </c>
      <c r="T266" s="1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</row>
    <row r="267" spans="1:59" s="5" customForma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4"/>
      <c r="N267" s="3">
        <v>261</v>
      </c>
      <c r="O267" s="3">
        <f t="shared" si="127"/>
        <v>262</v>
      </c>
      <c r="P267" s="3">
        <f t="shared" si="123"/>
        <v>0.17889116374118755</v>
      </c>
      <c r="Q267" s="3">
        <f t="shared" si="124"/>
        <v>0.24622256350541877</v>
      </c>
      <c r="R267" s="3">
        <f t="shared" si="125"/>
        <v>2.5555880534455289E-2</v>
      </c>
      <c r="S267" s="3">
        <f t="shared" si="126"/>
        <v>-3.5174651929345602E-2</v>
      </c>
      <c r="T267" s="1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</row>
    <row r="268" spans="1:59" s="5" customForma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4"/>
      <c r="N268" s="3">
        <v>262</v>
      </c>
      <c r="O268" s="3">
        <f t="shared" si="127"/>
        <v>263</v>
      </c>
      <c r="P268" s="3">
        <f t="shared" si="123"/>
        <v>0.12777940267227683</v>
      </c>
      <c r="Q268" s="3">
        <f t="shared" si="124"/>
        <v>0.17587325964672773</v>
      </c>
      <c r="R268" s="3">
        <f t="shared" si="125"/>
        <v>0.53667349122356245</v>
      </c>
      <c r="S268" s="3">
        <f t="shared" si="126"/>
        <v>-0.82562421225538696</v>
      </c>
      <c r="T268" s="1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</row>
    <row r="269" spans="1:59" s="5" customForma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4"/>
      <c r="N269" s="3">
        <v>263</v>
      </c>
      <c r="O269" s="3">
        <f t="shared" si="127"/>
        <v>264</v>
      </c>
      <c r="P269" s="3">
        <f t="shared" si="123"/>
        <v>7.6667641603366143E-2</v>
      </c>
      <c r="Q269" s="3">
        <f t="shared" si="124"/>
        <v>0.10552395578803669</v>
      </c>
      <c r="R269" s="3">
        <f t="shared" si="125"/>
        <v>0.20444704427564286</v>
      </c>
      <c r="S269" s="3">
        <f t="shared" si="126"/>
        <v>-0.93357112847824264</v>
      </c>
      <c r="T269" s="1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</row>
    <row r="270" spans="1:59" s="5" customForma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4"/>
      <c r="N270" s="3">
        <v>264</v>
      </c>
      <c r="O270" s="3">
        <f t="shared" si="127"/>
        <v>265</v>
      </c>
      <c r="P270" s="3">
        <f t="shared" si="123"/>
        <v>2.55558805344554E-2</v>
      </c>
      <c r="Q270" s="3">
        <f t="shared" si="124"/>
        <v>3.5174651929345546E-2</v>
      </c>
      <c r="R270" s="3">
        <f t="shared" si="125"/>
        <v>6.1257422745431001E-17</v>
      </c>
      <c r="S270" s="3">
        <f t="shared" si="126"/>
        <v>-0.56521739130434789</v>
      </c>
      <c r="T270" s="1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</row>
    <row r="271" spans="1:59" s="5" customForma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4"/>
      <c r="N271" s="3">
        <v>265</v>
      </c>
      <c r="O271" s="3">
        <f t="shared" si="127"/>
        <v>266</v>
      </c>
      <c r="P271" s="3">
        <f t="shared" si="123"/>
        <v>-2.5555880534455289E-2</v>
      </c>
      <c r="Q271" s="3">
        <f t="shared" si="124"/>
        <v>-3.5174651929345546E-2</v>
      </c>
      <c r="R271" s="3">
        <f t="shared" si="125"/>
        <v>6.1257422745431001E-17</v>
      </c>
      <c r="S271" s="3">
        <f t="shared" si="126"/>
        <v>0.56521739130434789</v>
      </c>
      <c r="T271" s="1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</row>
    <row r="272" spans="1:59" s="5" customForma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4"/>
      <c r="N272" s="3">
        <v>266</v>
      </c>
      <c r="O272" s="3">
        <f t="shared" si="127"/>
        <v>267</v>
      </c>
      <c r="P272" s="3">
        <f t="shared" si="123"/>
        <v>-7.6667641603365977E-2</v>
      </c>
      <c r="Q272" s="3">
        <f t="shared" si="124"/>
        <v>-0.10552395578803653</v>
      </c>
      <c r="R272" s="3">
        <f t="shared" si="125"/>
        <v>0.20444704427564286</v>
      </c>
      <c r="S272" s="3">
        <f t="shared" si="126"/>
        <v>0.93357112847824264</v>
      </c>
      <c r="T272" s="1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</row>
    <row r="273" spans="2:59" s="5" customForma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4"/>
      <c r="N273" s="3">
        <v>267</v>
      </c>
      <c r="O273" s="3">
        <f t="shared" si="127"/>
        <v>268</v>
      </c>
      <c r="P273" s="3">
        <f t="shared" si="123"/>
        <v>-0.12777940267227678</v>
      </c>
      <c r="Q273" s="3">
        <f t="shared" si="124"/>
        <v>-0.17587325964672773</v>
      </c>
      <c r="R273" s="3">
        <f t="shared" si="125"/>
        <v>0.53667349122356245</v>
      </c>
      <c r="S273" s="3">
        <f t="shared" si="126"/>
        <v>0.82562421225538685</v>
      </c>
      <c r="T273" s="1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</row>
    <row r="274" spans="2:59" s="5" customForma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4"/>
      <c r="N274" s="3">
        <v>268</v>
      </c>
      <c r="O274" s="3">
        <f t="shared" si="127"/>
        <v>269</v>
      </c>
      <c r="P274" s="3">
        <f t="shared" si="123"/>
        <v>-0.17889116374118738</v>
      </c>
      <c r="Q274" s="3">
        <f t="shared" si="124"/>
        <v>-0.24622256350541877</v>
      </c>
      <c r="R274" s="3">
        <f t="shared" si="125"/>
        <v>2.55558805344554E-2</v>
      </c>
      <c r="S274" s="3">
        <f t="shared" si="126"/>
        <v>3.5174651929345546E-2</v>
      </c>
      <c r="T274" s="1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</row>
    <row r="275" spans="2:59" s="5" customForma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4"/>
      <c r="N275" s="3">
        <v>269</v>
      </c>
      <c r="O275" s="3">
        <f t="shared" si="127"/>
        <v>270</v>
      </c>
      <c r="P275" s="3">
        <f t="shared" si="123"/>
        <v>-0.23000292481009807</v>
      </c>
      <c r="Q275" s="3">
        <f t="shared" si="124"/>
        <v>-0.3165718673641098</v>
      </c>
      <c r="R275" s="3">
        <f t="shared" si="125"/>
        <v>-0.60357965507519828</v>
      </c>
      <c r="S275" s="3">
        <f t="shared" si="126"/>
        <v>-0.78727786394016486</v>
      </c>
      <c r="T275" s="1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</row>
    <row r="276" spans="2:59" s="5" customForma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4"/>
      <c r="N276" s="3">
        <v>270</v>
      </c>
      <c r="O276" s="3">
        <f t="shared" si="127"/>
        <v>271</v>
      </c>
      <c r="P276" s="3">
        <f t="shared" si="123"/>
        <v>-0.28111468587900879</v>
      </c>
      <c r="Q276" s="3">
        <f t="shared" si="124"/>
        <v>-0.3869211712228009</v>
      </c>
      <c r="R276" s="3">
        <f t="shared" si="125"/>
        <v>-0.80890689125062643</v>
      </c>
      <c r="S276" s="3">
        <f t="shared" si="126"/>
        <v>-0.50466916828799091</v>
      </c>
      <c r="T276" s="1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</row>
    <row r="277" spans="2:59" s="5" customForma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4"/>
      <c r="N277" s="3">
        <v>271</v>
      </c>
      <c r="O277" s="3">
        <f t="shared" si="127"/>
        <v>272</v>
      </c>
      <c r="P277" s="3">
        <f t="shared" si="123"/>
        <v>-0.33222644694791958</v>
      </c>
      <c r="Q277" s="3">
        <f t="shared" si="124"/>
        <v>-0.45727047508149204</v>
      </c>
      <c r="R277" s="3">
        <f t="shared" si="125"/>
        <v>-0.62025424975770882</v>
      </c>
      <c r="S277" s="3">
        <f t="shared" si="126"/>
        <v>-0.20153282241844403</v>
      </c>
      <c r="T277" s="1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</row>
    <row r="278" spans="2:59" s="5" customForma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4"/>
      <c r="N278" s="3">
        <v>272</v>
      </c>
      <c r="O278" s="3">
        <f t="shared" si="127"/>
        <v>273</v>
      </c>
      <c r="P278" s="3">
        <f t="shared" si="123"/>
        <v>-0.38333820801683022</v>
      </c>
      <c r="Q278" s="3">
        <f t="shared" si="124"/>
        <v>-0.52761977894018308</v>
      </c>
      <c r="R278" s="3">
        <f t="shared" si="125"/>
        <v>0.4548531164889863</v>
      </c>
      <c r="S278" s="3">
        <f t="shared" si="126"/>
        <v>0.14779073644019217</v>
      </c>
      <c r="T278" s="1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</row>
    <row r="279" spans="2:59" s="5" customForma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4"/>
      <c r="N279" s="3">
        <v>273</v>
      </c>
      <c r="O279" s="3">
        <f t="shared" si="127"/>
        <v>274</v>
      </c>
      <c r="P279" s="3">
        <f t="shared" si="123"/>
        <v>-0.43444996908574091</v>
      </c>
      <c r="Q279" s="3">
        <f t="shared" si="124"/>
        <v>-0.59796908279887417</v>
      </c>
      <c r="R279" s="3">
        <f t="shared" si="125"/>
        <v>0.95105651629515364</v>
      </c>
      <c r="S279" s="3">
        <f t="shared" si="126"/>
        <v>0.12091969345106636</v>
      </c>
      <c r="T279" s="1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</row>
    <row r="280" spans="2:59" s="5" customForma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4"/>
      <c r="N280" s="3">
        <v>274</v>
      </c>
      <c r="O280" s="3">
        <f t="shared" si="127"/>
        <v>275</v>
      </c>
      <c r="P280" s="3">
        <f t="shared" si="123"/>
        <v>-0.48556173015465159</v>
      </c>
      <c r="Q280" s="3">
        <f t="shared" si="124"/>
        <v>-0.66831838665756527</v>
      </c>
      <c r="R280" s="3">
        <f t="shared" si="125"/>
        <v>0.95105651629515353</v>
      </c>
      <c r="S280" s="3">
        <f t="shared" si="126"/>
        <v>-0.22840386540756979</v>
      </c>
      <c r="T280" s="1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</row>
    <row r="281" spans="2:59" s="5" customForma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4"/>
      <c r="N281" s="3">
        <v>275</v>
      </c>
      <c r="O281" s="3">
        <f t="shared" si="127"/>
        <v>276</v>
      </c>
      <c r="P281" s="3">
        <f t="shared" si="123"/>
        <v>-0.53667349122356234</v>
      </c>
      <c r="Q281" s="3">
        <f t="shared" si="124"/>
        <v>-0.73866769051625636</v>
      </c>
      <c r="R281" s="3">
        <f t="shared" si="125"/>
        <v>0.12405084995154181</v>
      </c>
      <c r="S281" s="3">
        <f t="shared" si="126"/>
        <v>-4.0306564483688884E-2</v>
      </c>
      <c r="T281" s="1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</row>
    <row r="282" spans="2:59" s="5" customForma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4"/>
      <c r="N282" s="3">
        <v>276</v>
      </c>
      <c r="O282" s="3">
        <f t="shared" si="127"/>
        <v>277</v>
      </c>
      <c r="P282" s="3">
        <f t="shared" si="123"/>
        <v>-0.58778525229247303</v>
      </c>
      <c r="Q282" s="3">
        <f t="shared" si="124"/>
        <v>-0.80901699437494745</v>
      </c>
      <c r="R282" s="3">
        <f t="shared" si="125"/>
        <v>-0.95105651629515364</v>
      </c>
      <c r="S282" s="3">
        <f t="shared" si="126"/>
        <v>0.30901699437494728</v>
      </c>
      <c r="T282" s="1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</row>
    <row r="283" spans="2:59" s="5" customForma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4"/>
      <c r="N283" s="3">
        <v>277</v>
      </c>
      <c r="O283" s="3">
        <f t="shared" si="127"/>
        <v>278</v>
      </c>
      <c r="P283" s="3">
        <f t="shared" si="123"/>
        <v>-0.60357965507519828</v>
      </c>
      <c r="Q283" s="3">
        <f t="shared" si="124"/>
        <v>-0.78727786394016486</v>
      </c>
      <c r="R283" s="3">
        <f t="shared" si="125"/>
        <v>-0.74572928011972561</v>
      </c>
      <c r="S283" s="3">
        <f t="shared" si="126"/>
        <v>0.59162569002712118</v>
      </c>
      <c r="T283" s="1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</row>
    <row r="284" spans="2:59" s="5" customForma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4"/>
      <c r="N284" s="3">
        <v>278</v>
      </c>
      <c r="O284" s="3">
        <f t="shared" si="127"/>
        <v>279</v>
      </c>
      <c r="P284" s="3">
        <f t="shared" si="123"/>
        <v>-0.61937405785792354</v>
      </c>
      <c r="Q284" s="3">
        <f t="shared" si="124"/>
        <v>-0.76553873350538237</v>
      </c>
      <c r="R284" s="3">
        <f t="shared" si="125"/>
        <v>-0.43444996908574107</v>
      </c>
      <c r="S284" s="3">
        <f t="shared" si="126"/>
        <v>0.59796908279887406</v>
      </c>
      <c r="T284" s="1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</row>
    <row r="285" spans="2:59" s="5" customForma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4"/>
      <c r="N285" s="3">
        <v>279</v>
      </c>
      <c r="O285" s="3">
        <f t="shared" si="127"/>
        <v>280</v>
      </c>
      <c r="P285" s="3">
        <f t="shared" si="123"/>
        <v>-0.6351684606406488</v>
      </c>
      <c r="Q285" s="3">
        <f t="shared" si="124"/>
        <v>-0.74379960307059967</v>
      </c>
      <c r="R285" s="3">
        <f t="shared" si="125"/>
        <v>0.23000292481009815</v>
      </c>
      <c r="S285" s="3">
        <f t="shared" si="126"/>
        <v>-0.31657186736410986</v>
      </c>
      <c r="T285" s="1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</row>
    <row r="286" spans="2:59" s="5" customForma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4"/>
      <c r="N286" s="3">
        <v>280</v>
      </c>
      <c r="O286" s="3">
        <f t="shared" si="127"/>
        <v>281</v>
      </c>
      <c r="P286" s="3">
        <f t="shared" si="123"/>
        <v>-0.65096286342337395</v>
      </c>
      <c r="Q286" s="3">
        <f t="shared" si="124"/>
        <v>-0.72206047263581696</v>
      </c>
      <c r="R286" s="3">
        <f t="shared" si="125"/>
        <v>0.43444996908574096</v>
      </c>
      <c r="S286" s="3">
        <f t="shared" si="126"/>
        <v>-0.85883864801626553</v>
      </c>
      <c r="T286" s="1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</row>
    <row r="287" spans="2:59" s="5" customForma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4"/>
      <c r="N287" s="3">
        <v>281</v>
      </c>
      <c r="O287" s="3">
        <f t="shared" si="127"/>
        <v>282</v>
      </c>
      <c r="P287" s="3">
        <f t="shared" si="123"/>
        <v>-0.66675726620609921</v>
      </c>
      <c r="Q287" s="3">
        <f t="shared" si="124"/>
        <v>-0.70032134220103437</v>
      </c>
      <c r="R287" s="3">
        <f t="shared" si="125"/>
        <v>0.10222352213782147</v>
      </c>
      <c r="S287" s="3">
        <f t="shared" si="126"/>
        <v>-0.96678556423912132</v>
      </c>
      <c r="T287" s="1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</row>
    <row r="288" spans="2:59" s="5" customForma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4"/>
      <c r="N288" s="3">
        <v>282</v>
      </c>
      <c r="O288" s="3">
        <f t="shared" si="127"/>
        <v>283</v>
      </c>
      <c r="P288" s="3">
        <f t="shared" si="123"/>
        <v>-0.68255166898882447</v>
      </c>
      <c r="Q288" s="3">
        <f t="shared" si="124"/>
        <v>-0.67858221176625177</v>
      </c>
      <c r="R288" s="3">
        <f t="shared" si="125"/>
        <v>6.1257422745431001E-17</v>
      </c>
      <c r="S288" s="3">
        <f t="shared" si="126"/>
        <v>-0.21739130434782611</v>
      </c>
      <c r="T288" s="1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</row>
    <row r="289" spans="1:59" s="5" customForma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4"/>
      <c r="N289" s="3">
        <v>283</v>
      </c>
      <c r="O289" s="3">
        <f t="shared" si="127"/>
        <v>284</v>
      </c>
      <c r="P289" s="3">
        <f t="shared" si="123"/>
        <v>-0.69834607177154973</v>
      </c>
      <c r="Q289" s="3">
        <f t="shared" si="124"/>
        <v>-0.65684308133146918</v>
      </c>
      <c r="R289" s="3">
        <f t="shared" si="125"/>
        <v>6.1257422745431001E-17</v>
      </c>
      <c r="S289" s="3">
        <f t="shared" si="126"/>
        <v>0.91304347826086962</v>
      </c>
      <c r="T289" s="1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</row>
    <row r="290" spans="1:59" s="5" customForma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4"/>
      <c r="N290" s="3">
        <v>284</v>
      </c>
      <c r="O290" s="3">
        <f t="shared" si="127"/>
        <v>285</v>
      </c>
      <c r="P290" s="3">
        <f t="shared" si="123"/>
        <v>-0.71414047455427498</v>
      </c>
      <c r="Q290" s="3">
        <f t="shared" si="124"/>
        <v>-0.63510395089668659</v>
      </c>
      <c r="R290" s="3">
        <f t="shared" si="125"/>
        <v>0.3066705664134643</v>
      </c>
      <c r="S290" s="3">
        <f t="shared" si="126"/>
        <v>0.90035669271736385</v>
      </c>
      <c r="T290" s="1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</row>
    <row r="291" spans="1:59" s="5" customForma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4"/>
      <c r="N291" s="3">
        <v>285</v>
      </c>
      <c r="O291" s="3">
        <f t="shared" si="127"/>
        <v>286</v>
      </c>
      <c r="P291" s="3">
        <f t="shared" si="123"/>
        <v>-0.72993487733700024</v>
      </c>
      <c r="Q291" s="3">
        <f t="shared" si="124"/>
        <v>-0.61336482046190399</v>
      </c>
      <c r="R291" s="3">
        <f t="shared" si="125"/>
        <v>0.48556173015465176</v>
      </c>
      <c r="S291" s="3">
        <f t="shared" si="126"/>
        <v>0.66831838665756538</v>
      </c>
      <c r="T291" s="1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</row>
    <row r="292" spans="1:59" s="5" customForma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4"/>
      <c r="N292" s="3">
        <v>286</v>
      </c>
      <c r="O292" s="3">
        <f t="shared" si="127"/>
        <v>287</v>
      </c>
      <c r="P292" s="3">
        <f t="shared" si="123"/>
        <v>-0.7457292801197255</v>
      </c>
      <c r="Q292" s="3">
        <f t="shared" si="124"/>
        <v>-0.59162569002712151</v>
      </c>
      <c r="R292" s="3">
        <f t="shared" si="125"/>
        <v>-0.17889116374118738</v>
      </c>
      <c r="S292" s="3">
        <f t="shared" si="126"/>
        <v>-0.24622256350541877</v>
      </c>
      <c r="T292" s="1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</row>
    <row r="293" spans="1:59" s="5" customForma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4"/>
      <c r="N293" s="3">
        <v>287</v>
      </c>
      <c r="O293" s="3">
        <f t="shared" si="127"/>
        <v>288</v>
      </c>
      <c r="P293" s="3">
        <f t="shared" si="123"/>
        <v>-0.76152368290245065</v>
      </c>
      <c r="Q293" s="3">
        <f t="shared" si="124"/>
        <v>-0.5698865595923388</v>
      </c>
      <c r="R293" s="3">
        <f t="shared" si="125"/>
        <v>-0.66675726620609921</v>
      </c>
      <c r="S293" s="3">
        <f t="shared" si="126"/>
        <v>-0.70032134220103437</v>
      </c>
      <c r="T293" s="1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</row>
    <row r="294" spans="1:59" s="5" customForma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4"/>
      <c r="N294" s="3">
        <v>288</v>
      </c>
      <c r="O294" s="3">
        <f t="shared" si="127"/>
        <v>289</v>
      </c>
      <c r="P294" s="3">
        <f t="shared" si="123"/>
        <v>-0.77731808568517591</v>
      </c>
      <c r="Q294" s="3">
        <f t="shared" si="124"/>
        <v>-0.54814742915755621</v>
      </c>
      <c r="R294" s="3">
        <f t="shared" si="125"/>
        <v>-0.87208450238152735</v>
      </c>
      <c r="S294" s="3">
        <f t="shared" si="126"/>
        <v>-0.41771264654886053</v>
      </c>
      <c r="T294" s="14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</row>
    <row r="295" spans="1:59" s="5" customForma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4"/>
      <c r="N295" s="3">
        <v>289</v>
      </c>
      <c r="O295" s="3">
        <f t="shared" si="127"/>
        <v>290</v>
      </c>
      <c r="P295" s="3">
        <f t="shared" si="123"/>
        <v>-0.79311248846790106</v>
      </c>
      <c r="Q295" s="3">
        <f t="shared" si="124"/>
        <v>-0.52640829872277362</v>
      </c>
      <c r="R295" s="3">
        <f t="shared" si="125"/>
        <v>-0.28945198322026411</v>
      </c>
      <c r="S295" s="3">
        <f t="shared" si="126"/>
        <v>-9.4048650461940594E-2</v>
      </c>
      <c r="T295" s="14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</row>
    <row r="296" spans="1:59" s="5" customFormat="1" x14ac:dyDescent="0.2">
      <c r="A29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4"/>
      <c r="N296" s="3">
        <v>290</v>
      </c>
      <c r="O296" s="3">
        <f t="shared" si="127"/>
        <v>291</v>
      </c>
      <c r="P296" s="3">
        <f t="shared" si="123"/>
        <v>-0.80890689125062643</v>
      </c>
      <c r="Q296" s="3">
        <f t="shared" si="124"/>
        <v>-0.50466916828799091</v>
      </c>
      <c r="R296" s="3">
        <f t="shared" si="125"/>
        <v>0.78565538302643112</v>
      </c>
      <c r="S296" s="3">
        <f t="shared" si="126"/>
        <v>0.25527490839669559</v>
      </c>
      <c r="T296" s="14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</row>
    <row r="297" spans="1:59" s="5" customFormat="1" x14ac:dyDescent="0.2">
      <c r="A29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4"/>
      <c r="N297" s="3">
        <v>291</v>
      </c>
      <c r="O297" s="3">
        <f t="shared" si="127"/>
        <v>292</v>
      </c>
      <c r="P297" s="3">
        <f t="shared" si="123"/>
        <v>-0.82470129403335157</v>
      </c>
      <c r="Q297" s="3">
        <f t="shared" si="124"/>
        <v>-0.48293003785320832</v>
      </c>
      <c r="R297" s="3">
        <f t="shared" si="125"/>
        <v>0.95105651629515353</v>
      </c>
      <c r="S297" s="3">
        <f t="shared" si="126"/>
        <v>1.3435521494562896E-2</v>
      </c>
      <c r="T297" s="14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</row>
    <row r="298" spans="1:59" s="5" customFormat="1" x14ac:dyDescent="0.2">
      <c r="A29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4"/>
      <c r="N298" s="3">
        <v>292</v>
      </c>
      <c r="O298" s="3">
        <f t="shared" si="127"/>
        <v>293</v>
      </c>
      <c r="P298" s="3">
        <f t="shared" si="123"/>
        <v>-0.84049569681607683</v>
      </c>
      <c r="Q298" s="3">
        <f t="shared" si="124"/>
        <v>-0.46119090741842572</v>
      </c>
      <c r="R298" s="3">
        <f t="shared" si="125"/>
        <v>0.86835594966079233</v>
      </c>
      <c r="S298" s="3">
        <f t="shared" si="126"/>
        <v>-0.28214595138582155</v>
      </c>
      <c r="T298" s="14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</row>
    <row r="299" spans="1:59" s="5" customFormat="1" x14ac:dyDescent="0.2">
      <c r="A29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4"/>
      <c r="N299" s="3">
        <v>293</v>
      </c>
      <c r="O299" s="3">
        <f t="shared" si="127"/>
        <v>294</v>
      </c>
      <c r="P299" s="3">
        <f t="shared" si="123"/>
        <v>-0.85629009959880209</v>
      </c>
      <c r="Q299" s="3">
        <f t="shared" si="124"/>
        <v>-0.43945177698364313</v>
      </c>
      <c r="R299" s="3">
        <f t="shared" si="125"/>
        <v>-0.20675141658590307</v>
      </c>
      <c r="S299" s="3">
        <f t="shared" si="126"/>
        <v>6.7177607472814607E-2</v>
      </c>
      <c r="T299" s="14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</row>
    <row r="300" spans="1:59" s="5" customFormat="1" x14ac:dyDescent="0.2">
      <c r="A30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4"/>
      <c r="N300" s="3">
        <v>294</v>
      </c>
      <c r="O300" s="3">
        <f t="shared" si="127"/>
        <v>295</v>
      </c>
      <c r="P300" s="3">
        <f t="shared" si="123"/>
        <v>-0.87208450238152735</v>
      </c>
      <c r="Q300" s="3">
        <f t="shared" si="124"/>
        <v>-0.41771264654886053</v>
      </c>
      <c r="R300" s="3">
        <f t="shared" si="125"/>
        <v>-0.88787890516425261</v>
      </c>
      <c r="S300" s="3">
        <f t="shared" si="126"/>
        <v>0.39597351611407772</v>
      </c>
      <c r="T300" s="14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</row>
    <row r="301" spans="1:59" s="5" customFormat="1" x14ac:dyDescent="0.2">
      <c r="A30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4"/>
      <c r="N301" s="3">
        <v>295</v>
      </c>
      <c r="O301" s="3">
        <f t="shared" si="127"/>
        <v>296</v>
      </c>
      <c r="P301" s="3">
        <f t="shared" si="123"/>
        <v>-0.88787890516425261</v>
      </c>
      <c r="Q301" s="3">
        <f t="shared" si="124"/>
        <v>-0.39597351611407794</v>
      </c>
      <c r="R301" s="3">
        <f t="shared" si="125"/>
        <v>-0.68255166898882469</v>
      </c>
      <c r="S301" s="3">
        <f t="shared" si="126"/>
        <v>0.67858221176625166</v>
      </c>
      <c r="T301" s="14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</row>
    <row r="302" spans="1:59" s="5" customFormat="1" x14ac:dyDescent="0.2">
      <c r="A30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4"/>
      <c r="N302" s="3">
        <v>296</v>
      </c>
      <c r="O302" s="3">
        <f t="shared" si="127"/>
        <v>297</v>
      </c>
      <c r="P302" s="3">
        <f t="shared" si="123"/>
        <v>-0.90367330794697776</v>
      </c>
      <c r="Q302" s="3">
        <f t="shared" si="124"/>
        <v>-0.37423438567929534</v>
      </c>
      <c r="R302" s="3">
        <f t="shared" si="125"/>
        <v>-0.23000292481009824</v>
      </c>
      <c r="S302" s="3">
        <f t="shared" si="126"/>
        <v>0.31657186736410969</v>
      </c>
      <c r="T302" s="14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</row>
    <row r="303" spans="1:59" s="5" customFormat="1" x14ac:dyDescent="0.2">
      <c r="A30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4"/>
      <c r="N303" s="3">
        <v>297</v>
      </c>
      <c r="O303" s="3">
        <f t="shared" si="127"/>
        <v>298</v>
      </c>
      <c r="P303" s="3">
        <f t="shared" si="123"/>
        <v>-0.91946771072970301</v>
      </c>
      <c r="Q303" s="3">
        <f t="shared" si="124"/>
        <v>-0.35249525524451275</v>
      </c>
      <c r="R303" s="3">
        <f t="shared" si="125"/>
        <v>0.43444996908574102</v>
      </c>
      <c r="S303" s="3">
        <f t="shared" si="126"/>
        <v>-0.59796908279887417</v>
      </c>
      <c r="T303" s="14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</row>
    <row r="304" spans="1:59" s="5" customFormat="1" x14ac:dyDescent="0.2">
      <c r="A30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4"/>
      <c r="N304" s="3">
        <v>298</v>
      </c>
      <c r="O304" s="3">
        <f t="shared" si="127"/>
        <v>299</v>
      </c>
      <c r="P304" s="3">
        <f t="shared" si="123"/>
        <v>-0.93526211351242827</v>
      </c>
      <c r="Q304" s="3">
        <f t="shared" si="124"/>
        <v>-0.33075612480973005</v>
      </c>
      <c r="R304" s="3">
        <f t="shared" si="125"/>
        <v>0.33222644694791964</v>
      </c>
      <c r="S304" s="3">
        <f t="shared" si="126"/>
        <v>-0.89205308377714432</v>
      </c>
      <c r="T304" s="14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</row>
    <row r="305" spans="1:59" s="5" customFormat="1" x14ac:dyDescent="0.2">
      <c r="A30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4"/>
      <c r="N305" s="3">
        <v>299</v>
      </c>
      <c r="O305" s="3">
        <f t="shared" si="127"/>
        <v>300</v>
      </c>
      <c r="P305" s="3">
        <f t="shared" si="123"/>
        <v>-0.95105651629515353</v>
      </c>
      <c r="Q305" s="3">
        <f t="shared" si="124"/>
        <v>-0.30901699437494751</v>
      </c>
      <c r="R305" s="3">
        <f t="shared" si="125"/>
        <v>6.1257422745431001E-17</v>
      </c>
      <c r="S305" s="3">
        <f t="shared" si="126"/>
        <v>-1</v>
      </c>
      <c r="T305" s="14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</row>
    <row r="306" spans="1:59" s="5" customFormat="1" x14ac:dyDescent="0.2">
      <c r="A30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4"/>
      <c r="N306" s="3">
        <v>300</v>
      </c>
      <c r="O306" s="3">
        <f t="shared" si="127"/>
        <v>301</v>
      </c>
      <c r="P306" s="3">
        <f t="shared" si="123"/>
        <v>-0.86835594966079233</v>
      </c>
      <c r="Q306" s="3">
        <f t="shared" si="124"/>
        <v>-0.2821459513858216</v>
      </c>
      <c r="R306" s="3">
        <f t="shared" si="125"/>
        <v>6.1257422745431001E-17</v>
      </c>
      <c r="S306" s="3">
        <f t="shared" si="126"/>
        <v>0.13043478260869557</v>
      </c>
      <c r="T306" s="14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</row>
    <row r="307" spans="1:59" s="5" customFormat="1" x14ac:dyDescent="0.2">
      <c r="A30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4"/>
      <c r="N307" s="3">
        <v>301</v>
      </c>
      <c r="O307" s="3">
        <f t="shared" si="127"/>
        <v>302</v>
      </c>
      <c r="P307" s="3">
        <f t="shared" si="123"/>
        <v>-0.78565538302643123</v>
      </c>
      <c r="Q307" s="3">
        <f t="shared" si="124"/>
        <v>-0.25527490839669581</v>
      </c>
      <c r="R307" s="3">
        <f t="shared" si="125"/>
        <v>7.6667641603366116E-2</v>
      </c>
      <c r="S307" s="3">
        <f t="shared" si="126"/>
        <v>0.97508917317934096</v>
      </c>
      <c r="T307" s="1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</row>
    <row r="308" spans="1:59" s="5" customFormat="1" x14ac:dyDescent="0.2">
      <c r="A30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4"/>
      <c r="N308" s="3">
        <v>302</v>
      </c>
      <c r="O308" s="3">
        <f t="shared" si="127"/>
        <v>303</v>
      </c>
      <c r="P308" s="3">
        <f t="shared" si="123"/>
        <v>-0.70295481639206991</v>
      </c>
      <c r="Q308" s="3">
        <f t="shared" si="124"/>
        <v>-0.22840386540756991</v>
      </c>
      <c r="R308" s="3">
        <f t="shared" si="125"/>
        <v>0.40889408855128567</v>
      </c>
      <c r="S308" s="3">
        <f t="shared" si="126"/>
        <v>0.86714225695648517</v>
      </c>
      <c r="T308" s="14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</row>
    <row r="309" spans="1:59" s="5" customFormat="1" x14ac:dyDescent="0.2">
      <c r="A30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4"/>
      <c r="N309" s="3">
        <v>303</v>
      </c>
      <c r="O309" s="3">
        <f t="shared" si="127"/>
        <v>304</v>
      </c>
      <c r="P309" s="3">
        <f t="shared" si="123"/>
        <v>-0.62025424975770882</v>
      </c>
      <c r="Q309" s="3">
        <f t="shared" si="124"/>
        <v>-0.20153282241844403</v>
      </c>
      <c r="R309" s="3">
        <f t="shared" si="125"/>
        <v>0.2811146858790089</v>
      </c>
      <c r="S309" s="3">
        <f t="shared" si="126"/>
        <v>0.3869211712228009</v>
      </c>
      <c r="T309" s="1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</row>
    <row r="310" spans="1:59" s="5" customFormat="1" x14ac:dyDescent="0.2">
      <c r="A31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4"/>
      <c r="N310" s="3">
        <v>304</v>
      </c>
      <c r="O310" s="3">
        <f t="shared" si="127"/>
        <v>305</v>
      </c>
      <c r="P310" s="3">
        <f t="shared" si="123"/>
        <v>-0.53755368312334773</v>
      </c>
      <c r="Q310" s="3">
        <f t="shared" si="124"/>
        <v>-0.17466177942931818</v>
      </c>
      <c r="R310" s="3">
        <f t="shared" si="125"/>
        <v>-0.38333820801683022</v>
      </c>
      <c r="S310" s="3">
        <f t="shared" si="126"/>
        <v>-0.52761977894018308</v>
      </c>
      <c r="T310" s="1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</row>
    <row r="311" spans="1:59" s="5" customFormat="1" x14ac:dyDescent="0.2">
      <c r="A31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4"/>
      <c r="N311" s="3">
        <v>305</v>
      </c>
      <c r="O311" s="3">
        <f t="shared" si="127"/>
        <v>306</v>
      </c>
      <c r="P311" s="3">
        <f t="shared" si="123"/>
        <v>-0.45485311648898641</v>
      </c>
      <c r="Q311" s="3">
        <f t="shared" si="124"/>
        <v>-0.14779073644019231</v>
      </c>
      <c r="R311" s="3">
        <f t="shared" si="125"/>
        <v>-0.72993487733700024</v>
      </c>
      <c r="S311" s="3">
        <f t="shared" si="126"/>
        <v>-0.61336482046190399</v>
      </c>
      <c r="T311" s="14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</row>
    <row r="312" spans="1:59" s="5" customFormat="1" x14ac:dyDescent="0.2">
      <c r="A31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4"/>
      <c r="N312" s="3">
        <v>306</v>
      </c>
      <c r="O312" s="3">
        <f t="shared" si="127"/>
        <v>307</v>
      </c>
      <c r="P312" s="3">
        <f t="shared" si="123"/>
        <v>-0.37215254985462526</v>
      </c>
      <c r="Q312" s="3">
        <f t="shared" si="124"/>
        <v>-0.12091969345106644</v>
      </c>
      <c r="R312" s="3">
        <f t="shared" si="125"/>
        <v>-0.93526211351242827</v>
      </c>
      <c r="S312" s="3">
        <f t="shared" si="126"/>
        <v>-0.33075612480973005</v>
      </c>
      <c r="T312" s="14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</row>
    <row r="313" spans="1:59" s="5" customFormat="1" x14ac:dyDescent="0.2">
      <c r="A31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4"/>
      <c r="N313" s="3">
        <v>307</v>
      </c>
      <c r="O313" s="3">
        <f t="shared" si="127"/>
        <v>308</v>
      </c>
      <c r="P313" s="3">
        <f t="shared" si="123"/>
        <v>-0.28945198322026411</v>
      </c>
      <c r="Q313" s="3">
        <f t="shared" si="124"/>
        <v>-9.4048650461940594E-2</v>
      </c>
      <c r="R313" s="3">
        <f t="shared" si="125"/>
        <v>4.1350283317180603E-2</v>
      </c>
      <c r="S313" s="3">
        <f t="shared" si="126"/>
        <v>1.3435521494562869E-2</v>
      </c>
      <c r="T313" s="14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</row>
    <row r="314" spans="1:59" s="5" customFormat="1" x14ac:dyDescent="0.2">
      <c r="A31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3">
        <v>308</v>
      </c>
      <c r="O314" s="3">
        <f t="shared" si="127"/>
        <v>309</v>
      </c>
      <c r="P314" s="3">
        <f t="shared" si="123"/>
        <v>-0.20675141658590301</v>
      </c>
      <c r="Q314" s="3">
        <f t="shared" si="124"/>
        <v>-6.7177607472814732E-2</v>
      </c>
      <c r="R314" s="3">
        <f t="shared" si="125"/>
        <v>0.95105651629515364</v>
      </c>
      <c r="S314" s="3">
        <f t="shared" si="126"/>
        <v>0.2552749083966957</v>
      </c>
      <c r="T314" s="14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</row>
    <row r="315" spans="1:59" s="5" customFormat="1" x14ac:dyDescent="0.2">
      <c r="A31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4"/>
      <c r="N315" s="3">
        <v>309</v>
      </c>
      <c r="O315" s="3">
        <f t="shared" si="127"/>
        <v>310</v>
      </c>
      <c r="P315" s="3">
        <f t="shared" si="123"/>
        <v>-0.12405084995154186</v>
      </c>
      <c r="Q315" s="3">
        <f t="shared" si="124"/>
        <v>-4.0306564483688884E-2</v>
      </c>
      <c r="R315" s="3">
        <f t="shared" si="125"/>
        <v>0.95105651629515353</v>
      </c>
      <c r="S315" s="3">
        <f t="shared" si="126"/>
        <v>-9.4048650461940511E-2</v>
      </c>
      <c r="T315" s="14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</row>
    <row r="316" spans="1:59" s="5" customFormat="1" x14ac:dyDescent="0.2">
      <c r="A31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4"/>
      <c r="N316" s="3">
        <v>310</v>
      </c>
      <c r="O316" s="3">
        <f t="shared" si="127"/>
        <v>311</v>
      </c>
      <c r="P316" s="3">
        <f t="shared" si="123"/>
        <v>-4.1350283317180603E-2</v>
      </c>
      <c r="Q316" s="3">
        <f t="shared" si="124"/>
        <v>-1.343552149456298E-2</v>
      </c>
      <c r="R316" s="3">
        <f t="shared" si="125"/>
        <v>0.53755368312334761</v>
      </c>
      <c r="S316" s="3">
        <f t="shared" si="126"/>
        <v>-0.17466177942931813</v>
      </c>
      <c r="T316" s="1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</row>
    <row r="317" spans="1:59" s="5" customFormat="1" x14ac:dyDescent="0.2">
      <c r="A317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4"/>
      <c r="N317" s="3">
        <v>311</v>
      </c>
      <c r="O317" s="3">
        <f t="shared" si="127"/>
        <v>312</v>
      </c>
      <c r="P317" s="3">
        <f t="shared" si="123"/>
        <v>4.1350283317180603E-2</v>
      </c>
      <c r="Q317" s="3">
        <f t="shared" si="124"/>
        <v>1.3435521494562869E-2</v>
      </c>
      <c r="R317" s="3">
        <f t="shared" si="125"/>
        <v>-0.53755368312334784</v>
      </c>
      <c r="S317" s="3">
        <f t="shared" si="126"/>
        <v>0.17466177942931804</v>
      </c>
      <c r="T317" s="14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</row>
    <row r="318" spans="1:59" s="5" customFormat="1" x14ac:dyDescent="0.2">
      <c r="A31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4"/>
      <c r="N318" s="3">
        <v>312</v>
      </c>
      <c r="O318" s="3">
        <f t="shared" si="127"/>
        <v>313</v>
      </c>
      <c r="P318" s="3">
        <f t="shared" si="123"/>
        <v>0.1240508499515417</v>
      </c>
      <c r="Q318" s="3">
        <f t="shared" si="124"/>
        <v>4.0306564483688717E-2</v>
      </c>
      <c r="R318" s="3">
        <f t="shared" si="125"/>
        <v>-0.82470129403335179</v>
      </c>
      <c r="S318" s="3">
        <f t="shared" si="126"/>
        <v>0.48293003785320815</v>
      </c>
      <c r="T318" s="14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</row>
    <row r="319" spans="1:59" s="5" customFormat="1" x14ac:dyDescent="0.2">
      <c r="A31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4"/>
      <c r="N319" s="3">
        <v>313</v>
      </c>
      <c r="O319" s="3">
        <f t="shared" si="127"/>
        <v>314</v>
      </c>
      <c r="P319" s="3">
        <f t="shared" si="123"/>
        <v>0.20675141658590307</v>
      </c>
      <c r="Q319" s="3">
        <f t="shared" si="124"/>
        <v>6.7177607472814621E-2</v>
      </c>
      <c r="R319" s="3">
        <f t="shared" si="125"/>
        <v>-0.61937405785792365</v>
      </c>
      <c r="S319" s="3">
        <f t="shared" si="126"/>
        <v>0.76553873350538215</v>
      </c>
      <c r="T319" s="14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</row>
    <row r="320" spans="1:59" s="5" customFormat="1" x14ac:dyDescent="0.2">
      <c r="A32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4"/>
      <c r="N320" s="3">
        <v>314</v>
      </c>
      <c r="O320" s="3">
        <f t="shared" si="127"/>
        <v>315</v>
      </c>
      <c r="P320" s="3">
        <f t="shared" si="123"/>
        <v>0.28945198322026411</v>
      </c>
      <c r="Q320" s="3">
        <f t="shared" si="124"/>
        <v>9.404865046194047E-2</v>
      </c>
      <c r="R320" s="3">
        <f t="shared" si="125"/>
        <v>-2.55558805344554E-2</v>
      </c>
      <c r="S320" s="3">
        <f t="shared" si="126"/>
        <v>3.5174651929345491E-2</v>
      </c>
      <c r="T320" s="14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</row>
    <row r="321" spans="1:59" s="5" customFormat="1" x14ac:dyDescent="0.2">
      <c r="A32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4"/>
      <c r="N321" s="3">
        <v>315</v>
      </c>
      <c r="O321" s="3">
        <f t="shared" si="127"/>
        <v>316</v>
      </c>
      <c r="P321" s="3">
        <f t="shared" si="123"/>
        <v>0.37215254985462526</v>
      </c>
      <c r="Q321" s="3">
        <f t="shared" si="124"/>
        <v>0.12091969345106632</v>
      </c>
      <c r="R321" s="3">
        <f t="shared" si="125"/>
        <v>0.56222937175801779</v>
      </c>
      <c r="S321" s="3">
        <f t="shared" si="126"/>
        <v>-0.81732060331516709</v>
      </c>
      <c r="T321" s="14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</row>
    <row r="322" spans="1:59" s="5" customFormat="1" x14ac:dyDescent="0.2">
      <c r="A32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4"/>
      <c r="N322" s="3">
        <v>316</v>
      </c>
      <c r="O322" s="3">
        <f t="shared" si="127"/>
        <v>317</v>
      </c>
      <c r="P322" s="3">
        <f t="shared" si="123"/>
        <v>0.4548531164889863</v>
      </c>
      <c r="Q322" s="3">
        <f t="shared" si="124"/>
        <v>0.14779073644019217</v>
      </c>
      <c r="R322" s="3">
        <f t="shared" si="125"/>
        <v>0.23000292481009818</v>
      </c>
      <c r="S322" s="3">
        <f t="shared" si="126"/>
        <v>-0.92526751953802289</v>
      </c>
      <c r="T322" s="14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</row>
    <row r="323" spans="1:59" s="5" customFormat="1" x14ac:dyDescent="0.2">
      <c r="A32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4"/>
      <c r="N323" s="3">
        <v>317</v>
      </c>
      <c r="O323" s="3">
        <f t="shared" si="127"/>
        <v>318</v>
      </c>
      <c r="P323" s="3">
        <f t="shared" si="123"/>
        <v>0.53755368312334773</v>
      </c>
      <c r="Q323" s="3">
        <f t="shared" si="124"/>
        <v>0.1746617794293181</v>
      </c>
      <c r="R323" s="3">
        <f t="shared" si="125"/>
        <v>6.1257422745431001E-17</v>
      </c>
      <c r="S323" s="3">
        <f t="shared" si="126"/>
        <v>-0.65217391304347827</v>
      </c>
      <c r="T323" s="14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</row>
    <row r="324" spans="1:59" s="5" customFormat="1" x14ac:dyDescent="0.2">
      <c r="A32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4"/>
      <c r="N324" s="3">
        <v>318</v>
      </c>
      <c r="O324" s="3">
        <f t="shared" si="127"/>
        <v>319</v>
      </c>
      <c r="P324" s="3">
        <f t="shared" si="123"/>
        <v>0.62025424975770882</v>
      </c>
      <c r="Q324" s="3">
        <f t="shared" si="124"/>
        <v>0.20153282241844395</v>
      </c>
      <c r="R324" s="3">
        <f t="shared" si="125"/>
        <v>6.1257422745431001E-17</v>
      </c>
      <c r="S324" s="3">
        <f t="shared" si="126"/>
        <v>0.47826086956521729</v>
      </c>
      <c r="T324" s="14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</row>
    <row r="325" spans="1:59" s="5" customFormat="1" x14ac:dyDescent="0.2">
      <c r="A32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4"/>
      <c r="N325" s="3">
        <v>319</v>
      </c>
      <c r="O325" s="3">
        <f t="shared" si="127"/>
        <v>320</v>
      </c>
      <c r="P325" s="3">
        <f t="shared" si="123"/>
        <v>0.70295481639206991</v>
      </c>
      <c r="Q325" s="3">
        <f t="shared" si="124"/>
        <v>0.22840386540756979</v>
      </c>
      <c r="R325" s="3">
        <f t="shared" si="125"/>
        <v>0.17889116374118755</v>
      </c>
      <c r="S325" s="3">
        <f t="shared" si="126"/>
        <v>0.94187473741846228</v>
      </c>
      <c r="T325" s="1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</row>
    <row r="326" spans="1:59" s="5" customFormat="1" x14ac:dyDescent="0.2">
      <c r="A32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4"/>
      <c r="N326" s="3">
        <v>320</v>
      </c>
      <c r="O326" s="3">
        <f t="shared" si="127"/>
        <v>321</v>
      </c>
      <c r="P326" s="3">
        <f t="shared" ref="P326:P389" si="128">(1-MOD(O326-1,$B$3)/$B$3)*VLOOKUP(IF(INT((O326-1)/$B$3)=$A$1,1,INT((O326-1)/$B$3)+1),$A$8:$C$58,2)+MOD(O326-1,$B$3)/$B$3*VLOOKUP(IF(INT((O326-1)/$B$3)+1=$A$1,1,(INT((O326-1)/$B$3)+2)),$A$8:$C$58,2)</f>
        <v>0.78565538302643112</v>
      </c>
      <c r="Q326" s="3">
        <f t="shared" ref="Q326:Q389" si="129">(1-MOD(O326-1,$B$3)/$B$3)*VLOOKUP(IF(INT((O326-1)/$B$3)=$A$1,1,INT((O326-1)/$B$3)+1),$A$8:$C$58,3)+MOD(O326-1,$B$3)/$B$3*VLOOKUP(IF(INT((O326-1)/$B$3)+1=$A$1,1,(INT((O326-1)/$B$3)+2)),$A$8:$C$58,3)</f>
        <v>0.25527490839669559</v>
      </c>
      <c r="R326" s="3">
        <f t="shared" ref="R326:R389" si="130">VLOOKUP(MOD(N326*$C$3,$A$1*$B$3),$N$6:$Q$2020,3)</f>
        <v>0.5111176106891071</v>
      </c>
      <c r="S326" s="3">
        <f t="shared" ref="S326:S389" si="131">VLOOKUP(MOD(N326*$C$3,$A$1*$B$3),$N$6:$Q$2020,4)</f>
        <v>0.83392782119560649</v>
      </c>
      <c r="T326" s="14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</row>
    <row r="327" spans="1:59" s="5" customFormat="1" x14ac:dyDescent="0.2">
      <c r="A32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4"/>
      <c r="N327" s="3">
        <v>321</v>
      </c>
      <c r="O327" s="3">
        <f t="shared" ref="O327:O390" si="132">IF($N$5&gt;=O326,O326+1,"NA")</f>
        <v>322</v>
      </c>
      <c r="P327" s="3">
        <f t="shared" si="128"/>
        <v>0.86835594966079233</v>
      </c>
      <c r="Q327" s="3">
        <f t="shared" si="129"/>
        <v>0.28214595138582155</v>
      </c>
      <c r="R327" s="3">
        <f t="shared" si="130"/>
        <v>7.6667641603366143E-2</v>
      </c>
      <c r="S327" s="3">
        <f t="shared" si="131"/>
        <v>0.10552395578803669</v>
      </c>
      <c r="T327" s="14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</row>
    <row r="328" spans="1:59" s="5" customFormat="1" x14ac:dyDescent="0.2">
      <c r="A32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4"/>
      <c r="N328" s="3">
        <v>322</v>
      </c>
      <c r="O328" s="3">
        <f t="shared" si="132"/>
        <v>323</v>
      </c>
      <c r="P328" s="3">
        <f t="shared" si="128"/>
        <v>0.95105651629515353</v>
      </c>
      <c r="Q328" s="3">
        <f t="shared" si="129"/>
        <v>0.3090169943749474</v>
      </c>
      <c r="R328" s="3">
        <f t="shared" si="130"/>
        <v>-0.58778525229247303</v>
      </c>
      <c r="S328" s="3">
        <f t="shared" si="131"/>
        <v>-0.80901699437494745</v>
      </c>
      <c r="T328" s="14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</row>
    <row r="329" spans="1:59" s="5" customFormat="1" x14ac:dyDescent="0.2">
      <c r="A32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4"/>
      <c r="N329" s="3">
        <v>323</v>
      </c>
      <c r="O329" s="3">
        <f t="shared" si="132"/>
        <v>324</v>
      </c>
      <c r="P329" s="3">
        <f t="shared" si="128"/>
        <v>0.95105651629515353</v>
      </c>
      <c r="Q329" s="3">
        <f t="shared" si="129"/>
        <v>0.28214595138582155</v>
      </c>
      <c r="R329" s="3">
        <f t="shared" si="130"/>
        <v>-0.79311248846790106</v>
      </c>
      <c r="S329" s="3">
        <f t="shared" si="131"/>
        <v>-0.52640829872277362</v>
      </c>
      <c r="T329" s="14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</row>
    <row r="330" spans="1:59" s="5" customFormat="1" x14ac:dyDescent="0.2">
      <c r="A3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4"/>
      <c r="N330" s="3">
        <v>324</v>
      </c>
      <c r="O330" s="3">
        <f t="shared" si="132"/>
        <v>325</v>
      </c>
      <c r="P330" s="3">
        <f t="shared" si="128"/>
        <v>0.95105651629515364</v>
      </c>
      <c r="Q330" s="3">
        <f t="shared" si="129"/>
        <v>0.2552749083966957</v>
      </c>
      <c r="R330" s="3">
        <f t="shared" si="130"/>
        <v>-0.70295481639206991</v>
      </c>
      <c r="S330" s="3">
        <f t="shared" si="131"/>
        <v>-0.22840386540756991</v>
      </c>
      <c r="T330" s="14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</row>
    <row r="331" spans="1:59" s="5" customFormat="1" x14ac:dyDescent="0.2">
      <c r="A33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4"/>
      <c r="N331" s="3">
        <v>325</v>
      </c>
      <c r="O331" s="3">
        <f t="shared" si="132"/>
        <v>326</v>
      </c>
      <c r="P331" s="3">
        <f t="shared" si="128"/>
        <v>0.95105651629515353</v>
      </c>
      <c r="Q331" s="3">
        <f t="shared" si="129"/>
        <v>0.22840386540756979</v>
      </c>
      <c r="R331" s="3">
        <f t="shared" si="130"/>
        <v>0.37215254985462526</v>
      </c>
      <c r="S331" s="3">
        <f t="shared" si="131"/>
        <v>0.12091969345106632</v>
      </c>
      <c r="T331" s="14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</row>
    <row r="332" spans="1:59" s="5" customForma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 s="14"/>
      <c r="N332" s="3">
        <v>326</v>
      </c>
      <c r="O332" s="3">
        <f t="shared" si="132"/>
        <v>327</v>
      </c>
      <c r="P332" s="3">
        <f t="shared" si="128"/>
        <v>0.95105651629515364</v>
      </c>
      <c r="Q332" s="3">
        <f t="shared" si="129"/>
        <v>0.20153282241844397</v>
      </c>
      <c r="R332" s="3">
        <f t="shared" si="130"/>
        <v>0.95105651629515342</v>
      </c>
      <c r="S332" s="3">
        <f t="shared" si="131"/>
        <v>0.14779073644019222</v>
      </c>
      <c r="T332" s="14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</row>
    <row r="333" spans="1:59" s="5" customForma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 s="14"/>
      <c r="N333" s="3">
        <v>327</v>
      </c>
      <c r="O333" s="3">
        <f t="shared" si="132"/>
        <v>328</v>
      </c>
      <c r="P333" s="3">
        <f t="shared" si="128"/>
        <v>0.95105651629515353</v>
      </c>
      <c r="Q333" s="3">
        <f t="shared" si="129"/>
        <v>0.1746617794293181</v>
      </c>
      <c r="R333" s="3">
        <f t="shared" si="130"/>
        <v>0.95105651629515364</v>
      </c>
      <c r="S333" s="3">
        <f t="shared" si="131"/>
        <v>-0.20153282241844397</v>
      </c>
      <c r="T333" s="14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</row>
    <row r="334" spans="1:59" s="5" customForma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 s="14"/>
      <c r="N334" s="3">
        <v>328</v>
      </c>
      <c r="O334" s="3">
        <f t="shared" si="132"/>
        <v>329</v>
      </c>
      <c r="P334" s="3">
        <f t="shared" si="128"/>
        <v>0.95105651629515342</v>
      </c>
      <c r="Q334" s="3">
        <f t="shared" si="129"/>
        <v>0.14779073644019222</v>
      </c>
      <c r="R334" s="3">
        <f t="shared" si="130"/>
        <v>0.20675141658590296</v>
      </c>
      <c r="S334" s="3">
        <f t="shared" si="131"/>
        <v>-6.717760747281469E-2</v>
      </c>
      <c r="T334" s="14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</row>
    <row r="335" spans="1:59" s="5" customForma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 s="14"/>
      <c r="N335" s="3">
        <v>329</v>
      </c>
      <c r="O335" s="3">
        <f t="shared" si="132"/>
        <v>330</v>
      </c>
      <c r="P335" s="3">
        <f t="shared" si="128"/>
        <v>0.95105651629515364</v>
      </c>
      <c r="Q335" s="3">
        <f t="shared" si="129"/>
        <v>0.12091969345106636</v>
      </c>
      <c r="R335" s="3">
        <f t="shared" si="130"/>
        <v>-0.86835594966079244</v>
      </c>
      <c r="S335" s="3">
        <f t="shared" si="131"/>
        <v>0.28214595138582149</v>
      </c>
      <c r="T335" s="14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</row>
    <row r="336" spans="1:59" s="5" customForma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 s="14"/>
      <c r="N336" s="3">
        <v>330</v>
      </c>
      <c r="O336" s="3">
        <f t="shared" si="132"/>
        <v>331</v>
      </c>
      <c r="P336" s="3">
        <f t="shared" si="128"/>
        <v>0.95105651629515353</v>
      </c>
      <c r="Q336" s="3">
        <f t="shared" si="129"/>
        <v>9.4048650461940511E-2</v>
      </c>
      <c r="R336" s="3">
        <f t="shared" si="130"/>
        <v>-0.76152368290245076</v>
      </c>
      <c r="S336" s="3">
        <f t="shared" si="131"/>
        <v>0.56988655959233858</v>
      </c>
      <c r="T336" s="14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</row>
    <row r="337" spans="1:59" s="5" customForma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 s="14"/>
      <c r="N337" s="3">
        <v>331</v>
      </c>
      <c r="O337" s="3">
        <f t="shared" si="132"/>
        <v>332</v>
      </c>
      <c r="P337" s="3">
        <f t="shared" si="128"/>
        <v>0.95105651629515364</v>
      </c>
      <c r="Q337" s="3">
        <f t="shared" si="129"/>
        <v>6.7177607472814649E-2</v>
      </c>
      <c r="R337" s="3">
        <f t="shared" si="130"/>
        <v>-0.48556173015465187</v>
      </c>
      <c r="S337" s="3">
        <f t="shared" si="131"/>
        <v>0.66831838665756527</v>
      </c>
      <c r="T337" s="14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</row>
    <row r="338" spans="1:59" s="5" customForma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 s="14"/>
      <c r="N338" s="3">
        <v>332</v>
      </c>
      <c r="O338" s="3">
        <f t="shared" si="132"/>
        <v>333</v>
      </c>
      <c r="P338" s="3">
        <f t="shared" si="128"/>
        <v>0.95105651629515364</v>
      </c>
      <c r="Q338" s="3">
        <f t="shared" si="129"/>
        <v>4.0306564483688828E-2</v>
      </c>
      <c r="R338" s="3">
        <f t="shared" si="130"/>
        <v>0.17889116374118746</v>
      </c>
      <c r="S338" s="3">
        <f t="shared" si="131"/>
        <v>-0.24622256350541882</v>
      </c>
      <c r="T338" s="14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</row>
    <row r="339" spans="1:59" s="5" customForma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 s="14"/>
      <c r="N339" s="3">
        <v>333</v>
      </c>
      <c r="O339" s="3">
        <f t="shared" si="132"/>
        <v>334</v>
      </c>
      <c r="P339" s="3">
        <f t="shared" si="128"/>
        <v>0.95105651629515353</v>
      </c>
      <c r="Q339" s="3">
        <f t="shared" si="129"/>
        <v>1.3435521494562896E-2</v>
      </c>
      <c r="R339" s="3">
        <f t="shared" si="130"/>
        <v>0.46000584962019636</v>
      </c>
      <c r="S339" s="3">
        <f t="shared" si="131"/>
        <v>-0.85053503907604577</v>
      </c>
      <c r="T339" s="14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</row>
    <row r="340" spans="1:59" s="5" customForma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 s="14"/>
      <c r="N340" s="3">
        <v>334</v>
      </c>
      <c r="O340" s="3">
        <f t="shared" si="132"/>
        <v>335</v>
      </c>
      <c r="P340" s="3">
        <f t="shared" si="128"/>
        <v>0.95105651629515353</v>
      </c>
      <c r="Q340" s="3">
        <f t="shared" si="129"/>
        <v>-1.3435521494562896E-2</v>
      </c>
      <c r="R340" s="3">
        <f t="shared" si="130"/>
        <v>0.1277794026722768</v>
      </c>
      <c r="S340" s="3">
        <f t="shared" si="131"/>
        <v>-0.95848195529890168</v>
      </c>
      <c r="T340" s="14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</row>
    <row r="341" spans="1:59" s="5" customForma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 s="14"/>
      <c r="N341" s="3">
        <v>335</v>
      </c>
      <c r="O341" s="3">
        <f t="shared" si="132"/>
        <v>336</v>
      </c>
      <c r="P341" s="3">
        <f t="shared" si="128"/>
        <v>0.95105651629515353</v>
      </c>
      <c r="Q341" s="3">
        <f t="shared" si="129"/>
        <v>-4.0306564483688745E-2</v>
      </c>
      <c r="R341" s="3">
        <f t="shared" si="130"/>
        <v>6.1257422745431001E-17</v>
      </c>
      <c r="S341" s="3">
        <f t="shared" si="131"/>
        <v>-0.30434782608695654</v>
      </c>
      <c r="T341" s="14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</row>
    <row r="342" spans="1:59" s="5" customForma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 s="14"/>
      <c r="N342" s="3">
        <v>336</v>
      </c>
      <c r="O342" s="3">
        <f t="shared" si="132"/>
        <v>337</v>
      </c>
      <c r="P342" s="3">
        <f t="shared" si="128"/>
        <v>0.95105651629515364</v>
      </c>
      <c r="Q342" s="3">
        <f t="shared" si="129"/>
        <v>-6.7177607472814663E-2</v>
      </c>
      <c r="R342" s="3">
        <f t="shared" si="130"/>
        <v>6.1257422745431001E-17</v>
      </c>
      <c r="S342" s="3">
        <f t="shared" si="131"/>
        <v>0.82608695652173902</v>
      </c>
      <c r="T342" s="14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</row>
    <row r="343" spans="1:59" s="5" customForma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 s="14"/>
      <c r="N343" s="3">
        <v>337</v>
      </c>
      <c r="O343" s="3">
        <f t="shared" si="132"/>
        <v>338</v>
      </c>
      <c r="P343" s="3">
        <f t="shared" si="128"/>
        <v>0.95105651629515353</v>
      </c>
      <c r="Q343" s="3">
        <f t="shared" si="129"/>
        <v>-9.4048650461940511E-2</v>
      </c>
      <c r="R343" s="3">
        <f t="shared" si="130"/>
        <v>0.28111468587900895</v>
      </c>
      <c r="S343" s="3">
        <f t="shared" si="131"/>
        <v>0.9086603016575836</v>
      </c>
      <c r="T343" s="14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</row>
    <row r="344" spans="1:59" s="5" customForma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 s="14"/>
      <c r="N344" s="3">
        <v>338</v>
      </c>
      <c r="O344" s="3">
        <f t="shared" si="132"/>
        <v>339</v>
      </c>
      <c r="P344" s="3">
        <f t="shared" si="128"/>
        <v>0.95105651629515364</v>
      </c>
      <c r="Q344" s="3">
        <f t="shared" si="129"/>
        <v>-0.12091969345106636</v>
      </c>
      <c r="R344" s="3">
        <f t="shared" si="130"/>
        <v>0.53667349122356245</v>
      </c>
      <c r="S344" s="3">
        <f t="shared" si="131"/>
        <v>0.73866769051625636</v>
      </c>
      <c r="T344" s="14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</row>
    <row r="345" spans="1:59" s="5" customForma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 s="14"/>
      <c r="N345" s="3">
        <v>339</v>
      </c>
      <c r="O345" s="3">
        <f t="shared" si="132"/>
        <v>340</v>
      </c>
      <c r="P345" s="3">
        <f t="shared" si="128"/>
        <v>0.95105651629515353</v>
      </c>
      <c r="Q345" s="3">
        <f t="shared" si="129"/>
        <v>-0.14779073644019219</v>
      </c>
      <c r="R345" s="3">
        <f t="shared" si="130"/>
        <v>-0.12777940267227678</v>
      </c>
      <c r="S345" s="3">
        <f t="shared" si="131"/>
        <v>-0.17587325964672773</v>
      </c>
      <c r="T345" s="14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</row>
    <row r="346" spans="1:59" s="5" customForma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 s="14"/>
      <c r="N346" s="3">
        <v>340</v>
      </c>
      <c r="O346" s="3">
        <f t="shared" si="132"/>
        <v>341</v>
      </c>
      <c r="P346" s="3">
        <f t="shared" si="128"/>
        <v>0.95105651629515353</v>
      </c>
      <c r="Q346" s="3">
        <f t="shared" si="129"/>
        <v>-0.1746617794293181</v>
      </c>
      <c r="R346" s="3">
        <f t="shared" si="130"/>
        <v>-0.65096286342337395</v>
      </c>
      <c r="S346" s="3">
        <f t="shared" si="131"/>
        <v>-0.72206047263581696</v>
      </c>
      <c r="T346" s="14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</row>
    <row r="347" spans="1:59" s="5" customForma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 s="14"/>
      <c r="N347" s="3">
        <v>341</v>
      </c>
      <c r="O347" s="3">
        <f t="shared" si="132"/>
        <v>342</v>
      </c>
      <c r="P347" s="3">
        <f t="shared" si="128"/>
        <v>0.95105651629515364</v>
      </c>
      <c r="Q347" s="3">
        <f t="shared" si="129"/>
        <v>-0.20153282241844397</v>
      </c>
      <c r="R347" s="3">
        <f t="shared" si="130"/>
        <v>-0.85629009959880209</v>
      </c>
      <c r="S347" s="3">
        <f t="shared" si="131"/>
        <v>-0.43945177698364313</v>
      </c>
      <c r="T347" s="14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</row>
    <row r="348" spans="1:59" s="5" customForma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 s="14"/>
      <c r="N348" s="3">
        <v>342</v>
      </c>
      <c r="O348" s="3">
        <f t="shared" si="132"/>
        <v>343</v>
      </c>
      <c r="P348" s="3">
        <f t="shared" si="128"/>
        <v>0.95105651629515353</v>
      </c>
      <c r="Q348" s="3">
        <f t="shared" si="129"/>
        <v>-0.22840386540756979</v>
      </c>
      <c r="R348" s="3">
        <f t="shared" si="130"/>
        <v>-0.37215254985462526</v>
      </c>
      <c r="S348" s="3">
        <f t="shared" si="131"/>
        <v>-0.12091969345106644</v>
      </c>
      <c r="T348" s="14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</row>
    <row r="349" spans="1:59" s="5" customForma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 s="14"/>
      <c r="N349" s="3">
        <v>343</v>
      </c>
      <c r="O349" s="3">
        <f t="shared" si="132"/>
        <v>344</v>
      </c>
      <c r="P349" s="3">
        <f t="shared" si="128"/>
        <v>0.95105651629515353</v>
      </c>
      <c r="Q349" s="3">
        <f t="shared" si="129"/>
        <v>-0.25527490839669564</v>
      </c>
      <c r="R349" s="3">
        <f t="shared" si="130"/>
        <v>0.70295481639206991</v>
      </c>
      <c r="S349" s="3">
        <f t="shared" si="131"/>
        <v>0.22840386540756979</v>
      </c>
      <c r="T349" s="14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</row>
    <row r="350" spans="1:59" s="5" customForma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 s="14"/>
      <c r="N350" s="3">
        <v>344</v>
      </c>
      <c r="O350" s="3">
        <f t="shared" si="132"/>
        <v>345</v>
      </c>
      <c r="P350" s="3">
        <f t="shared" si="128"/>
        <v>0.95105651629515353</v>
      </c>
      <c r="Q350" s="3">
        <f t="shared" si="129"/>
        <v>-0.2821459513858216</v>
      </c>
      <c r="R350" s="3">
        <f t="shared" si="130"/>
        <v>0.95105651629515364</v>
      </c>
      <c r="S350" s="3">
        <f t="shared" si="131"/>
        <v>4.0306564483688828E-2</v>
      </c>
      <c r="T350" s="14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</row>
    <row r="351" spans="1:59" s="5" customForma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 s="14"/>
      <c r="N351" s="3">
        <v>345</v>
      </c>
      <c r="O351" s="3">
        <f t="shared" si="132"/>
        <v>346</v>
      </c>
      <c r="P351" s="3">
        <f t="shared" si="128"/>
        <v>0.95105651629515353</v>
      </c>
      <c r="Q351" s="3">
        <f t="shared" si="129"/>
        <v>-0.3090169943749474</v>
      </c>
      <c r="R351" s="3">
        <f t="shared" si="130"/>
        <v>0.95105651629515353</v>
      </c>
      <c r="S351" s="3">
        <f t="shared" si="131"/>
        <v>-0.3090169943749474</v>
      </c>
      <c r="T351" s="14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</row>
    <row r="352" spans="1:59" s="5" customForma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 s="14"/>
      <c r="N352" s="3">
        <v>346</v>
      </c>
      <c r="O352" s="3">
        <f t="shared" si="132"/>
        <v>347</v>
      </c>
      <c r="P352" s="3">
        <f t="shared" si="128"/>
        <v>0.86835594966079233</v>
      </c>
      <c r="Q352" s="3">
        <f t="shared" si="129"/>
        <v>-0.28214595138582155</v>
      </c>
      <c r="R352" s="3">
        <f t="shared" si="130"/>
        <v>-0.1240508499515417</v>
      </c>
      <c r="S352" s="3">
        <f t="shared" si="131"/>
        <v>4.0306564483688689E-2</v>
      </c>
      <c r="T352" s="14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</row>
    <row r="353" spans="1:59" s="5" customForma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 s="14"/>
      <c r="N353" s="3">
        <v>347</v>
      </c>
      <c r="O353" s="3">
        <f t="shared" si="132"/>
        <v>348</v>
      </c>
      <c r="P353" s="3">
        <f t="shared" si="128"/>
        <v>0.78565538302643123</v>
      </c>
      <c r="Q353" s="3">
        <f t="shared" si="129"/>
        <v>-0.2552749083966957</v>
      </c>
      <c r="R353" s="3">
        <f t="shared" si="130"/>
        <v>-0.90367330794697787</v>
      </c>
      <c r="S353" s="3">
        <f t="shared" si="131"/>
        <v>0.37423438567929512</v>
      </c>
      <c r="T353" s="14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</row>
    <row r="354" spans="1:59" s="5" customForma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 s="14"/>
      <c r="N354" s="3">
        <v>348</v>
      </c>
      <c r="O354" s="3">
        <f t="shared" si="132"/>
        <v>349</v>
      </c>
      <c r="P354" s="3">
        <f t="shared" si="128"/>
        <v>0.70295481639206991</v>
      </c>
      <c r="Q354" s="3">
        <f t="shared" si="129"/>
        <v>-0.22840386540756982</v>
      </c>
      <c r="R354" s="3">
        <f t="shared" si="130"/>
        <v>-0.69834607177154995</v>
      </c>
      <c r="S354" s="3">
        <f t="shared" si="131"/>
        <v>0.65684308133146896</v>
      </c>
      <c r="T354" s="14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</row>
    <row r="355" spans="1:59" s="5" customForma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 s="14"/>
      <c r="N355" s="3">
        <v>349</v>
      </c>
      <c r="O355" s="3">
        <f t="shared" si="132"/>
        <v>350</v>
      </c>
      <c r="P355" s="3">
        <f t="shared" si="128"/>
        <v>0.62025424975770882</v>
      </c>
      <c r="Q355" s="3">
        <f t="shared" si="129"/>
        <v>-0.201532822418444</v>
      </c>
      <c r="R355" s="3">
        <f t="shared" si="130"/>
        <v>-0.28111468587900895</v>
      </c>
      <c r="S355" s="3">
        <f t="shared" si="131"/>
        <v>0.38692117122280079</v>
      </c>
      <c r="T355" s="14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</row>
    <row r="356" spans="1:59" s="5" customForma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 s="14"/>
      <c r="N356" s="3">
        <v>350</v>
      </c>
      <c r="O356" s="3">
        <f t="shared" si="132"/>
        <v>351</v>
      </c>
      <c r="P356" s="3">
        <f t="shared" si="128"/>
        <v>0.53755368312334761</v>
      </c>
      <c r="Q356" s="3">
        <f t="shared" si="129"/>
        <v>-0.17466177942931813</v>
      </c>
      <c r="R356" s="3">
        <f t="shared" si="130"/>
        <v>0.38333820801683027</v>
      </c>
      <c r="S356" s="3">
        <f t="shared" si="131"/>
        <v>-0.52761977894018308</v>
      </c>
      <c r="T356" s="14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</row>
    <row r="357" spans="1:59" s="5" customForma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 s="14"/>
      <c r="N357" s="3">
        <v>351</v>
      </c>
      <c r="O357" s="3">
        <f t="shared" si="132"/>
        <v>352</v>
      </c>
      <c r="P357" s="3">
        <f t="shared" si="128"/>
        <v>0.45485311648898635</v>
      </c>
      <c r="Q357" s="3">
        <f t="shared" si="129"/>
        <v>-0.14779073644019225</v>
      </c>
      <c r="R357" s="3">
        <f t="shared" si="130"/>
        <v>0.35778232748237498</v>
      </c>
      <c r="S357" s="3">
        <f t="shared" si="131"/>
        <v>-0.88374947483692456</v>
      </c>
      <c r="T357" s="14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</row>
    <row r="358" spans="1:59" s="5" customForma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 s="14"/>
      <c r="N358" s="3">
        <v>352</v>
      </c>
      <c r="O358" s="3">
        <f t="shared" si="132"/>
        <v>353</v>
      </c>
      <c r="P358" s="3">
        <f t="shared" si="128"/>
        <v>0.37215254985462526</v>
      </c>
      <c r="Q358" s="3">
        <f t="shared" si="129"/>
        <v>-0.12091969345106639</v>
      </c>
      <c r="R358" s="3">
        <f t="shared" si="130"/>
        <v>2.5555880534455396E-2</v>
      </c>
      <c r="S358" s="3">
        <f t="shared" si="131"/>
        <v>-0.99169639105978036</v>
      </c>
      <c r="T358" s="14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</row>
    <row r="359" spans="1:59" s="5" customForma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 s="14"/>
      <c r="N359" s="3">
        <v>353</v>
      </c>
      <c r="O359" s="3">
        <f t="shared" si="132"/>
        <v>354</v>
      </c>
      <c r="P359" s="3">
        <f t="shared" si="128"/>
        <v>0.28945198322026411</v>
      </c>
      <c r="Q359" s="3">
        <f t="shared" si="129"/>
        <v>-9.4048650461940553E-2</v>
      </c>
      <c r="R359" s="3">
        <f t="shared" si="130"/>
        <v>6.1257422745431001E-17</v>
      </c>
      <c r="S359" s="3">
        <f t="shared" si="131"/>
        <v>4.3478260869565188E-2</v>
      </c>
      <c r="T359" s="14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</row>
    <row r="360" spans="1:59" s="5" customForma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 s="14"/>
      <c r="N360" s="3">
        <v>354</v>
      </c>
      <c r="O360" s="3">
        <f t="shared" si="132"/>
        <v>355</v>
      </c>
      <c r="P360" s="3">
        <f t="shared" si="128"/>
        <v>0.20675141658590296</v>
      </c>
      <c r="Q360" s="3">
        <f t="shared" si="129"/>
        <v>-6.717760747281469E-2</v>
      </c>
      <c r="R360" s="3">
        <f t="shared" si="130"/>
        <v>5.1111761068910765E-2</v>
      </c>
      <c r="S360" s="3">
        <f t="shared" si="131"/>
        <v>0.98339278211956072</v>
      </c>
      <c r="T360" s="14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</row>
    <row r="361" spans="1:59" s="5" customForma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 s="14"/>
      <c r="N361" s="3">
        <v>355</v>
      </c>
      <c r="O361" s="3">
        <f t="shared" si="132"/>
        <v>356</v>
      </c>
      <c r="P361" s="3">
        <f t="shared" si="128"/>
        <v>0.12405084995154181</v>
      </c>
      <c r="Q361" s="3">
        <f t="shared" si="129"/>
        <v>-4.0306564483688884E-2</v>
      </c>
      <c r="R361" s="3">
        <f t="shared" si="130"/>
        <v>0.38333820801683033</v>
      </c>
      <c r="S361" s="3">
        <f t="shared" si="131"/>
        <v>0.87544586589670481</v>
      </c>
      <c r="T361" s="14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</row>
    <row r="362" spans="1:59" s="5" customForma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 s="14"/>
      <c r="N362" s="3">
        <v>356</v>
      </c>
      <c r="O362" s="3">
        <f t="shared" si="132"/>
        <v>357</v>
      </c>
      <c r="P362" s="3">
        <f t="shared" si="128"/>
        <v>4.1350283317180547E-2</v>
      </c>
      <c r="Q362" s="3">
        <f t="shared" si="129"/>
        <v>-1.3435521494562952E-2</v>
      </c>
      <c r="R362" s="3">
        <f t="shared" si="130"/>
        <v>0.33222644694791958</v>
      </c>
      <c r="S362" s="3">
        <f t="shared" si="131"/>
        <v>0.45727047508149199</v>
      </c>
      <c r="T362" s="14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</row>
    <row r="363" spans="1:59" s="5" customForma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 s="14"/>
      <c r="N363" s="3">
        <v>357</v>
      </c>
      <c r="O363" s="3">
        <f t="shared" si="132"/>
        <v>358</v>
      </c>
      <c r="P363" s="3">
        <f t="shared" si="128"/>
        <v>-4.1350283317180658E-2</v>
      </c>
      <c r="Q363" s="3">
        <f t="shared" si="129"/>
        <v>1.3435521494562841E-2</v>
      </c>
      <c r="R363" s="3">
        <f t="shared" si="130"/>
        <v>-0.33222644694791958</v>
      </c>
      <c r="S363" s="3">
        <f t="shared" si="131"/>
        <v>-0.45727047508149204</v>
      </c>
      <c r="T363" s="14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</row>
    <row r="364" spans="1:59" s="5" customForma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 s="14"/>
      <c r="N364" s="3">
        <v>358</v>
      </c>
      <c r="O364" s="3">
        <f t="shared" si="132"/>
        <v>359</v>
      </c>
      <c r="P364" s="3">
        <f t="shared" si="128"/>
        <v>-0.1240508499515417</v>
      </c>
      <c r="Q364" s="3">
        <f t="shared" si="129"/>
        <v>4.0306564483688689E-2</v>
      </c>
      <c r="R364" s="3">
        <f t="shared" si="130"/>
        <v>-0.71414047455427498</v>
      </c>
      <c r="S364" s="3">
        <f t="shared" si="131"/>
        <v>-0.63510395089668659</v>
      </c>
      <c r="T364" s="14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</row>
    <row r="365" spans="1:59" s="5" customForma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 s="14"/>
      <c r="N365" s="3">
        <v>359</v>
      </c>
      <c r="O365" s="3">
        <f t="shared" si="132"/>
        <v>360</v>
      </c>
      <c r="P365" s="3">
        <f t="shared" si="128"/>
        <v>-0.20675141658590307</v>
      </c>
      <c r="Q365" s="3">
        <f t="shared" si="129"/>
        <v>6.7177607472814607E-2</v>
      </c>
      <c r="R365" s="3">
        <f t="shared" si="130"/>
        <v>-0.91946771072970301</v>
      </c>
      <c r="S365" s="3">
        <f t="shared" si="131"/>
        <v>-0.35249525524451275</v>
      </c>
      <c r="T365" s="14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</row>
    <row r="366" spans="1:59" s="5" customForma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 s="14"/>
      <c r="N366" s="3">
        <v>360</v>
      </c>
      <c r="O366" s="3">
        <f t="shared" si="132"/>
        <v>361</v>
      </c>
      <c r="P366" s="3">
        <f t="shared" si="128"/>
        <v>-0.28945198322026422</v>
      </c>
      <c r="Q366" s="3">
        <f t="shared" si="129"/>
        <v>9.4048650461940456E-2</v>
      </c>
      <c r="R366" s="3">
        <f t="shared" si="130"/>
        <v>-4.1350283317180603E-2</v>
      </c>
      <c r="S366" s="3">
        <f t="shared" si="131"/>
        <v>-1.343552149456298E-2</v>
      </c>
      <c r="T366" s="14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</row>
    <row r="367" spans="1:59" s="5" customForma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 s="14"/>
      <c r="N367" s="3">
        <v>361</v>
      </c>
      <c r="O367" s="3">
        <f t="shared" si="132"/>
        <v>362</v>
      </c>
      <c r="P367" s="3">
        <f t="shared" si="128"/>
        <v>-0.37215254985462526</v>
      </c>
      <c r="Q367" s="3">
        <f t="shared" si="129"/>
        <v>0.12091969345106628</v>
      </c>
      <c r="R367" s="3">
        <f t="shared" si="130"/>
        <v>0.95105651629515353</v>
      </c>
      <c r="S367" s="3">
        <f t="shared" si="131"/>
        <v>0.28214595138582155</v>
      </c>
      <c r="T367" s="14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</row>
    <row r="368" spans="1:59" s="5" customForma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 s="14"/>
      <c r="N368" s="3">
        <v>362</v>
      </c>
      <c r="O368" s="3">
        <f t="shared" si="132"/>
        <v>363</v>
      </c>
      <c r="P368" s="3">
        <f t="shared" si="128"/>
        <v>-0.45485311648898641</v>
      </c>
      <c r="Q368" s="3">
        <f t="shared" si="129"/>
        <v>0.14779073644019211</v>
      </c>
      <c r="R368" s="3">
        <f t="shared" si="130"/>
        <v>0.95105651629515364</v>
      </c>
      <c r="S368" s="3">
        <f t="shared" si="131"/>
        <v>-6.7177607472814663E-2</v>
      </c>
      <c r="T368" s="14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</row>
    <row r="369" spans="1:59" s="5" customForma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 s="14"/>
      <c r="N369" s="3">
        <v>363</v>
      </c>
      <c r="O369" s="3">
        <f t="shared" si="132"/>
        <v>364</v>
      </c>
      <c r="P369" s="3">
        <f t="shared" si="128"/>
        <v>-0.53755368312334784</v>
      </c>
      <c r="Q369" s="3">
        <f t="shared" si="129"/>
        <v>0.17466177942931804</v>
      </c>
      <c r="R369" s="3">
        <f t="shared" si="130"/>
        <v>0.62025424975770882</v>
      </c>
      <c r="S369" s="3">
        <f t="shared" si="131"/>
        <v>-0.201532822418444</v>
      </c>
      <c r="T369" s="14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</row>
    <row r="370" spans="1:59" s="5" customForma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 s="14"/>
      <c r="N370" s="3">
        <v>364</v>
      </c>
      <c r="O370" s="3">
        <f t="shared" si="132"/>
        <v>365</v>
      </c>
      <c r="P370" s="3">
        <f t="shared" si="128"/>
        <v>-0.62025424975770882</v>
      </c>
      <c r="Q370" s="3">
        <f t="shared" si="129"/>
        <v>0.20153282241844386</v>
      </c>
      <c r="R370" s="3">
        <f t="shared" si="130"/>
        <v>-0.45485311648898641</v>
      </c>
      <c r="S370" s="3">
        <f t="shared" si="131"/>
        <v>0.14779073644019211</v>
      </c>
      <c r="T370" s="14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</row>
    <row r="371" spans="1:59" s="5" customForma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 s="14"/>
      <c r="N371" s="3">
        <v>365</v>
      </c>
      <c r="O371" s="3">
        <f t="shared" si="132"/>
        <v>366</v>
      </c>
      <c r="P371" s="3">
        <f t="shared" si="128"/>
        <v>-0.70295481639207003</v>
      </c>
      <c r="Q371" s="3">
        <f t="shared" si="129"/>
        <v>0.22840386540756968</v>
      </c>
      <c r="R371" s="3">
        <f t="shared" si="130"/>
        <v>-0.84049569681607694</v>
      </c>
      <c r="S371" s="3">
        <f t="shared" si="131"/>
        <v>0.46119090741842556</v>
      </c>
      <c r="T371" s="14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</row>
    <row r="372" spans="1:59" s="5" customForma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 s="14"/>
      <c r="N372" s="3">
        <v>366</v>
      </c>
      <c r="O372" s="3">
        <f t="shared" si="132"/>
        <v>367</v>
      </c>
      <c r="P372" s="3">
        <f t="shared" si="128"/>
        <v>-0.78565538302643123</v>
      </c>
      <c r="Q372" s="3">
        <f t="shared" si="129"/>
        <v>0.25527490839669553</v>
      </c>
      <c r="R372" s="3">
        <f t="shared" si="130"/>
        <v>-0.63516846064064891</v>
      </c>
      <c r="S372" s="3">
        <f t="shared" si="131"/>
        <v>0.74379960307059945</v>
      </c>
      <c r="T372" s="14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</row>
    <row r="373" spans="1:59" s="5" customForma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 s="14"/>
      <c r="N373" s="3">
        <v>367</v>
      </c>
      <c r="O373" s="3">
        <f t="shared" si="132"/>
        <v>368</v>
      </c>
      <c r="P373" s="3">
        <f t="shared" si="128"/>
        <v>-0.86835594966079244</v>
      </c>
      <c r="Q373" s="3">
        <f t="shared" si="129"/>
        <v>0.28214595138582149</v>
      </c>
      <c r="R373" s="3">
        <f t="shared" si="130"/>
        <v>-7.6667641603366143E-2</v>
      </c>
      <c r="S373" s="3">
        <f t="shared" si="131"/>
        <v>0.10552395578803664</v>
      </c>
      <c r="T373" s="14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</row>
    <row r="374" spans="1:59" s="5" customForma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 s="14"/>
      <c r="N374" s="3">
        <v>368</v>
      </c>
      <c r="O374" s="3">
        <f t="shared" si="132"/>
        <v>369</v>
      </c>
      <c r="P374" s="3">
        <f t="shared" si="128"/>
        <v>-0.95105651629515364</v>
      </c>
      <c r="Q374" s="3">
        <f t="shared" si="129"/>
        <v>0.30901699437494728</v>
      </c>
      <c r="R374" s="3">
        <f t="shared" si="130"/>
        <v>0.58778525229247314</v>
      </c>
      <c r="S374" s="3">
        <f t="shared" si="131"/>
        <v>-0.80901699437494745</v>
      </c>
      <c r="T374" s="14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</row>
    <row r="375" spans="1:59" s="5" customForma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 s="14"/>
      <c r="N375" s="3">
        <v>369</v>
      </c>
      <c r="O375" s="3">
        <f t="shared" si="132"/>
        <v>370</v>
      </c>
      <c r="P375" s="3">
        <f t="shared" si="128"/>
        <v>-0.93526211351242838</v>
      </c>
      <c r="Q375" s="3">
        <f t="shared" si="129"/>
        <v>0.33075612480972993</v>
      </c>
      <c r="R375" s="3">
        <f t="shared" si="130"/>
        <v>0.25555880534455361</v>
      </c>
      <c r="S375" s="3">
        <f t="shared" si="131"/>
        <v>-0.91696391059780324</v>
      </c>
      <c r="T375" s="14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</row>
    <row r="376" spans="1:59" s="5" customForma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 s="14"/>
      <c r="N376" s="3">
        <v>370</v>
      </c>
      <c r="O376" s="3">
        <f t="shared" si="132"/>
        <v>371</v>
      </c>
      <c r="P376" s="3">
        <f t="shared" si="128"/>
        <v>-0.91946771072970324</v>
      </c>
      <c r="Q376" s="3">
        <f t="shared" si="129"/>
        <v>0.35249525524451253</v>
      </c>
      <c r="R376" s="3">
        <f t="shared" si="130"/>
        <v>6.1257422745431001E-17</v>
      </c>
      <c r="S376" s="3">
        <f t="shared" si="131"/>
        <v>-0.73913043478260865</v>
      </c>
      <c r="T376" s="14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</row>
    <row r="377" spans="1:59" s="5" customForma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 s="14"/>
      <c r="N377" s="3">
        <v>371</v>
      </c>
      <c r="O377" s="3">
        <f t="shared" si="132"/>
        <v>372</v>
      </c>
      <c r="P377" s="3">
        <f t="shared" si="128"/>
        <v>-0.90367330794697787</v>
      </c>
      <c r="Q377" s="3">
        <f t="shared" si="129"/>
        <v>0.37423438567929512</v>
      </c>
      <c r="R377" s="3">
        <f t="shared" si="130"/>
        <v>6.1257422745431001E-17</v>
      </c>
      <c r="S377" s="3">
        <f t="shared" si="131"/>
        <v>0.39130434782608692</v>
      </c>
      <c r="T377" s="14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</row>
    <row r="378" spans="1:59" s="5" customForma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 s="14"/>
      <c r="N378" s="3">
        <v>372</v>
      </c>
      <c r="O378" s="3">
        <f t="shared" si="132"/>
        <v>373</v>
      </c>
      <c r="P378" s="3">
        <f t="shared" si="128"/>
        <v>-0.88787890516425261</v>
      </c>
      <c r="Q378" s="3">
        <f t="shared" si="129"/>
        <v>0.39597351611407772</v>
      </c>
      <c r="R378" s="3">
        <f t="shared" si="130"/>
        <v>0.15333528320673218</v>
      </c>
      <c r="S378" s="3">
        <f t="shared" si="131"/>
        <v>0.95017834635868192</v>
      </c>
      <c r="T378" s="14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</row>
    <row r="379" spans="1:59" s="5" customForma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 s="14"/>
      <c r="N379" s="3">
        <v>373</v>
      </c>
      <c r="O379" s="3">
        <f t="shared" si="132"/>
        <v>374</v>
      </c>
      <c r="P379" s="3">
        <f t="shared" si="128"/>
        <v>-0.87208450238152757</v>
      </c>
      <c r="Q379" s="3">
        <f t="shared" si="129"/>
        <v>0.41771264654886031</v>
      </c>
      <c r="R379" s="3">
        <f t="shared" si="130"/>
        <v>0.48556173015465171</v>
      </c>
      <c r="S379" s="3">
        <f t="shared" si="131"/>
        <v>0.84223143013582613</v>
      </c>
      <c r="T379" s="14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</row>
    <row r="380" spans="1:59" s="5" customForma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 s="14"/>
      <c r="N380" s="3">
        <v>374</v>
      </c>
      <c r="O380" s="3">
        <f t="shared" si="132"/>
        <v>375</v>
      </c>
      <c r="P380" s="3">
        <f t="shared" si="128"/>
        <v>-0.8562900995988022</v>
      </c>
      <c r="Q380" s="3">
        <f t="shared" si="129"/>
        <v>0.43945177698364291</v>
      </c>
      <c r="R380" s="3">
        <f t="shared" si="130"/>
        <v>0.12777940267227683</v>
      </c>
      <c r="S380" s="3">
        <f t="shared" si="131"/>
        <v>0.17587325964672773</v>
      </c>
      <c r="T380" s="14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</row>
    <row r="381" spans="1:59" s="5" customForma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 s="14"/>
      <c r="N381" s="3">
        <v>375</v>
      </c>
      <c r="O381" s="3">
        <f t="shared" si="132"/>
        <v>376</v>
      </c>
      <c r="P381" s="3">
        <f t="shared" si="128"/>
        <v>-0.84049569681607694</v>
      </c>
      <c r="Q381" s="3">
        <f t="shared" si="129"/>
        <v>0.46119090741842556</v>
      </c>
      <c r="R381" s="3">
        <f t="shared" si="130"/>
        <v>-0.53667349122356234</v>
      </c>
      <c r="S381" s="3">
        <f t="shared" si="131"/>
        <v>-0.73866769051625636</v>
      </c>
      <c r="T381" s="14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</row>
    <row r="382" spans="1:59" s="5" customForma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 s="14"/>
      <c r="N382" s="3">
        <v>376</v>
      </c>
      <c r="O382" s="3">
        <f t="shared" si="132"/>
        <v>377</v>
      </c>
      <c r="P382" s="3">
        <f t="shared" si="128"/>
        <v>-0.82470129403335179</v>
      </c>
      <c r="Q382" s="3">
        <f t="shared" si="129"/>
        <v>0.48293003785320815</v>
      </c>
      <c r="R382" s="3">
        <f t="shared" si="130"/>
        <v>-0.77731808568517591</v>
      </c>
      <c r="S382" s="3">
        <f t="shared" si="131"/>
        <v>-0.54814742915755621</v>
      </c>
      <c r="T382" s="14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</row>
    <row r="383" spans="1:59" s="5" customForma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 s="14"/>
      <c r="N383" s="3">
        <v>377</v>
      </c>
      <c r="O383" s="3">
        <f t="shared" si="132"/>
        <v>378</v>
      </c>
      <c r="P383" s="3">
        <f t="shared" si="128"/>
        <v>-0.80890689125062654</v>
      </c>
      <c r="Q383" s="3">
        <f t="shared" si="129"/>
        <v>0.5046691682879908</v>
      </c>
      <c r="R383" s="3">
        <f t="shared" si="130"/>
        <v>-0.78565538302643123</v>
      </c>
      <c r="S383" s="3">
        <f t="shared" si="131"/>
        <v>-0.25527490839669581</v>
      </c>
      <c r="T383" s="14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</row>
    <row r="384" spans="1:59" s="5" customForma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 s="14"/>
      <c r="N384" s="3">
        <v>378</v>
      </c>
      <c r="O384" s="3">
        <f t="shared" si="132"/>
        <v>379</v>
      </c>
      <c r="P384" s="3">
        <f t="shared" si="128"/>
        <v>-0.79311248846790128</v>
      </c>
      <c r="Q384" s="3">
        <f t="shared" si="129"/>
        <v>0.52640829872277339</v>
      </c>
      <c r="R384" s="3">
        <f t="shared" si="130"/>
        <v>0.28945198322026411</v>
      </c>
      <c r="S384" s="3">
        <f t="shared" si="131"/>
        <v>9.404865046194047E-2</v>
      </c>
      <c r="T384" s="14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</row>
    <row r="385" spans="1:59" s="5" customForma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 s="14"/>
      <c r="N385" s="3">
        <v>379</v>
      </c>
      <c r="O385" s="3">
        <f t="shared" si="132"/>
        <v>380</v>
      </c>
      <c r="P385" s="3">
        <f t="shared" si="128"/>
        <v>-0.77731808568517602</v>
      </c>
      <c r="Q385" s="3">
        <f t="shared" si="129"/>
        <v>0.54814742915755599</v>
      </c>
      <c r="R385" s="3">
        <f t="shared" si="130"/>
        <v>0.95105651629515353</v>
      </c>
      <c r="S385" s="3">
        <f t="shared" si="131"/>
        <v>0.1746617794293181</v>
      </c>
      <c r="T385" s="14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</row>
    <row r="386" spans="1:59" s="5" customForma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 s="14"/>
      <c r="N386" s="3">
        <v>380</v>
      </c>
      <c r="O386" s="3">
        <f t="shared" si="132"/>
        <v>381</v>
      </c>
      <c r="P386" s="3">
        <f t="shared" si="128"/>
        <v>-0.76152368290245076</v>
      </c>
      <c r="Q386" s="3">
        <f t="shared" si="129"/>
        <v>0.56988655959233858</v>
      </c>
      <c r="R386" s="3">
        <f t="shared" si="130"/>
        <v>0.95105651629515353</v>
      </c>
      <c r="S386" s="3">
        <f t="shared" si="131"/>
        <v>-0.1746617794293181</v>
      </c>
      <c r="T386" s="14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</row>
    <row r="387" spans="1:59" s="5" customForma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 s="14"/>
      <c r="N387" s="3">
        <v>381</v>
      </c>
      <c r="O387" s="3">
        <f t="shared" si="132"/>
        <v>382</v>
      </c>
      <c r="P387" s="3">
        <f t="shared" si="128"/>
        <v>-0.74572928011972561</v>
      </c>
      <c r="Q387" s="3">
        <f t="shared" si="129"/>
        <v>0.59162569002712118</v>
      </c>
      <c r="R387" s="3">
        <f t="shared" si="130"/>
        <v>0.28945198322026411</v>
      </c>
      <c r="S387" s="3">
        <f t="shared" si="131"/>
        <v>-9.4048650461940553E-2</v>
      </c>
      <c r="T387" s="14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</row>
    <row r="388" spans="1:59" s="5" customForma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 s="14"/>
      <c r="N388" s="3">
        <v>382</v>
      </c>
      <c r="O388" s="3">
        <f t="shared" si="132"/>
        <v>383</v>
      </c>
      <c r="P388" s="3">
        <f t="shared" si="128"/>
        <v>-0.72993487733700035</v>
      </c>
      <c r="Q388" s="3">
        <f t="shared" si="129"/>
        <v>0.61336482046190388</v>
      </c>
      <c r="R388" s="3">
        <f t="shared" si="130"/>
        <v>-0.78565538302643123</v>
      </c>
      <c r="S388" s="3">
        <f t="shared" si="131"/>
        <v>0.25527490839669553</v>
      </c>
      <c r="T388" s="14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</row>
    <row r="389" spans="1:59" s="5" customForma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 s="14"/>
      <c r="N389" s="3">
        <v>383</v>
      </c>
      <c r="O389" s="3">
        <f t="shared" si="132"/>
        <v>384</v>
      </c>
      <c r="P389" s="3">
        <f t="shared" si="128"/>
        <v>-0.7141404745542751</v>
      </c>
      <c r="Q389" s="3">
        <f t="shared" si="129"/>
        <v>0.63510395089668648</v>
      </c>
      <c r="R389" s="3">
        <f t="shared" si="130"/>
        <v>-0.77731808568517602</v>
      </c>
      <c r="S389" s="3">
        <f t="shared" si="131"/>
        <v>0.54814742915755599</v>
      </c>
      <c r="T389" s="14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</row>
    <row r="390" spans="1:59" s="5" customForma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 s="14"/>
      <c r="N390" s="3">
        <v>384</v>
      </c>
      <c r="O390" s="3">
        <f t="shared" si="132"/>
        <v>385</v>
      </c>
      <c r="P390" s="3">
        <f t="shared" ref="P390:P453" si="133">(1-MOD(O390-1,$B$3)/$B$3)*VLOOKUP(IF(INT((O390-1)/$B$3)=$A$1,1,INT((O390-1)/$B$3)+1),$A$8:$C$58,2)+MOD(O390-1,$B$3)/$B$3*VLOOKUP(IF(INT((O390-1)/$B$3)+1=$A$1,1,(INT((O390-1)/$B$3)+2)),$A$8:$C$58,2)</f>
        <v>-0.69834607177154995</v>
      </c>
      <c r="Q390" s="3">
        <f t="shared" ref="Q390:Q453" si="134">(1-MOD(O390-1,$B$3)/$B$3)*VLOOKUP(IF(INT((O390-1)/$B$3)=$A$1,1,INT((O390-1)/$B$3)+1),$A$8:$C$58,3)+MOD(O390-1,$B$3)/$B$3*VLOOKUP(IF(INT((O390-1)/$B$3)+1=$A$1,1,(INT((O390-1)/$B$3)+2)),$A$8:$C$58,3)</f>
        <v>0.65684308133146896</v>
      </c>
      <c r="R390" s="3">
        <f t="shared" ref="R390:R453" si="135">VLOOKUP(MOD(N390*$C$3,$A$1*$B$3),$N$6:$Q$2020,3)</f>
        <v>-0.53667349122356256</v>
      </c>
      <c r="S390" s="3">
        <f t="shared" ref="S390:S453" si="136">VLOOKUP(MOD(N390*$C$3,$A$1*$B$3),$N$6:$Q$2020,4)</f>
        <v>0.73866769051625625</v>
      </c>
      <c r="T390" s="14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</row>
    <row r="391" spans="1:59" s="5" customForma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 s="14"/>
      <c r="N391" s="3">
        <v>385</v>
      </c>
      <c r="O391" s="3">
        <f t="shared" ref="O391:O454" si="137">IF($N$5&gt;=O390,O390+1,"NA")</f>
        <v>386</v>
      </c>
      <c r="P391" s="3">
        <f t="shared" si="133"/>
        <v>-0.68255166898882469</v>
      </c>
      <c r="Q391" s="3">
        <f t="shared" si="134"/>
        <v>0.67858221176625166</v>
      </c>
      <c r="R391" s="3">
        <f t="shared" si="135"/>
        <v>0.12777940267227678</v>
      </c>
      <c r="S391" s="3">
        <f t="shared" si="136"/>
        <v>-0.17587325964672779</v>
      </c>
      <c r="T391" s="14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</row>
    <row r="392" spans="1:59" s="5" customForma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 s="14"/>
      <c r="N392" s="3">
        <v>386</v>
      </c>
      <c r="O392" s="3">
        <f t="shared" si="137"/>
        <v>387</v>
      </c>
      <c r="P392" s="3">
        <f t="shared" si="133"/>
        <v>-0.66675726620609943</v>
      </c>
      <c r="Q392" s="3">
        <f t="shared" si="134"/>
        <v>0.70032134220103437</v>
      </c>
      <c r="R392" s="3">
        <f t="shared" si="135"/>
        <v>0.48556173015465171</v>
      </c>
      <c r="S392" s="3">
        <f t="shared" si="136"/>
        <v>-0.84223143013582613</v>
      </c>
      <c r="T392" s="14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</row>
    <row r="393" spans="1:59" s="5" customForma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 s="14"/>
      <c r="N393" s="3">
        <v>387</v>
      </c>
      <c r="O393" s="3">
        <f t="shared" si="137"/>
        <v>388</v>
      </c>
      <c r="P393" s="3">
        <f t="shared" si="133"/>
        <v>-0.65096286342337417</v>
      </c>
      <c r="Q393" s="3">
        <f t="shared" si="134"/>
        <v>0.72206047263581685</v>
      </c>
      <c r="R393" s="3">
        <f t="shared" si="135"/>
        <v>0.1533352832067322</v>
      </c>
      <c r="S393" s="3">
        <f t="shared" si="136"/>
        <v>-0.95017834635868192</v>
      </c>
      <c r="T393" s="14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</row>
    <row r="394" spans="1:59" s="5" customForma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 s="14"/>
      <c r="N394" s="3">
        <v>388</v>
      </c>
      <c r="O394" s="3">
        <f t="shared" si="137"/>
        <v>389</v>
      </c>
      <c r="P394" s="3">
        <f t="shared" si="133"/>
        <v>-0.63516846064064891</v>
      </c>
      <c r="Q394" s="3">
        <f t="shared" si="134"/>
        <v>0.74379960307059945</v>
      </c>
      <c r="R394" s="3">
        <f t="shared" si="135"/>
        <v>6.1257422745431001E-17</v>
      </c>
      <c r="S394" s="3">
        <f t="shared" si="136"/>
        <v>-0.39130434782608692</v>
      </c>
      <c r="T394" s="14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</row>
    <row r="395" spans="1:59" s="5" customForma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 s="14"/>
      <c r="N395" s="3">
        <v>389</v>
      </c>
      <c r="O395" s="3">
        <f t="shared" si="137"/>
        <v>390</v>
      </c>
      <c r="P395" s="3">
        <f t="shared" si="133"/>
        <v>-0.61937405785792365</v>
      </c>
      <c r="Q395" s="3">
        <f t="shared" si="134"/>
        <v>0.76553873350538215</v>
      </c>
      <c r="R395" s="3">
        <f t="shared" si="135"/>
        <v>6.1257422745431001E-17</v>
      </c>
      <c r="S395" s="3">
        <f t="shared" si="136"/>
        <v>0.73913043478260865</v>
      </c>
      <c r="T395" s="14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</row>
    <row r="396" spans="1:59" s="5" customForma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 s="14"/>
      <c r="N396" s="3">
        <v>390</v>
      </c>
      <c r="O396" s="3">
        <f t="shared" si="137"/>
        <v>391</v>
      </c>
      <c r="P396" s="3">
        <f t="shared" si="133"/>
        <v>-0.60357965507519851</v>
      </c>
      <c r="Q396" s="3">
        <f t="shared" si="134"/>
        <v>0.78727786394016475</v>
      </c>
      <c r="R396" s="3">
        <f t="shared" si="135"/>
        <v>0.25555880534455361</v>
      </c>
      <c r="S396" s="3">
        <f t="shared" si="136"/>
        <v>0.91696391059780336</v>
      </c>
      <c r="T396" s="14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</row>
    <row r="397" spans="1:59" s="5" customForma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 s="14"/>
      <c r="N397" s="3">
        <v>391</v>
      </c>
      <c r="O397" s="3">
        <f t="shared" si="137"/>
        <v>392</v>
      </c>
      <c r="P397" s="3">
        <f t="shared" si="133"/>
        <v>-0.58778525229247325</v>
      </c>
      <c r="Q397" s="3">
        <f t="shared" si="134"/>
        <v>0.80901699437494734</v>
      </c>
      <c r="R397" s="3">
        <f t="shared" si="135"/>
        <v>0.58778525229247314</v>
      </c>
      <c r="S397" s="3">
        <f t="shared" si="136"/>
        <v>0.80901699437494745</v>
      </c>
      <c r="T397" s="14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</row>
    <row r="398" spans="1:59" s="5" customForma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 s="14"/>
      <c r="N398" s="3">
        <v>392</v>
      </c>
      <c r="O398" s="3">
        <f t="shared" si="137"/>
        <v>393</v>
      </c>
      <c r="P398" s="3">
        <f t="shared" si="133"/>
        <v>-0.53667349122356256</v>
      </c>
      <c r="Q398" s="3">
        <f t="shared" si="134"/>
        <v>0.73866769051625625</v>
      </c>
      <c r="R398" s="3">
        <f t="shared" si="135"/>
        <v>-7.6667641603365977E-2</v>
      </c>
      <c r="S398" s="3">
        <f t="shared" si="136"/>
        <v>-0.10552395578803653</v>
      </c>
      <c r="T398" s="14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</row>
    <row r="399" spans="1:59" s="5" customForma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 s="14"/>
      <c r="N399" s="3">
        <v>393</v>
      </c>
      <c r="O399" s="3">
        <f t="shared" si="137"/>
        <v>394</v>
      </c>
      <c r="P399" s="3">
        <f t="shared" si="133"/>
        <v>-0.48556173015465187</v>
      </c>
      <c r="Q399" s="3">
        <f t="shared" si="134"/>
        <v>0.66831838665756527</v>
      </c>
      <c r="R399" s="3">
        <f t="shared" si="135"/>
        <v>-0.6351684606406488</v>
      </c>
      <c r="S399" s="3">
        <f t="shared" si="136"/>
        <v>-0.74379960307059967</v>
      </c>
      <c r="T399" s="14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</row>
    <row r="400" spans="1:59" s="5" customForma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 s="14"/>
      <c r="N400" s="3">
        <v>394</v>
      </c>
      <c r="O400" s="3">
        <f t="shared" si="137"/>
        <v>395</v>
      </c>
      <c r="P400" s="3">
        <f t="shared" si="133"/>
        <v>-0.43444996908574107</v>
      </c>
      <c r="Q400" s="3">
        <f t="shared" si="134"/>
        <v>0.59796908279887406</v>
      </c>
      <c r="R400" s="3">
        <f t="shared" si="135"/>
        <v>-0.84049569681607683</v>
      </c>
      <c r="S400" s="3">
        <f t="shared" si="136"/>
        <v>-0.46119090741842572</v>
      </c>
      <c r="T400" s="14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</row>
    <row r="401" spans="1:59" s="5" customForma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 s="14"/>
      <c r="N401" s="3">
        <v>395</v>
      </c>
      <c r="O401" s="3">
        <f t="shared" si="137"/>
        <v>396</v>
      </c>
      <c r="P401" s="3">
        <f t="shared" si="133"/>
        <v>-0.38333820801683038</v>
      </c>
      <c r="Q401" s="3">
        <f t="shared" si="134"/>
        <v>0.52761977894018297</v>
      </c>
      <c r="R401" s="3">
        <f t="shared" si="135"/>
        <v>-0.45485311648898641</v>
      </c>
      <c r="S401" s="3">
        <f t="shared" si="136"/>
        <v>-0.14779073644019231</v>
      </c>
      <c r="T401" s="14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</row>
    <row r="402" spans="1:59" s="5" customForma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 s="14"/>
      <c r="N402" s="3">
        <v>396</v>
      </c>
      <c r="O402" s="3">
        <f t="shared" si="137"/>
        <v>397</v>
      </c>
      <c r="P402" s="3">
        <f t="shared" si="133"/>
        <v>-0.3322264469479197</v>
      </c>
      <c r="Q402" s="3">
        <f t="shared" si="134"/>
        <v>0.45727047508149199</v>
      </c>
      <c r="R402" s="3">
        <f t="shared" si="135"/>
        <v>0.62025424975770882</v>
      </c>
      <c r="S402" s="3">
        <f t="shared" si="136"/>
        <v>0.20153282241844395</v>
      </c>
      <c r="T402" s="14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</row>
    <row r="403" spans="1:59" s="5" customForma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 s="14"/>
      <c r="N403" s="3">
        <v>397</v>
      </c>
      <c r="O403" s="3">
        <f t="shared" si="137"/>
        <v>398</v>
      </c>
      <c r="P403" s="3">
        <f t="shared" si="133"/>
        <v>-0.28111468587900895</v>
      </c>
      <c r="Q403" s="3">
        <f t="shared" si="134"/>
        <v>0.38692117122280079</v>
      </c>
      <c r="R403" s="3">
        <f t="shared" si="135"/>
        <v>0.95105651629515364</v>
      </c>
      <c r="S403" s="3">
        <f t="shared" si="136"/>
        <v>6.7177607472814649E-2</v>
      </c>
      <c r="T403" s="14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</row>
    <row r="404" spans="1:59" s="5" customForma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 s="14"/>
      <c r="N404" s="3">
        <v>398</v>
      </c>
      <c r="O404" s="3">
        <f t="shared" si="137"/>
        <v>399</v>
      </c>
      <c r="P404" s="3">
        <f t="shared" si="133"/>
        <v>-0.23000292481009824</v>
      </c>
      <c r="Q404" s="3">
        <f t="shared" si="134"/>
        <v>0.31657186736410969</v>
      </c>
      <c r="R404" s="3">
        <f t="shared" si="135"/>
        <v>0.95105651629515353</v>
      </c>
      <c r="S404" s="3">
        <f t="shared" si="136"/>
        <v>-0.2821459513858216</v>
      </c>
      <c r="T404" s="14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</row>
    <row r="405" spans="1:59" s="5" customForma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 s="14"/>
      <c r="N405" s="3">
        <v>399</v>
      </c>
      <c r="O405" s="3">
        <f t="shared" si="137"/>
        <v>400</v>
      </c>
      <c r="P405" s="3">
        <f t="shared" si="133"/>
        <v>-0.17889116374118755</v>
      </c>
      <c r="Q405" s="3">
        <f t="shared" si="134"/>
        <v>0.24622256350541877</v>
      </c>
      <c r="R405" s="3">
        <f t="shared" si="135"/>
        <v>-4.1350283317180658E-2</v>
      </c>
      <c r="S405" s="3">
        <f t="shared" si="136"/>
        <v>1.3435521494562841E-2</v>
      </c>
      <c r="T405" s="14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</row>
    <row r="406" spans="1:59" s="5" customForma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 s="14"/>
      <c r="N406" s="3">
        <v>400</v>
      </c>
      <c r="O406" s="3">
        <f t="shared" si="137"/>
        <v>401</v>
      </c>
      <c r="P406" s="3">
        <f t="shared" si="133"/>
        <v>-0.12777940267227686</v>
      </c>
      <c r="Q406" s="3">
        <f t="shared" si="134"/>
        <v>0.17587325964672768</v>
      </c>
      <c r="R406" s="3">
        <f t="shared" si="135"/>
        <v>-0.91946771072970324</v>
      </c>
      <c r="S406" s="3">
        <f t="shared" si="136"/>
        <v>0.35249525524451253</v>
      </c>
      <c r="T406" s="14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</row>
    <row r="407" spans="1:59" s="5" customForma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 s="14"/>
      <c r="N407" s="3">
        <v>401</v>
      </c>
      <c r="O407" s="3">
        <f t="shared" si="137"/>
        <v>402</v>
      </c>
      <c r="P407" s="3">
        <f t="shared" si="133"/>
        <v>-7.6667641603366143E-2</v>
      </c>
      <c r="Q407" s="3">
        <f t="shared" si="134"/>
        <v>0.10552395578803664</v>
      </c>
      <c r="R407" s="3">
        <f t="shared" si="135"/>
        <v>-0.7141404745542751</v>
      </c>
      <c r="S407" s="3">
        <f t="shared" si="136"/>
        <v>0.63510395089668648</v>
      </c>
      <c r="T407" s="14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</row>
    <row r="408" spans="1:59" s="5" customForma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 s="14"/>
      <c r="N408" s="3">
        <v>402</v>
      </c>
      <c r="O408" s="3">
        <f t="shared" si="137"/>
        <v>403</v>
      </c>
      <c r="P408" s="3">
        <f t="shared" si="133"/>
        <v>-2.55558805344554E-2</v>
      </c>
      <c r="Q408" s="3">
        <f t="shared" si="134"/>
        <v>3.5174651929345491E-2</v>
      </c>
      <c r="R408" s="3">
        <f t="shared" si="135"/>
        <v>-0.3322264469479197</v>
      </c>
      <c r="S408" s="3">
        <f t="shared" si="136"/>
        <v>0.45727047508149199</v>
      </c>
      <c r="T408" s="14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</row>
    <row r="409" spans="1:59" s="5" customForma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 s="14"/>
      <c r="N409" s="3">
        <v>403</v>
      </c>
      <c r="O409" s="3">
        <f t="shared" si="137"/>
        <v>404</v>
      </c>
      <c r="P409" s="3">
        <f t="shared" si="133"/>
        <v>2.5555880534455289E-2</v>
      </c>
      <c r="Q409" s="3">
        <f t="shared" si="134"/>
        <v>-3.5174651929345602E-2</v>
      </c>
      <c r="R409" s="3">
        <f t="shared" si="135"/>
        <v>0.33222644694791958</v>
      </c>
      <c r="S409" s="3">
        <f t="shared" si="136"/>
        <v>-0.4572704750814921</v>
      </c>
      <c r="T409" s="14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</row>
    <row r="410" spans="1:59" s="5" customForma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 s="14"/>
      <c r="N410" s="3">
        <v>404</v>
      </c>
      <c r="O410" s="3">
        <f t="shared" si="137"/>
        <v>405</v>
      </c>
      <c r="P410" s="3">
        <f t="shared" si="133"/>
        <v>7.6667641603365977E-2</v>
      </c>
      <c r="Q410" s="3">
        <f t="shared" si="134"/>
        <v>-0.10552395578803658</v>
      </c>
      <c r="R410" s="3">
        <f t="shared" si="135"/>
        <v>0.38333820801683033</v>
      </c>
      <c r="S410" s="3">
        <f t="shared" si="136"/>
        <v>-0.87544586589670481</v>
      </c>
      <c r="T410" s="14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</row>
    <row r="411" spans="1:59" s="5" customForma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 s="14"/>
      <c r="N411" s="3">
        <v>405</v>
      </c>
      <c r="O411" s="3">
        <f t="shared" si="137"/>
        <v>406</v>
      </c>
      <c r="P411" s="3">
        <f t="shared" si="133"/>
        <v>0.12777940267227678</v>
      </c>
      <c r="Q411" s="3">
        <f t="shared" si="134"/>
        <v>-0.17587325964672779</v>
      </c>
      <c r="R411" s="3">
        <f t="shared" si="135"/>
        <v>5.1111761068910792E-2</v>
      </c>
      <c r="S411" s="3">
        <f t="shared" si="136"/>
        <v>-0.9833927821195606</v>
      </c>
      <c r="T411" s="14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</row>
    <row r="412" spans="1:59" s="5" customForma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 s="14"/>
      <c r="N412" s="3">
        <v>406</v>
      </c>
      <c r="O412" s="3">
        <f t="shared" si="137"/>
        <v>407</v>
      </c>
      <c r="P412" s="3">
        <f t="shared" si="133"/>
        <v>0.17889116374118746</v>
      </c>
      <c r="Q412" s="3">
        <f t="shared" si="134"/>
        <v>-0.24622256350541882</v>
      </c>
      <c r="R412" s="3">
        <f t="shared" si="135"/>
        <v>6.1257422745431001E-17</v>
      </c>
      <c r="S412" s="3">
        <f t="shared" si="136"/>
        <v>-4.3478260869565188E-2</v>
      </c>
      <c r="T412" s="14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</row>
    <row r="413" spans="1:59" s="5" customForma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 s="14"/>
      <c r="N413" s="3">
        <v>407</v>
      </c>
      <c r="O413" s="3">
        <f t="shared" si="137"/>
        <v>408</v>
      </c>
      <c r="P413" s="3">
        <f t="shared" si="133"/>
        <v>0.23000292481009815</v>
      </c>
      <c r="Q413" s="3">
        <f t="shared" si="134"/>
        <v>-0.31657186736410986</v>
      </c>
      <c r="R413" s="3">
        <f t="shared" si="135"/>
        <v>2.5555880534455414E-2</v>
      </c>
      <c r="S413" s="3">
        <f t="shared" si="136"/>
        <v>0.99169639105978036</v>
      </c>
      <c r="T413" s="14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</row>
    <row r="414" spans="1:59" s="5" customForma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 s="14"/>
      <c r="N414" s="3">
        <v>408</v>
      </c>
      <c r="O414" s="3">
        <f t="shared" si="137"/>
        <v>409</v>
      </c>
      <c r="P414" s="3">
        <f t="shared" si="133"/>
        <v>0.28111468587900879</v>
      </c>
      <c r="Q414" s="3">
        <f t="shared" si="134"/>
        <v>-0.3869211712228009</v>
      </c>
      <c r="R414" s="3">
        <f t="shared" si="135"/>
        <v>0.35778232748237498</v>
      </c>
      <c r="S414" s="3">
        <f t="shared" si="136"/>
        <v>0.88374947483692456</v>
      </c>
      <c r="T414" s="14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</row>
    <row r="415" spans="1:59" s="5" customForma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 s="14"/>
      <c r="N415" s="3">
        <v>409</v>
      </c>
      <c r="O415" s="3">
        <f t="shared" si="137"/>
        <v>410</v>
      </c>
      <c r="P415" s="3">
        <f t="shared" si="133"/>
        <v>0.33222644694791958</v>
      </c>
      <c r="Q415" s="3">
        <f t="shared" si="134"/>
        <v>-0.4572704750814921</v>
      </c>
      <c r="R415" s="3">
        <f t="shared" si="135"/>
        <v>0.38333820801683033</v>
      </c>
      <c r="S415" s="3">
        <f t="shared" si="136"/>
        <v>0.52761977894018308</v>
      </c>
      <c r="T415" s="14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</row>
    <row r="416" spans="1:59" s="5" customForma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 s="14"/>
      <c r="N416" s="3">
        <v>410</v>
      </c>
      <c r="O416" s="3">
        <f t="shared" si="137"/>
        <v>411</v>
      </c>
      <c r="P416" s="3">
        <f t="shared" si="133"/>
        <v>0.38333820801683027</v>
      </c>
      <c r="Q416" s="3">
        <f t="shared" si="134"/>
        <v>-0.52761977894018308</v>
      </c>
      <c r="R416" s="3">
        <f t="shared" si="135"/>
        <v>-0.28111468587900879</v>
      </c>
      <c r="S416" s="3">
        <f t="shared" si="136"/>
        <v>-0.3869211712228009</v>
      </c>
      <c r="T416" s="14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</row>
    <row r="417" spans="1:59" s="5" customForma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 s="14"/>
      <c r="N417" s="3">
        <v>411</v>
      </c>
      <c r="O417" s="3">
        <f t="shared" si="137"/>
        <v>412</v>
      </c>
      <c r="P417" s="3">
        <f t="shared" si="133"/>
        <v>0.43444996908574102</v>
      </c>
      <c r="Q417" s="3">
        <f t="shared" si="134"/>
        <v>-0.59796908279887417</v>
      </c>
      <c r="R417" s="3">
        <f t="shared" si="135"/>
        <v>-0.69834607177154973</v>
      </c>
      <c r="S417" s="3">
        <f t="shared" si="136"/>
        <v>-0.65684308133146918</v>
      </c>
      <c r="T417" s="14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</row>
    <row r="418" spans="1:59" s="5" customForma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 s="14"/>
      <c r="N418" s="3">
        <v>412</v>
      </c>
      <c r="O418" s="3">
        <f t="shared" si="137"/>
        <v>413</v>
      </c>
      <c r="P418" s="3">
        <f t="shared" si="133"/>
        <v>0.48556173015465171</v>
      </c>
      <c r="Q418" s="3">
        <f t="shared" si="134"/>
        <v>-0.66831838665756527</v>
      </c>
      <c r="R418" s="3">
        <f t="shared" si="135"/>
        <v>-0.90367330794697776</v>
      </c>
      <c r="S418" s="3">
        <f t="shared" si="136"/>
        <v>-0.37423438567929534</v>
      </c>
      <c r="T418" s="14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</row>
    <row r="419" spans="1:59" s="5" customForma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 s="14"/>
      <c r="N419" s="3">
        <v>413</v>
      </c>
      <c r="O419" s="3">
        <f t="shared" si="137"/>
        <v>414</v>
      </c>
      <c r="P419" s="3">
        <f t="shared" si="133"/>
        <v>0.53667349122356245</v>
      </c>
      <c r="Q419" s="3">
        <f t="shared" si="134"/>
        <v>-0.73866769051625636</v>
      </c>
      <c r="R419" s="3">
        <f t="shared" si="135"/>
        <v>-0.12405084995154186</v>
      </c>
      <c r="S419" s="3">
        <f t="shared" si="136"/>
        <v>-4.0306564483688884E-2</v>
      </c>
      <c r="T419" s="14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</row>
    <row r="420" spans="1:59" s="5" customForma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 s="14"/>
      <c r="N420" s="3">
        <v>414</v>
      </c>
      <c r="O420" s="3">
        <f t="shared" si="137"/>
        <v>415</v>
      </c>
      <c r="P420" s="3">
        <f t="shared" si="133"/>
        <v>0.58778525229247314</v>
      </c>
      <c r="Q420" s="3">
        <f t="shared" si="134"/>
        <v>-0.80901699437494745</v>
      </c>
      <c r="R420" s="3">
        <f t="shared" si="135"/>
        <v>0.95105651629515353</v>
      </c>
      <c r="S420" s="3">
        <f t="shared" si="136"/>
        <v>0.3090169943749474</v>
      </c>
      <c r="T420" s="14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</row>
    <row r="421" spans="1:59" s="5" customForma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 s="14"/>
      <c r="N421" s="3">
        <v>415</v>
      </c>
      <c r="O421" s="3">
        <f t="shared" si="137"/>
        <v>416</v>
      </c>
      <c r="P421" s="3">
        <f t="shared" si="133"/>
        <v>0.56222937175801779</v>
      </c>
      <c r="Q421" s="3">
        <f t="shared" si="134"/>
        <v>-0.81732060331516709</v>
      </c>
      <c r="R421" s="3">
        <f t="shared" si="135"/>
        <v>0.95105651629515353</v>
      </c>
      <c r="S421" s="3">
        <f t="shared" si="136"/>
        <v>-4.0306564483688745E-2</v>
      </c>
      <c r="T421" s="14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</row>
    <row r="422" spans="1:59" s="5" customForma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 s="14"/>
      <c r="N422" s="3">
        <v>416</v>
      </c>
      <c r="O422" s="3">
        <f t="shared" si="137"/>
        <v>417</v>
      </c>
      <c r="P422" s="3">
        <f t="shared" si="133"/>
        <v>0.53667349122356245</v>
      </c>
      <c r="Q422" s="3">
        <f t="shared" si="134"/>
        <v>-0.82562421225538696</v>
      </c>
      <c r="R422" s="3">
        <f t="shared" si="135"/>
        <v>0.70295481639206991</v>
      </c>
      <c r="S422" s="3">
        <f t="shared" si="136"/>
        <v>-0.22840386540756982</v>
      </c>
      <c r="T422" s="14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</row>
    <row r="423" spans="1:59" s="5" customForma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 s="14"/>
      <c r="N423" s="3">
        <v>417</v>
      </c>
      <c r="O423" s="3">
        <f t="shared" si="137"/>
        <v>418</v>
      </c>
      <c r="P423" s="3">
        <f t="shared" si="133"/>
        <v>0.5111176106891071</v>
      </c>
      <c r="Q423" s="3">
        <f t="shared" si="134"/>
        <v>-0.83392782119560649</v>
      </c>
      <c r="R423" s="3">
        <f t="shared" si="135"/>
        <v>-0.37215254985462526</v>
      </c>
      <c r="S423" s="3">
        <f t="shared" si="136"/>
        <v>0.12091969345106628</v>
      </c>
      <c r="T423" s="14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</row>
    <row r="424" spans="1:59" s="5" customForma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 s="14"/>
      <c r="N424" s="3">
        <v>418</v>
      </c>
      <c r="O424" s="3">
        <f t="shared" si="137"/>
        <v>419</v>
      </c>
      <c r="P424" s="3">
        <f t="shared" si="133"/>
        <v>0.48556173015465171</v>
      </c>
      <c r="Q424" s="3">
        <f t="shared" si="134"/>
        <v>-0.84223143013582613</v>
      </c>
      <c r="R424" s="3">
        <f t="shared" si="135"/>
        <v>-0.8562900995988022</v>
      </c>
      <c r="S424" s="3">
        <f t="shared" si="136"/>
        <v>0.43945177698364291</v>
      </c>
      <c r="T424" s="14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</row>
    <row r="425" spans="1:59" s="5" customForma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 s="14"/>
      <c r="N425" s="3">
        <v>419</v>
      </c>
      <c r="O425" s="3">
        <f t="shared" si="137"/>
        <v>420</v>
      </c>
      <c r="P425" s="3">
        <f t="shared" si="133"/>
        <v>0.46000584962019636</v>
      </c>
      <c r="Q425" s="3">
        <f t="shared" si="134"/>
        <v>-0.85053503907604577</v>
      </c>
      <c r="R425" s="3">
        <f t="shared" si="135"/>
        <v>-0.65096286342337417</v>
      </c>
      <c r="S425" s="3">
        <f t="shared" si="136"/>
        <v>0.72206047263581685</v>
      </c>
      <c r="T425" s="14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</row>
    <row r="426" spans="1:59" s="5" customForma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 s="14"/>
      <c r="N426" s="3">
        <v>420</v>
      </c>
      <c r="O426" s="3">
        <f t="shared" si="137"/>
        <v>421</v>
      </c>
      <c r="P426" s="3">
        <f t="shared" si="133"/>
        <v>0.43444996908574096</v>
      </c>
      <c r="Q426" s="3">
        <f t="shared" si="134"/>
        <v>-0.85883864801626553</v>
      </c>
      <c r="R426" s="3">
        <f t="shared" si="135"/>
        <v>-0.12777940267227686</v>
      </c>
      <c r="S426" s="3">
        <f t="shared" si="136"/>
        <v>0.17587325964672768</v>
      </c>
      <c r="T426" s="14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</row>
    <row r="427" spans="1:59" s="5" customForma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 s="14"/>
      <c r="N427" s="3">
        <v>421</v>
      </c>
      <c r="O427" s="3">
        <f t="shared" si="137"/>
        <v>422</v>
      </c>
      <c r="P427" s="3">
        <f t="shared" si="133"/>
        <v>0.40889408855128567</v>
      </c>
      <c r="Q427" s="3">
        <f t="shared" si="134"/>
        <v>-0.86714225695648517</v>
      </c>
      <c r="R427" s="3">
        <f t="shared" si="135"/>
        <v>0.53667349122356245</v>
      </c>
      <c r="S427" s="3">
        <f t="shared" si="136"/>
        <v>-0.73866769051625636</v>
      </c>
      <c r="T427" s="14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</row>
    <row r="428" spans="1:59" s="5" customForma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 s="14"/>
      <c r="N428" s="3">
        <v>422</v>
      </c>
      <c r="O428" s="3">
        <f t="shared" si="137"/>
        <v>423</v>
      </c>
      <c r="P428" s="3">
        <f t="shared" si="133"/>
        <v>0.38333820801683033</v>
      </c>
      <c r="Q428" s="3">
        <f t="shared" si="134"/>
        <v>-0.87544586589670481</v>
      </c>
      <c r="R428" s="3">
        <f t="shared" si="135"/>
        <v>0.28111468587900895</v>
      </c>
      <c r="S428" s="3">
        <f t="shared" si="136"/>
        <v>-0.9086603016575836</v>
      </c>
      <c r="T428" s="14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</row>
    <row r="429" spans="1:59" s="5" customForma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 s="14"/>
      <c r="N429" s="3">
        <v>423</v>
      </c>
      <c r="O429" s="3">
        <f t="shared" si="137"/>
        <v>424</v>
      </c>
      <c r="P429" s="3">
        <f t="shared" si="133"/>
        <v>0.35778232748237498</v>
      </c>
      <c r="Q429" s="3">
        <f t="shared" si="134"/>
        <v>-0.88374947483692456</v>
      </c>
      <c r="R429" s="3">
        <f t="shared" si="135"/>
        <v>6.1257422745431013E-17</v>
      </c>
      <c r="S429" s="3">
        <f t="shared" si="136"/>
        <v>-0.82608695652173925</v>
      </c>
      <c r="T429" s="14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</row>
    <row r="430" spans="1:59" s="5" customForma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 s="14"/>
      <c r="N430" s="3">
        <v>424</v>
      </c>
      <c r="O430" s="3">
        <f t="shared" si="137"/>
        <v>425</v>
      </c>
      <c r="P430" s="3">
        <f t="shared" si="133"/>
        <v>0.33222644694791964</v>
      </c>
      <c r="Q430" s="3">
        <f t="shared" si="134"/>
        <v>-0.89205308377714432</v>
      </c>
      <c r="R430" s="3">
        <f t="shared" si="135"/>
        <v>6.1257422745431001E-17</v>
      </c>
      <c r="S430" s="3">
        <f t="shared" si="136"/>
        <v>0.30434782608695654</v>
      </c>
      <c r="T430" s="14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</row>
    <row r="431" spans="1:59" s="5" customForma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 s="14"/>
      <c r="N431" s="3">
        <v>425</v>
      </c>
      <c r="O431" s="3">
        <f t="shared" si="137"/>
        <v>426</v>
      </c>
      <c r="P431" s="3">
        <f t="shared" si="133"/>
        <v>0.3066705664134643</v>
      </c>
      <c r="Q431" s="3">
        <f t="shared" si="134"/>
        <v>-0.90035669271736385</v>
      </c>
      <c r="R431" s="3">
        <f t="shared" si="135"/>
        <v>0.12777940267227683</v>
      </c>
      <c r="S431" s="3">
        <f t="shared" si="136"/>
        <v>0.95848195529890168</v>
      </c>
      <c r="T431" s="14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</row>
    <row r="432" spans="1:59" s="5" customForma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 s="14"/>
      <c r="N432" s="3">
        <v>426</v>
      </c>
      <c r="O432" s="3">
        <f t="shared" si="137"/>
        <v>427</v>
      </c>
      <c r="P432" s="3">
        <f t="shared" si="133"/>
        <v>0.28111468587900895</v>
      </c>
      <c r="Q432" s="3">
        <f t="shared" si="134"/>
        <v>-0.9086603016575836</v>
      </c>
      <c r="R432" s="3">
        <f t="shared" si="135"/>
        <v>0.46000584962019636</v>
      </c>
      <c r="S432" s="3">
        <f t="shared" si="136"/>
        <v>0.85053503907604577</v>
      </c>
      <c r="T432" s="14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</row>
    <row r="433" spans="1:59" s="5" customForma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 s="14"/>
      <c r="N433" s="3">
        <v>427</v>
      </c>
      <c r="O433" s="3">
        <f t="shared" si="137"/>
        <v>428</v>
      </c>
      <c r="P433" s="3">
        <f t="shared" si="133"/>
        <v>0.25555880534455361</v>
      </c>
      <c r="Q433" s="3">
        <f t="shared" si="134"/>
        <v>-0.91696391059780324</v>
      </c>
      <c r="R433" s="3">
        <f t="shared" si="135"/>
        <v>0.17889116374118755</v>
      </c>
      <c r="S433" s="3">
        <f t="shared" si="136"/>
        <v>0.24622256350541877</v>
      </c>
      <c r="T433" s="14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</row>
    <row r="434" spans="1:59" s="5" customForma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 s="14"/>
      <c r="N434" s="3">
        <v>428</v>
      </c>
      <c r="O434" s="3">
        <f t="shared" si="137"/>
        <v>429</v>
      </c>
      <c r="P434" s="3">
        <f t="shared" si="133"/>
        <v>0.23000292481009818</v>
      </c>
      <c r="Q434" s="3">
        <f t="shared" si="134"/>
        <v>-0.92526751953802289</v>
      </c>
      <c r="R434" s="3">
        <f t="shared" si="135"/>
        <v>-0.48556173015465159</v>
      </c>
      <c r="S434" s="3">
        <f t="shared" si="136"/>
        <v>-0.66831838665756527</v>
      </c>
      <c r="T434" s="14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</row>
    <row r="435" spans="1:59" s="5" customForma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 s="14"/>
      <c r="N435" s="3">
        <v>429</v>
      </c>
      <c r="O435" s="3">
        <f t="shared" si="137"/>
        <v>430</v>
      </c>
      <c r="P435" s="3">
        <f t="shared" si="133"/>
        <v>0.20444704427564286</v>
      </c>
      <c r="Q435" s="3">
        <f t="shared" si="134"/>
        <v>-0.93357112847824264</v>
      </c>
      <c r="R435" s="3">
        <f t="shared" si="135"/>
        <v>-0.76152368290245065</v>
      </c>
      <c r="S435" s="3">
        <f t="shared" si="136"/>
        <v>-0.5698865595923388</v>
      </c>
      <c r="T435" s="14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</row>
    <row r="436" spans="1:59" s="5" customForma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 s="14"/>
      <c r="N436" s="3">
        <v>430</v>
      </c>
      <c r="O436" s="3">
        <f t="shared" si="137"/>
        <v>431</v>
      </c>
      <c r="P436" s="3">
        <f t="shared" si="133"/>
        <v>0.17889116374118755</v>
      </c>
      <c r="Q436" s="3">
        <f t="shared" si="134"/>
        <v>-0.94187473741846228</v>
      </c>
      <c r="R436" s="3">
        <f t="shared" si="135"/>
        <v>-0.86835594966079233</v>
      </c>
      <c r="S436" s="3">
        <f t="shared" si="136"/>
        <v>-0.2821459513858216</v>
      </c>
      <c r="T436" s="14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</row>
    <row r="437" spans="1:59" s="5" customForma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 s="14"/>
      <c r="N437" s="3">
        <v>431</v>
      </c>
      <c r="O437" s="3">
        <f t="shared" si="137"/>
        <v>432</v>
      </c>
      <c r="P437" s="3">
        <f t="shared" si="133"/>
        <v>0.1533352832067322</v>
      </c>
      <c r="Q437" s="3">
        <f t="shared" si="134"/>
        <v>-0.95017834635868192</v>
      </c>
      <c r="R437" s="3">
        <f t="shared" si="135"/>
        <v>0.20675141658590307</v>
      </c>
      <c r="S437" s="3">
        <f t="shared" si="136"/>
        <v>6.7177607472814621E-2</v>
      </c>
      <c r="T437" s="14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</row>
    <row r="438" spans="1:59" s="5" customForma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 s="14"/>
      <c r="N438" s="3">
        <v>432</v>
      </c>
      <c r="O438" s="3">
        <f t="shared" si="137"/>
        <v>433</v>
      </c>
      <c r="P438" s="3">
        <f t="shared" si="133"/>
        <v>0.1277794026722768</v>
      </c>
      <c r="Q438" s="3">
        <f t="shared" si="134"/>
        <v>-0.95848195529890168</v>
      </c>
      <c r="R438" s="3">
        <f t="shared" si="135"/>
        <v>0.95105651629515364</v>
      </c>
      <c r="S438" s="3">
        <f t="shared" si="136"/>
        <v>0.20153282241844397</v>
      </c>
      <c r="T438" s="14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</row>
    <row r="439" spans="1:59" s="5" customForma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 s="14"/>
      <c r="N439" s="3">
        <v>433</v>
      </c>
      <c r="O439" s="3">
        <f t="shared" si="137"/>
        <v>434</v>
      </c>
      <c r="P439" s="3">
        <f t="shared" si="133"/>
        <v>0.10222352213782147</v>
      </c>
      <c r="Q439" s="3">
        <f t="shared" si="134"/>
        <v>-0.96678556423912132</v>
      </c>
      <c r="R439" s="3">
        <f t="shared" si="135"/>
        <v>0.95105651629515353</v>
      </c>
      <c r="S439" s="3">
        <f t="shared" si="136"/>
        <v>-0.14779073644019219</v>
      </c>
      <c r="T439" s="14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</row>
    <row r="440" spans="1:59" s="5" customForma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 s="14"/>
      <c r="N440" s="3">
        <v>434</v>
      </c>
      <c r="O440" s="3">
        <f t="shared" si="137"/>
        <v>435</v>
      </c>
      <c r="P440" s="3">
        <f t="shared" si="133"/>
        <v>7.666764160336613E-2</v>
      </c>
      <c r="Q440" s="3">
        <f t="shared" si="134"/>
        <v>-0.97508917317934096</v>
      </c>
      <c r="R440" s="3">
        <f t="shared" si="135"/>
        <v>0.37215254985462526</v>
      </c>
      <c r="S440" s="3">
        <f t="shared" si="136"/>
        <v>-0.12091969345106639</v>
      </c>
      <c r="T440" s="14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</row>
    <row r="441" spans="1:59" s="5" customForma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 s="14"/>
      <c r="N441" s="3">
        <v>435</v>
      </c>
      <c r="O441" s="3">
        <f t="shared" si="137"/>
        <v>436</v>
      </c>
      <c r="P441" s="3">
        <f t="shared" si="133"/>
        <v>5.1111761068910792E-2</v>
      </c>
      <c r="Q441" s="3">
        <f t="shared" si="134"/>
        <v>-0.9833927821195606</v>
      </c>
      <c r="R441" s="3">
        <f t="shared" si="135"/>
        <v>-0.70295481639207003</v>
      </c>
      <c r="S441" s="3">
        <f t="shared" si="136"/>
        <v>0.22840386540756968</v>
      </c>
      <c r="T441" s="14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</row>
    <row r="442" spans="1:59" s="5" customForma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 s="14"/>
      <c r="N442" s="3">
        <v>436</v>
      </c>
      <c r="O442" s="3">
        <f t="shared" si="137"/>
        <v>437</v>
      </c>
      <c r="P442" s="3">
        <f t="shared" si="133"/>
        <v>2.5555880534455396E-2</v>
      </c>
      <c r="Q442" s="3">
        <f t="shared" si="134"/>
        <v>-0.99169639105978036</v>
      </c>
      <c r="R442" s="3">
        <f t="shared" si="135"/>
        <v>-0.79311248846790128</v>
      </c>
      <c r="S442" s="3">
        <f t="shared" si="136"/>
        <v>0.52640829872277339</v>
      </c>
      <c r="T442" s="14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</row>
    <row r="443" spans="1:59" s="5" customForma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 s="14"/>
      <c r="N443" s="3">
        <v>437</v>
      </c>
      <c r="O443" s="3">
        <f t="shared" si="137"/>
        <v>438</v>
      </c>
      <c r="P443" s="3">
        <f t="shared" si="133"/>
        <v>6.1257422745431001E-17</v>
      </c>
      <c r="Q443" s="3">
        <f t="shared" si="134"/>
        <v>-1</v>
      </c>
      <c r="R443" s="3">
        <f t="shared" si="135"/>
        <v>-0.58778525229247325</v>
      </c>
      <c r="S443" s="3">
        <f t="shared" si="136"/>
        <v>0.80901699437494734</v>
      </c>
      <c r="T443" s="14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</row>
    <row r="444" spans="1:59" s="5" customForma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 s="14"/>
      <c r="N444" s="3">
        <v>438</v>
      </c>
      <c r="O444" s="3">
        <f t="shared" si="137"/>
        <v>439</v>
      </c>
      <c r="P444" s="3">
        <f t="shared" si="133"/>
        <v>6.1257422745431001E-17</v>
      </c>
      <c r="Q444" s="3">
        <f t="shared" si="134"/>
        <v>-0.91304347826086962</v>
      </c>
      <c r="R444" s="3">
        <f t="shared" si="135"/>
        <v>7.6667641603365977E-2</v>
      </c>
      <c r="S444" s="3">
        <f t="shared" si="136"/>
        <v>-0.10552395578803658</v>
      </c>
      <c r="T444" s="14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</row>
    <row r="445" spans="1:59" s="5" customForma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 s="14"/>
      <c r="N445" s="3">
        <v>439</v>
      </c>
      <c r="O445" s="3">
        <f t="shared" si="137"/>
        <v>440</v>
      </c>
      <c r="P445" s="3">
        <f t="shared" si="133"/>
        <v>6.1257422745431013E-17</v>
      </c>
      <c r="Q445" s="3">
        <f t="shared" si="134"/>
        <v>-0.82608695652173925</v>
      </c>
      <c r="R445" s="3">
        <f t="shared" si="135"/>
        <v>0.5111176106891071</v>
      </c>
      <c r="S445" s="3">
        <f t="shared" si="136"/>
        <v>-0.83392782119560649</v>
      </c>
      <c r="T445" s="14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</row>
    <row r="446" spans="1:59" s="5" customForma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 s="14"/>
      <c r="N446" s="3">
        <v>440</v>
      </c>
      <c r="O446" s="3">
        <f t="shared" si="137"/>
        <v>441</v>
      </c>
      <c r="P446" s="3">
        <f t="shared" si="133"/>
        <v>6.1257422745431001E-17</v>
      </c>
      <c r="Q446" s="3">
        <f t="shared" si="134"/>
        <v>-0.73913043478260865</v>
      </c>
      <c r="R446" s="3">
        <f t="shared" si="135"/>
        <v>0.17889116374118755</v>
      </c>
      <c r="S446" s="3">
        <f t="shared" si="136"/>
        <v>-0.94187473741846228</v>
      </c>
      <c r="T446" s="14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</row>
    <row r="447" spans="1:59" s="5" customForma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 s="14"/>
      <c r="N447" s="3">
        <v>441</v>
      </c>
      <c r="O447" s="3">
        <f t="shared" si="137"/>
        <v>442</v>
      </c>
      <c r="P447" s="3">
        <f t="shared" si="133"/>
        <v>6.1257422745431001E-17</v>
      </c>
      <c r="Q447" s="3">
        <f t="shared" si="134"/>
        <v>-0.65217391304347827</v>
      </c>
      <c r="R447" s="3">
        <f t="shared" si="135"/>
        <v>6.1257422745431001E-17</v>
      </c>
      <c r="S447" s="3">
        <f t="shared" si="136"/>
        <v>-0.47826086956521735</v>
      </c>
      <c r="T447" s="14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</row>
    <row r="448" spans="1:59" s="5" customForma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 s="14"/>
      <c r="N448" s="3">
        <v>442</v>
      </c>
      <c r="O448" s="3">
        <f t="shared" si="137"/>
        <v>443</v>
      </c>
      <c r="P448" s="3">
        <f t="shared" si="133"/>
        <v>6.1257422745431001E-17</v>
      </c>
      <c r="Q448" s="3">
        <f t="shared" si="134"/>
        <v>-0.56521739130434789</v>
      </c>
      <c r="R448" s="3">
        <f t="shared" si="135"/>
        <v>6.1257422745431001E-17</v>
      </c>
      <c r="S448" s="3">
        <f t="shared" si="136"/>
        <v>0.65217391304347827</v>
      </c>
      <c r="T448" s="14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</row>
    <row r="449" spans="1:59" s="5" customForma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 s="14"/>
      <c r="N449" s="3">
        <v>443</v>
      </c>
      <c r="O449" s="3">
        <f t="shared" si="137"/>
        <v>444</v>
      </c>
      <c r="P449" s="3">
        <f t="shared" si="133"/>
        <v>6.1257422745431001E-17</v>
      </c>
      <c r="Q449" s="3">
        <f t="shared" si="134"/>
        <v>-0.47826086956521735</v>
      </c>
      <c r="R449" s="3">
        <f t="shared" si="135"/>
        <v>0.23000292481009821</v>
      </c>
      <c r="S449" s="3">
        <f t="shared" si="136"/>
        <v>0.92526751953802289</v>
      </c>
      <c r="T449" s="14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</row>
    <row r="450" spans="1:59" s="5" customForma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 s="14"/>
      <c r="N450" s="3">
        <v>444</v>
      </c>
      <c r="O450" s="3">
        <f t="shared" si="137"/>
        <v>445</v>
      </c>
      <c r="P450" s="3">
        <f t="shared" si="133"/>
        <v>6.1257422745431001E-17</v>
      </c>
      <c r="Q450" s="3">
        <f t="shared" si="134"/>
        <v>-0.39130434782608692</v>
      </c>
      <c r="R450" s="3">
        <f t="shared" si="135"/>
        <v>0.56222937175801779</v>
      </c>
      <c r="S450" s="3">
        <f t="shared" si="136"/>
        <v>0.81732060331516709</v>
      </c>
      <c r="T450" s="14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</row>
    <row r="451" spans="1:59" s="5" customForma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 s="14"/>
      <c r="N451" s="3">
        <v>445</v>
      </c>
      <c r="O451" s="3">
        <f t="shared" si="137"/>
        <v>446</v>
      </c>
      <c r="P451" s="3">
        <f t="shared" si="133"/>
        <v>6.1257422745431001E-17</v>
      </c>
      <c r="Q451" s="3">
        <f t="shared" si="134"/>
        <v>-0.30434782608695654</v>
      </c>
      <c r="R451" s="3">
        <f t="shared" si="135"/>
        <v>-2.5555880534455289E-2</v>
      </c>
      <c r="S451" s="3">
        <f t="shared" si="136"/>
        <v>-3.5174651929345546E-2</v>
      </c>
      <c r="T451" s="14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</row>
    <row r="452" spans="1:59" s="5" customForma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 s="14"/>
      <c r="N452" s="3">
        <v>446</v>
      </c>
      <c r="O452" s="3">
        <f t="shared" si="137"/>
        <v>447</v>
      </c>
      <c r="P452" s="3">
        <f t="shared" si="133"/>
        <v>6.1257422745431001E-17</v>
      </c>
      <c r="Q452" s="3">
        <f t="shared" si="134"/>
        <v>-0.21739130434782611</v>
      </c>
      <c r="R452" s="3">
        <f t="shared" si="135"/>
        <v>-0.61937405785792354</v>
      </c>
      <c r="S452" s="3">
        <f t="shared" si="136"/>
        <v>-0.76553873350538237</v>
      </c>
      <c r="T452" s="14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</row>
    <row r="453" spans="1:59" s="5" customForma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 s="14"/>
      <c r="N453" s="3">
        <v>447</v>
      </c>
      <c r="O453" s="3">
        <f t="shared" si="137"/>
        <v>448</v>
      </c>
      <c r="P453" s="3">
        <f t="shared" si="133"/>
        <v>6.1257422745431001E-17</v>
      </c>
      <c r="Q453" s="3">
        <f t="shared" si="134"/>
        <v>-0.13043478260869573</v>
      </c>
      <c r="R453" s="3">
        <f t="shared" si="135"/>
        <v>-0.82470129403335157</v>
      </c>
      <c r="S453" s="3">
        <f t="shared" si="136"/>
        <v>-0.48293003785320832</v>
      </c>
      <c r="T453" s="14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</row>
    <row r="454" spans="1:59" s="5" customForma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 s="14"/>
      <c r="N454" s="3">
        <v>448</v>
      </c>
      <c r="O454" s="3">
        <f t="shared" si="137"/>
        <v>449</v>
      </c>
      <c r="P454" s="3">
        <f t="shared" ref="P454:P517" si="138">(1-MOD(O454-1,$B$3)/$B$3)*VLOOKUP(IF(INT((O454-1)/$B$3)=$A$1,1,INT((O454-1)/$B$3)+1),$A$8:$C$58,2)+MOD(O454-1,$B$3)/$B$3*VLOOKUP(IF(INT((O454-1)/$B$3)+1=$A$1,1,(INT((O454-1)/$B$3)+2)),$A$8:$C$58,2)</f>
        <v>6.1257422745431001E-17</v>
      </c>
      <c r="Q454" s="3">
        <f t="shared" ref="Q454:Q517" si="139">(1-MOD(O454-1,$B$3)/$B$3)*VLOOKUP(IF(INT((O454-1)/$B$3)=$A$1,1,INT((O454-1)/$B$3)+1),$A$8:$C$58,3)+MOD(O454-1,$B$3)/$B$3*VLOOKUP(IF(INT((O454-1)/$B$3)+1=$A$1,1,(INT((O454-1)/$B$3)+2)),$A$8:$C$58,3)</f>
        <v>-4.3478260869565188E-2</v>
      </c>
      <c r="R454" s="3">
        <f t="shared" ref="R454:R517" si="140">VLOOKUP(MOD(N454*$C$3,$A$1*$B$3),$N$6:$Q$2020,3)</f>
        <v>-0.53755368312334773</v>
      </c>
      <c r="S454" s="3">
        <f t="shared" ref="S454:S517" si="141">VLOOKUP(MOD(N454*$C$3,$A$1*$B$3),$N$6:$Q$2020,4)</f>
        <v>-0.17466177942931818</v>
      </c>
      <c r="T454" s="14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</row>
    <row r="455" spans="1:59" s="5" customForma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 s="14"/>
      <c r="N455" s="3">
        <v>449</v>
      </c>
      <c r="O455" s="3">
        <f t="shared" ref="O455:O518" si="142">IF($N$5&gt;=O454,O454+1,"NA")</f>
        <v>450</v>
      </c>
      <c r="P455" s="3">
        <f t="shared" si="138"/>
        <v>6.1257422745431001E-17</v>
      </c>
      <c r="Q455" s="3">
        <f t="shared" si="139"/>
        <v>4.3478260869565188E-2</v>
      </c>
      <c r="R455" s="3">
        <f t="shared" si="140"/>
        <v>0.53755368312334773</v>
      </c>
      <c r="S455" s="3">
        <f t="shared" si="141"/>
        <v>0.1746617794293181</v>
      </c>
      <c r="T455" s="14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</row>
    <row r="456" spans="1:59" s="5" customForma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 s="14"/>
      <c r="N456" s="3">
        <v>450</v>
      </c>
      <c r="O456" s="3">
        <f t="shared" si="142"/>
        <v>451</v>
      </c>
      <c r="P456" s="3">
        <f t="shared" si="138"/>
        <v>6.1257422745431001E-17</v>
      </c>
      <c r="Q456" s="3">
        <f t="shared" si="139"/>
        <v>0.13043478260869557</v>
      </c>
      <c r="R456" s="3">
        <f t="shared" si="140"/>
        <v>0.95105651629515353</v>
      </c>
      <c r="S456" s="3">
        <f t="shared" si="141"/>
        <v>9.4048650461940511E-2</v>
      </c>
      <c r="T456" s="14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</row>
    <row r="457" spans="1:59" s="5" customForma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 s="14"/>
      <c r="N457" s="3">
        <v>451</v>
      </c>
      <c r="O457" s="3">
        <f t="shared" si="142"/>
        <v>452</v>
      </c>
      <c r="P457" s="3">
        <f t="shared" si="138"/>
        <v>6.1257422745431001E-17</v>
      </c>
      <c r="Q457" s="3">
        <f t="shared" si="139"/>
        <v>0.21739130434782616</v>
      </c>
      <c r="R457" s="3">
        <f t="shared" si="140"/>
        <v>0.95105651629515353</v>
      </c>
      <c r="S457" s="3">
        <f t="shared" si="141"/>
        <v>-0.25527490839669564</v>
      </c>
      <c r="T457" s="14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</row>
    <row r="458" spans="1:59" s="5" customForma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 s="14"/>
      <c r="N458" s="3">
        <v>452</v>
      </c>
      <c r="O458" s="3">
        <f t="shared" si="142"/>
        <v>453</v>
      </c>
      <c r="P458" s="3">
        <f t="shared" si="138"/>
        <v>6.1257422745431001E-17</v>
      </c>
      <c r="Q458" s="3">
        <f t="shared" si="139"/>
        <v>0.30434782608695654</v>
      </c>
      <c r="R458" s="3">
        <f t="shared" si="140"/>
        <v>4.1350283317180547E-2</v>
      </c>
      <c r="S458" s="3">
        <f t="shared" si="141"/>
        <v>-1.3435521494562952E-2</v>
      </c>
      <c r="T458" s="14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</row>
    <row r="459" spans="1:59" s="5" customForma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 s="14"/>
      <c r="N459" s="3">
        <v>453</v>
      </c>
      <c r="O459" s="3">
        <f t="shared" si="142"/>
        <v>454</v>
      </c>
      <c r="P459" s="3">
        <f t="shared" si="138"/>
        <v>6.1257422745431001E-17</v>
      </c>
      <c r="Q459" s="3">
        <f t="shared" si="139"/>
        <v>0.39130434782608692</v>
      </c>
      <c r="R459" s="3">
        <f t="shared" si="140"/>
        <v>-0.93526211351242838</v>
      </c>
      <c r="S459" s="3">
        <f t="shared" si="141"/>
        <v>0.33075612480972993</v>
      </c>
      <c r="T459" s="14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</row>
    <row r="460" spans="1:59" s="5" customForma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 s="14"/>
      <c r="N460" s="3">
        <v>454</v>
      </c>
      <c r="O460" s="3">
        <f t="shared" si="142"/>
        <v>455</v>
      </c>
      <c r="P460" s="3">
        <f t="shared" si="138"/>
        <v>6.1257422745431001E-17</v>
      </c>
      <c r="Q460" s="3">
        <f t="shared" si="139"/>
        <v>0.47826086956521729</v>
      </c>
      <c r="R460" s="3">
        <f t="shared" si="140"/>
        <v>-0.72993487733700035</v>
      </c>
      <c r="S460" s="3">
        <f t="shared" si="141"/>
        <v>0.61336482046190388</v>
      </c>
      <c r="T460" s="14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</row>
    <row r="461" spans="1:59" s="5" customForma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 s="14"/>
      <c r="N461" s="3">
        <v>455</v>
      </c>
      <c r="O461" s="3">
        <f t="shared" si="142"/>
        <v>456</v>
      </c>
      <c r="P461" s="3">
        <f t="shared" si="138"/>
        <v>6.1257422745431001E-17</v>
      </c>
      <c r="Q461" s="3">
        <f t="shared" si="139"/>
        <v>0.56521739130434789</v>
      </c>
      <c r="R461" s="3">
        <f t="shared" si="140"/>
        <v>-0.38333820801683038</v>
      </c>
      <c r="S461" s="3">
        <f t="shared" si="141"/>
        <v>0.52761977894018297</v>
      </c>
      <c r="T461" s="14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</row>
    <row r="462" spans="1:59" s="5" customForma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 s="14"/>
      <c r="N462" s="3">
        <v>456</v>
      </c>
      <c r="O462" s="3">
        <f t="shared" si="142"/>
        <v>457</v>
      </c>
      <c r="P462" s="3">
        <f t="shared" si="138"/>
        <v>6.1257422745431001E-17</v>
      </c>
      <c r="Q462" s="3">
        <f t="shared" si="139"/>
        <v>0.65217391304347827</v>
      </c>
      <c r="R462" s="3">
        <f t="shared" si="140"/>
        <v>0.28111468587900879</v>
      </c>
      <c r="S462" s="3">
        <f t="shared" si="141"/>
        <v>-0.3869211712228009</v>
      </c>
      <c r="T462" s="14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</row>
    <row r="463" spans="1:59" s="5" customForma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 s="14"/>
      <c r="N463" s="3">
        <v>457</v>
      </c>
      <c r="O463" s="3">
        <f t="shared" si="142"/>
        <v>458</v>
      </c>
      <c r="P463" s="3">
        <f t="shared" si="138"/>
        <v>6.1257422745431001E-17</v>
      </c>
      <c r="Q463" s="3">
        <f t="shared" si="139"/>
        <v>0.73913043478260865</v>
      </c>
      <c r="R463" s="3">
        <f t="shared" si="140"/>
        <v>0.40889408855128567</v>
      </c>
      <c r="S463" s="3">
        <f t="shared" si="141"/>
        <v>-0.86714225695648517</v>
      </c>
      <c r="T463" s="14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</row>
    <row r="464" spans="1:59" s="5" customForma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 s="14"/>
      <c r="N464" s="3">
        <v>458</v>
      </c>
      <c r="O464" s="3">
        <f t="shared" si="142"/>
        <v>459</v>
      </c>
      <c r="P464" s="3">
        <f t="shared" si="138"/>
        <v>6.1257422745431001E-17</v>
      </c>
      <c r="Q464" s="3">
        <f t="shared" si="139"/>
        <v>0.82608695652173902</v>
      </c>
      <c r="R464" s="3">
        <f t="shared" si="140"/>
        <v>7.666764160336613E-2</v>
      </c>
      <c r="S464" s="3">
        <f t="shared" si="141"/>
        <v>-0.97508917317934096</v>
      </c>
      <c r="T464" s="14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</row>
    <row r="465" spans="1:59" s="5" customForma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 s="14"/>
      <c r="N465" s="3">
        <v>459</v>
      </c>
      <c r="O465" s="3">
        <f t="shared" si="142"/>
        <v>460</v>
      </c>
      <c r="P465" s="3">
        <f t="shared" si="138"/>
        <v>6.1257422745431001E-17</v>
      </c>
      <c r="Q465" s="3">
        <f t="shared" si="139"/>
        <v>0.91304347826086962</v>
      </c>
      <c r="R465" s="3">
        <f t="shared" si="140"/>
        <v>6.1257422745431001E-17</v>
      </c>
      <c r="S465" s="3">
        <f t="shared" si="141"/>
        <v>-0.13043478260869573</v>
      </c>
      <c r="T465" s="14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</row>
    <row r="466" spans="1:59" s="5" customForma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 s="14"/>
      <c r="N466" s="3">
        <v>460</v>
      </c>
      <c r="O466" s="3">
        <f t="shared" si="142"/>
        <v>461</v>
      </c>
      <c r="P466" s="3">
        <f t="shared" si="138"/>
        <v>6.1257422745431001E-17</v>
      </c>
      <c r="Q466" s="3">
        <f t="shared" si="139"/>
        <v>1</v>
      </c>
      <c r="R466" s="3">
        <f t="shared" si="140"/>
        <v>6.1257422745431001E-17</v>
      </c>
      <c r="S466" s="3">
        <f t="shared" si="141"/>
        <v>1</v>
      </c>
      <c r="T466" s="14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</row>
    <row r="467" spans="1:59" s="5" customForma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 s="14"/>
      <c r="N467" s="3">
        <v>461</v>
      </c>
      <c r="O467" s="3" t="str">
        <f t="shared" si="142"/>
        <v>NA</v>
      </c>
      <c r="P467" s="3" t="e">
        <f t="shared" si="138"/>
        <v>#VALUE!</v>
      </c>
      <c r="Q467" s="3" t="e">
        <f t="shared" si="139"/>
        <v>#VALUE!</v>
      </c>
      <c r="R467" s="3">
        <f t="shared" si="140"/>
        <v>0.33222644694791958</v>
      </c>
      <c r="S467" s="3">
        <f t="shared" si="141"/>
        <v>0.89205308377714421</v>
      </c>
      <c r="T467" s="14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</row>
    <row r="468" spans="1:59" s="5" customForma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 s="14"/>
      <c r="N468" s="3">
        <v>462</v>
      </c>
      <c r="O468" s="3" t="str">
        <f t="shared" si="142"/>
        <v>NA</v>
      </c>
      <c r="P468" s="3" t="e">
        <f t="shared" si="138"/>
        <v>#VALUE!</v>
      </c>
      <c r="Q468" s="3" t="e">
        <f t="shared" si="139"/>
        <v>#VALUE!</v>
      </c>
      <c r="R468" s="3">
        <f t="shared" si="140"/>
        <v>0.43444996908574107</v>
      </c>
      <c r="S468" s="3">
        <f t="shared" si="141"/>
        <v>0.59796908279887417</v>
      </c>
      <c r="T468" s="14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</row>
    <row r="469" spans="1:59" s="5" customForma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 s="14"/>
      <c r="N469" s="3">
        <v>463</v>
      </c>
      <c r="O469" s="3" t="str">
        <f t="shared" si="142"/>
        <v>NA</v>
      </c>
      <c r="P469" s="3" t="e">
        <f t="shared" si="138"/>
        <v>#VALUE!</v>
      </c>
      <c r="Q469" s="3" t="e">
        <f t="shared" si="139"/>
        <v>#VALUE!</v>
      </c>
      <c r="R469" s="3">
        <f t="shared" si="140"/>
        <v>-0.23000292481009807</v>
      </c>
      <c r="S469" s="3">
        <f t="shared" si="141"/>
        <v>-0.3165718673641098</v>
      </c>
      <c r="T469" s="14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</row>
    <row r="470" spans="1:59" s="5" customForma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 s="14"/>
      <c r="N470" s="3">
        <v>464</v>
      </c>
      <c r="O470" s="3" t="str">
        <f t="shared" si="142"/>
        <v>NA</v>
      </c>
      <c r="P470" s="3" t="e">
        <f t="shared" si="138"/>
        <v>#VALUE!</v>
      </c>
      <c r="Q470" s="3" t="e">
        <f t="shared" si="139"/>
        <v>#VALUE!</v>
      </c>
      <c r="R470" s="3">
        <f t="shared" si="140"/>
        <v>-0.68255166898882447</v>
      </c>
      <c r="S470" s="3">
        <f t="shared" si="141"/>
        <v>-0.67858221176625177</v>
      </c>
      <c r="T470" s="14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</row>
    <row r="471" spans="1:59" s="5" customForma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 s="14"/>
      <c r="N471" s="3">
        <v>465</v>
      </c>
      <c r="O471" s="3" t="str">
        <f t="shared" si="142"/>
        <v>NA</v>
      </c>
      <c r="P471" s="3" t="e">
        <f t="shared" si="138"/>
        <v>#VALUE!</v>
      </c>
      <c r="Q471" s="3" t="e">
        <f t="shared" si="139"/>
        <v>#VALUE!</v>
      </c>
      <c r="R471" s="3">
        <f t="shared" si="140"/>
        <v>-0.88787890516425261</v>
      </c>
      <c r="S471" s="3">
        <f t="shared" si="141"/>
        <v>-0.39597351611407794</v>
      </c>
      <c r="T471" s="14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</row>
    <row r="472" spans="1:59" s="5" customForma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 s="14"/>
      <c r="N472" s="3">
        <v>466</v>
      </c>
      <c r="O472" s="3" t="str">
        <f t="shared" si="142"/>
        <v>NA</v>
      </c>
      <c r="P472" s="3" t="e">
        <f t="shared" si="138"/>
        <v>#VALUE!</v>
      </c>
      <c r="Q472" s="3" t="e">
        <f t="shared" si="139"/>
        <v>#VALUE!</v>
      </c>
      <c r="R472" s="3">
        <f t="shared" si="140"/>
        <v>-0.20675141658590301</v>
      </c>
      <c r="S472" s="3">
        <f t="shared" si="141"/>
        <v>-6.7177607472814732E-2</v>
      </c>
      <c r="T472" s="14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</row>
    <row r="473" spans="1:59" s="5" customForma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 s="14"/>
      <c r="N473" s="3">
        <v>467</v>
      </c>
      <c r="O473" s="3" t="str">
        <f t="shared" si="142"/>
        <v>NA</v>
      </c>
      <c r="P473" s="3" t="e">
        <f t="shared" si="138"/>
        <v>#VALUE!</v>
      </c>
      <c r="Q473" s="3" t="e">
        <f t="shared" si="139"/>
        <v>#VALUE!</v>
      </c>
      <c r="R473" s="3">
        <f t="shared" si="140"/>
        <v>0.86835594966079233</v>
      </c>
      <c r="S473" s="3">
        <f t="shared" si="141"/>
        <v>0.28214595138582155</v>
      </c>
      <c r="T473" s="14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</row>
    <row r="474" spans="1:59" s="5" customForma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 s="14"/>
      <c r="N474" s="3">
        <v>468</v>
      </c>
      <c r="O474" s="3" t="str">
        <f t="shared" si="142"/>
        <v>NA</v>
      </c>
      <c r="P474" s="3" t="e">
        <f t="shared" si="138"/>
        <v>#VALUE!</v>
      </c>
      <c r="Q474" s="3" t="e">
        <f t="shared" si="139"/>
        <v>#VALUE!</v>
      </c>
      <c r="R474" s="3">
        <f t="shared" si="140"/>
        <v>0.95105651629515353</v>
      </c>
      <c r="S474" s="3">
        <f t="shared" si="141"/>
        <v>-1.3435521494562896E-2</v>
      </c>
      <c r="T474" s="14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</row>
    <row r="475" spans="1:59" s="5" customForma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 s="14"/>
      <c r="N475" s="3">
        <v>469</v>
      </c>
      <c r="O475" s="3" t="str">
        <f t="shared" si="142"/>
        <v>NA</v>
      </c>
      <c r="P475" s="3" t="e">
        <f t="shared" si="138"/>
        <v>#VALUE!</v>
      </c>
      <c r="Q475" s="3" t="e">
        <f t="shared" si="139"/>
        <v>#VALUE!</v>
      </c>
      <c r="R475" s="3">
        <f t="shared" si="140"/>
        <v>0.78565538302643123</v>
      </c>
      <c r="S475" s="3">
        <f t="shared" si="141"/>
        <v>-0.2552749083966957</v>
      </c>
      <c r="T475" s="14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</row>
    <row r="476" spans="1:59" s="5" customForma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 s="14"/>
      <c r="N476" s="3">
        <v>470</v>
      </c>
      <c r="O476" s="3" t="str">
        <f t="shared" si="142"/>
        <v>NA</v>
      </c>
      <c r="P476" s="3" t="e">
        <f t="shared" si="138"/>
        <v>#VALUE!</v>
      </c>
      <c r="Q476" s="3" t="e">
        <f t="shared" si="139"/>
        <v>#VALUE!</v>
      </c>
      <c r="R476" s="3">
        <f t="shared" si="140"/>
        <v>-0.28945198322026422</v>
      </c>
      <c r="S476" s="3">
        <f t="shared" si="141"/>
        <v>9.4048650461940456E-2</v>
      </c>
      <c r="T476" s="14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</row>
    <row r="477" spans="1:59" s="5" customForma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 s="14"/>
      <c r="N477" s="3">
        <v>471</v>
      </c>
      <c r="O477" s="3" t="str">
        <f t="shared" si="142"/>
        <v>NA</v>
      </c>
      <c r="P477" s="3" t="e">
        <f t="shared" si="138"/>
        <v>#VALUE!</v>
      </c>
      <c r="Q477" s="3" t="e">
        <f t="shared" si="139"/>
        <v>#VALUE!</v>
      </c>
      <c r="R477" s="3">
        <f t="shared" si="140"/>
        <v>-0.87208450238152757</v>
      </c>
      <c r="S477" s="3">
        <f t="shared" si="141"/>
        <v>0.41771264654886031</v>
      </c>
      <c r="T477" s="14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</row>
    <row r="478" spans="1:59" s="5" customForma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 s="14"/>
      <c r="N478" s="3">
        <v>472</v>
      </c>
      <c r="O478" s="3" t="str">
        <f t="shared" si="142"/>
        <v>NA</v>
      </c>
      <c r="P478" s="3" t="e">
        <f t="shared" si="138"/>
        <v>#VALUE!</v>
      </c>
      <c r="Q478" s="3" t="e">
        <f t="shared" si="139"/>
        <v>#VALUE!</v>
      </c>
      <c r="R478" s="3">
        <f t="shared" si="140"/>
        <v>-0.66675726620609943</v>
      </c>
      <c r="S478" s="3">
        <f t="shared" si="141"/>
        <v>0.70032134220103437</v>
      </c>
      <c r="T478" s="14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</row>
    <row r="479" spans="1:59" s="5" customForma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 s="14"/>
      <c r="N479" s="3">
        <v>473</v>
      </c>
      <c r="O479" s="3" t="str">
        <f t="shared" si="142"/>
        <v>NA</v>
      </c>
      <c r="P479" s="3" t="e">
        <f t="shared" si="138"/>
        <v>#VALUE!</v>
      </c>
      <c r="Q479" s="3" t="e">
        <f t="shared" si="139"/>
        <v>#VALUE!</v>
      </c>
      <c r="R479" s="3">
        <f t="shared" si="140"/>
        <v>-0.17889116374118755</v>
      </c>
      <c r="S479" s="3">
        <f t="shared" si="141"/>
        <v>0.24622256350541877</v>
      </c>
      <c r="T479" s="14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</row>
    <row r="480" spans="1:59" s="5" customForma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 s="14"/>
      <c r="N480" s="3">
        <v>474</v>
      </c>
      <c r="O480" s="3" t="str">
        <f t="shared" si="142"/>
        <v>NA</v>
      </c>
      <c r="P480" s="3" t="e">
        <f t="shared" si="138"/>
        <v>#VALUE!</v>
      </c>
      <c r="Q480" s="3" t="e">
        <f t="shared" si="139"/>
        <v>#VALUE!</v>
      </c>
      <c r="R480" s="3">
        <f t="shared" si="140"/>
        <v>0.48556173015465171</v>
      </c>
      <c r="S480" s="3">
        <f t="shared" si="141"/>
        <v>-0.66831838665756527</v>
      </c>
      <c r="T480" s="14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</row>
    <row r="481" spans="1:59" s="5" customForma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 s="14"/>
      <c r="N481" s="3">
        <v>475</v>
      </c>
      <c r="O481" s="3" t="str">
        <f t="shared" si="142"/>
        <v>NA</v>
      </c>
      <c r="P481" s="3" t="e">
        <f t="shared" si="138"/>
        <v>#VALUE!</v>
      </c>
      <c r="Q481" s="3" t="e">
        <f t="shared" si="139"/>
        <v>#VALUE!</v>
      </c>
      <c r="R481" s="3">
        <f t="shared" si="140"/>
        <v>0.3066705664134643</v>
      </c>
      <c r="S481" s="3">
        <f t="shared" si="141"/>
        <v>-0.90035669271736385</v>
      </c>
      <c r="T481" s="14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</row>
    <row r="482" spans="1:59" s="5" customForma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 s="14"/>
      <c r="N482" s="3">
        <v>476</v>
      </c>
      <c r="O482" s="3" t="str">
        <f t="shared" si="142"/>
        <v>NA</v>
      </c>
      <c r="P482" s="3" t="e">
        <f t="shared" si="138"/>
        <v>#VALUE!</v>
      </c>
      <c r="Q482" s="3" t="e">
        <f t="shared" si="139"/>
        <v>#VALUE!</v>
      </c>
      <c r="R482" s="3">
        <f t="shared" si="140"/>
        <v>6.1257422745431001E-17</v>
      </c>
      <c r="S482" s="3">
        <f t="shared" si="141"/>
        <v>-0.91304347826086962</v>
      </c>
      <c r="T482" s="14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</row>
    <row r="483" spans="1:59" s="5" customForma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 s="14"/>
      <c r="N483" s="3">
        <v>477</v>
      </c>
      <c r="O483" s="3" t="str">
        <f t="shared" si="142"/>
        <v>NA</v>
      </c>
      <c r="P483" s="3" t="e">
        <f t="shared" si="138"/>
        <v>#VALUE!</v>
      </c>
      <c r="Q483" s="3" t="e">
        <f t="shared" si="139"/>
        <v>#VALUE!</v>
      </c>
      <c r="R483" s="3">
        <f t="shared" si="140"/>
        <v>6.1257422745431001E-17</v>
      </c>
      <c r="S483" s="3">
        <f t="shared" si="141"/>
        <v>0.21739130434782616</v>
      </c>
      <c r="T483" s="14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</row>
    <row r="484" spans="1:59" s="5" customForma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 s="14"/>
      <c r="N484" s="3">
        <v>478</v>
      </c>
      <c r="O484" s="3" t="str">
        <f t="shared" si="142"/>
        <v>NA</v>
      </c>
      <c r="P484" s="3" t="e">
        <f t="shared" si="138"/>
        <v>#VALUE!</v>
      </c>
      <c r="Q484" s="3" t="e">
        <f t="shared" si="139"/>
        <v>#VALUE!</v>
      </c>
      <c r="R484" s="3">
        <f t="shared" si="140"/>
        <v>0.10222352213782147</v>
      </c>
      <c r="S484" s="3">
        <f t="shared" si="141"/>
        <v>0.96678556423912132</v>
      </c>
      <c r="T484" s="14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</row>
    <row r="485" spans="1:59" s="5" customForma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 s="14"/>
      <c r="N485" s="3">
        <v>479</v>
      </c>
      <c r="O485" s="3" t="str">
        <f t="shared" si="142"/>
        <v>NA</v>
      </c>
      <c r="P485" s="3" t="e">
        <f t="shared" si="138"/>
        <v>#VALUE!</v>
      </c>
      <c r="Q485" s="3" t="e">
        <f t="shared" si="139"/>
        <v>#VALUE!</v>
      </c>
      <c r="R485" s="3">
        <f t="shared" si="140"/>
        <v>0.43444996908574096</v>
      </c>
      <c r="S485" s="3">
        <f t="shared" si="141"/>
        <v>0.85883864801626553</v>
      </c>
      <c r="T485" s="14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</row>
    <row r="486" spans="1:59" s="5" customForma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 s="14"/>
      <c r="N486" s="3">
        <v>480</v>
      </c>
      <c r="O486" s="3" t="str">
        <f t="shared" si="142"/>
        <v>NA</v>
      </c>
      <c r="P486" s="3" t="e">
        <f t="shared" si="138"/>
        <v>#VALUE!</v>
      </c>
      <c r="Q486" s="3" t="e">
        <f t="shared" si="139"/>
        <v>#VALUE!</v>
      </c>
      <c r="R486" s="3">
        <f t="shared" si="140"/>
        <v>0.23000292481009821</v>
      </c>
      <c r="S486" s="3">
        <f t="shared" si="141"/>
        <v>0.3165718673641098</v>
      </c>
      <c r="T486" s="14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</row>
    <row r="487" spans="1:59" s="5" customForma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 s="14"/>
      <c r="N487" s="3">
        <v>481</v>
      </c>
      <c r="O487" s="3" t="str">
        <f t="shared" si="142"/>
        <v>NA</v>
      </c>
      <c r="P487" s="3" t="e">
        <f t="shared" si="138"/>
        <v>#VALUE!</v>
      </c>
      <c r="Q487" s="3" t="e">
        <f t="shared" si="139"/>
        <v>#VALUE!</v>
      </c>
      <c r="R487" s="3">
        <f t="shared" si="140"/>
        <v>-0.43444996908574091</v>
      </c>
      <c r="S487" s="3">
        <f t="shared" si="141"/>
        <v>-0.59796908279887417</v>
      </c>
      <c r="T487" s="14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</row>
    <row r="488" spans="1:59" s="5" customForma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 s="14"/>
      <c r="N488" s="3">
        <v>482</v>
      </c>
      <c r="O488" s="3" t="str">
        <f t="shared" si="142"/>
        <v>NA</v>
      </c>
      <c r="P488" s="3" t="e">
        <f t="shared" si="138"/>
        <v>#VALUE!</v>
      </c>
      <c r="Q488" s="3" t="e">
        <f t="shared" si="139"/>
        <v>#VALUE!</v>
      </c>
      <c r="R488" s="3">
        <f t="shared" si="140"/>
        <v>-0.7457292801197255</v>
      </c>
      <c r="S488" s="3">
        <f t="shared" si="141"/>
        <v>-0.59162569002712151</v>
      </c>
      <c r="T488" s="14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</row>
    <row r="489" spans="1:59" s="5" customForma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 s="14"/>
      <c r="N489" s="3">
        <v>483</v>
      </c>
      <c r="O489" s="3" t="str">
        <f t="shared" si="142"/>
        <v>NA</v>
      </c>
      <c r="P489" s="3" t="e">
        <f t="shared" si="138"/>
        <v>#VALUE!</v>
      </c>
      <c r="Q489" s="3" t="e">
        <f t="shared" si="139"/>
        <v>#VALUE!</v>
      </c>
      <c r="R489" s="3">
        <f t="shared" si="140"/>
        <v>-0.95105651629515353</v>
      </c>
      <c r="S489" s="3">
        <f t="shared" si="141"/>
        <v>-0.30901699437494751</v>
      </c>
      <c r="T489" s="14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</row>
    <row r="490" spans="1:59" s="5" customForma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 s="14"/>
      <c r="N490" s="3">
        <v>484</v>
      </c>
      <c r="O490" s="3" t="str">
        <f t="shared" si="142"/>
        <v>NA</v>
      </c>
      <c r="P490" s="3" t="e">
        <f t="shared" si="138"/>
        <v>#VALUE!</v>
      </c>
      <c r="Q490" s="3" t="e">
        <f t="shared" si="139"/>
        <v>#VALUE!</v>
      </c>
      <c r="R490" s="3">
        <f t="shared" si="140"/>
        <v>0.1240508499515417</v>
      </c>
      <c r="S490" s="3">
        <f t="shared" si="141"/>
        <v>4.0306564483688717E-2</v>
      </c>
      <c r="T490" s="14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</row>
    <row r="491" spans="1:59" s="5" customForma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 s="14"/>
      <c r="N491" s="3">
        <v>485</v>
      </c>
      <c r="O491" s="3" t="str">
        <f t="shared" si="142"/>
        <v>NA</v>
      </c>
      <c r="P491" s="3" t="e">
        <f t="shared" si="138"/>
        <v>#VALUE!</v>
      </c>
      <c r="Q491" s="3" t="e">
        <f t="shared" si="139"/>
        <v>#VALUE!</v>
      </c>
      <c r="R491" s="3">
        <f t="shared" si="140"/>
        <v>0.95105651629515353</v>
      </c>
      <c r="S491" s="3">
        <f t="shared" si="141"/>
        <v>0.22840386540756979</v>
      </c>
      <c r="T491" s="14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</row>
    <row r="492" spans="1:59" s="5" customForma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 s="14"/>
      <c r="N492" s="3">
        <v>486</v>
      </c>
      <c r="O492" s="3" t="str">
        <f t="shared" si="142"/>
        <v>NA</v>
      </c>
      <c r="P492" s="3" t="e">
        <f t="shared" si="138"/>
        <v>#VALUE!</v>
      </c>
      <c r="Q492" s="3" t="e">
        <f t="shared" si="139"/>
        <v>#VALUE!</v>
      </c>
      <c r="R492" s="3">
        <f t="shared" si="140"/>
        <v>0.95105651629515364</v>
      </c>
      <c r="S492" s="3">
        <f t="shared" si="141"/>
        <v>-0.12091969345106636</v>
      </c>
      <c r="T492" s="14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</row>
    <row r="493" spans="1:59" s="5" customForma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 s="14"/>
      <c r="N493" s="3">
        <v>487</v>
      </c>
      <c r="O493" s="3" t="str">
        <f t="shared" si="142"/>
        <v>NA</v>
      </c>
      <c r="P493" s="3" t="e">
        <f t="shared" si="138"/>
        <v>#VALUE!</v>
      </c>
      <c r="Q493" s="3" t="e">
        <f t="shared" si="139"/>
        <v>#VALUE!</v>
      </c>
      <c r="R493" s="3">
        <f t="shared" si="140"/>
        <v>0.45485311648898635</v>
      </c>
      <c r="S493" s="3">
        <f t="shared" si="141"/>
        <v>-0.14779073644019225</v>
      </c>
      <c r="T493" s="14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</row>
    <row r="494" spans="1:59" s="5" customForma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 s="14"/>
      <c r="N494" s="3">
        <v>488</v>
      </c>
      <c r="O494" s="3" t="str">
        <f t="shared" si="142"/>
        <v>NA</v>
      </c>
      <c r="P494" s="3" t="e">
        <f t="shared" si="138"/>
        <v>#VALUE!</v>
      </c>
      <c r="Q494" s="3" t="e">
        <f t="shared" si="139"/>
        <v>#VALUE!</v>
      </c>
      <c r="R494" s="3">
        <f t="shared" si="140"/>
        <v>-0.62025424975770882</v>
      </c>
      <c r="S494" s="3">
        <f t="shared" si="141"/>
        <v>0.20153282241844386</v>
      </c>
      <c r="T494" s="14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</row>
    <row r="495" spans="1:59" s="5" customForma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 s="14"/>
      <c r="N495" s="3">
        <v>489</v>
      </c>
      <c r="O495" s="3" t="str">
        <f t="shared" si="142"/>
        <v>NA</v>
      </c>
      <c r="P495" s="3" t="e">
        <f t="shared" si="138"/>
        <v>#VALUE!</v>
      </c>
      <c r="Q495" s="3" t="e">
        <f t="shared" si="139"/>
        <v>#VALUE!</v>
      </c>
      <c r="R495" s="3">
        <f t="shared" si="140"/>
        <v>-0.80890689125062654</v>
      </c>
      <c r="S495" s="3">
        <f t="shared" si="141"/>
        <v>0.5046691682879908</v>
      </c>
      <c r="T495" s="14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</row>
    <row r="496" spans="1:59" s="5" customForma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 s="14"/>
      <c r="N496" s="3">
        <v>490</v>
      </c>
      <c r="O496" s="3" t="str">
        <f t="shared" si="142"/>
        <v>NA</v>
      </c>
      <c r="P496" s="3" t="e">
        <f t="shared" si="138"/>
        <v>#VALUE!</v>
      </c>
      <c r="Q496" s="3" t="e">
        <f t="shared" si="139"/>
        <v>#VALUE!</v>
      </c>
      <c r="R496" s="3">
        <f t="shared" si="140"/>
        <v>-0.60357965507519851</v>
      </c>
      <c r="S496" s="3">
        <f t="shared" si="141"/>
        <v>0.78727786394016475</v>
      </c>
      <c r="T496" s="14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</row>
    <row r="497" spans="1:59" s="5" customForma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 s="14"/>
      <c r="N497" s="3">
        <v>491</v>
      </c>
      <c r="O497" s="3" t="str">
        <f t="shared" si="142"/>
        <v>NA</v>
      </c>
      <c r="P497" s="3" t="e">
        <f t="shared" si="138"/>
        <v>#VALUE!</v>
      </c>
      <c r="Q497" s="3" t="e">
        <f t="shared" si="139"/>
        <v>#VALUE!</v>
      </c>
      <c r="R497" s="3">
        <f t="shared" si="140"/>
        <v>2.5555880534455289E-2</v>
      </c>
      <c r="S497" s="3">
        <f t="shared" si="141"/>
        <v>-3.5174651929345602E-2</v>
      </c>
      <c r="T497" s="14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</row>
    <row r="498" spans="1:59" s="5" customForma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 s="14"/>
      <c r="N498" s="3">
        <v>492</v>
      </c>
      <c r="O498" s="3" t="str">
        <f t="shared" si="142"/>
        <v>NA</v>
      </c>
      <c r="P498" s="3" t="e">
        <f t="shared" si="138"/>
        <v>#VALUE!</v>
      </c>
      <c r="Q498" s="3" t="e">
        <f t="shared" si="139"/>
        <v>#VALUE!</v>
      </c>
      <c r="R498" s="3">
        <f t="shared" si="140"/>
        <v>0.53667349122356245</v>
      </c>
      <c r="S498" s="3">
        <f t="shared" si="141"/>
        <v>-0.82562421225538696</v>
      </c>
      <c r="T498" s="14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</row>
    <row r="499" spans="1:59" s="5" customForma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 s="14"/>
      <c r="N499" s="3">
        <v>493</v>
      </c>
      <c r="O499" s="3" t="str">
        <f t="shared" si="142"/>
        <v>NA</v>
      </c>
      <c r="P499" s="3" t="e">
        <f t="shared" si="138"/>
        <v>#VALUE!</v>
      </c>
      <c r="Q499" s="3" t="e">
        <f t="shared" si="139"/>
        <v>#VALUE!</v>
      </c>
      <c r="R499" s="3">
        <f t="shared" si="140"/>
        <v>0.20444704427564286</v>
      </c>
      <c r="S499" s="3">
        <f t="shared" si="141"/>
        <v>-0.93357112847824264</v>
      </c>
      <c r="T499" s="14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</row>
    <row r="500" spans="1:59" s="5" customForma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 s="14"/>
      <c r="N500" s="3">
        <v>494</v>
      </c>
      <c r="O500" s="3" t="str">
        <f t="shared" si="142"/>
        <v>NA</v>
      </c>
      <c r="P500" s="3" t="e">
        <f t="shared" si="138"/>
        <v>#VALUE!</v>
      </c>
      <c r="Q500" s="3" t="e">
        <f t="shared" si="139"/>
        <v>#VALUE!</v>
      </c>
      <c r="R500" s="3">
        <f t="shared" si="140"/>
        <v>6.1257422745431001E-17</v>
      </c>
      <c r="S500" s="3">
        <f t="shared" si="141"/>
        <v>-0.56521739130434789</v>
      </c>
      <c r="T500" s="14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</row>
    <row r="501" spans="1:59" s="5" customForma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 s="14"/>
      <c r="N501" s="3">
        <v>495</v>
      </c>
      <c r="O501" s="3" t="str">
        <f t="shared" si="142"/>
        <v>NA</v>
      </c>
      <c r="P501" s="3" t="e">
        <f t="shared" si="138"/>
        <v>#VALUE!</v>
      </c>
      <c r="Q501" s="3" t="e">
        <f t="shared" si="139"/>
        <v>#VALUE!</v>
      </c>
      <c r="R501" s="3">
        <f t="shared" si="140"/>
        <v>6.1257422745431001E-17</v>
      </c>
      <c r="S501" s="3">
        <f t="shared" si="141"/>
        <v>0.56521739130434789</v>
      </c>
      <c r="T501" s="14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</row>
    <row r="502" spans="1:59" s="5" customForma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 s="14"/>
      <c r="N502" s="3">
        <v>496</v>
      </c>
      <c r="O502" s="3" t="str">
        <f t="shared" si="142"/>
        <v>NA</v>
      </c>
      <c r="P502" s="3" t="e">
        <f t="shared" si="138"/>
        <v>#VALUE!</v>
      </c>
      <c r="Q502" s="3" t="e">
        <f t="shared" si="139"/>
        <v>#VALUE!</v>
      </c>
      <c r="R502" s="3">
        <f t="shared" si="140"/>
        <v>0.20444704427564286</v>
      </c>
      <c r="S502" s="3">
        <f t="shared" si="141"/>
        <v>0.93357112847824264</v>
      </c>
      <c r="T502" s="14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</row>
    <row r="503" spans="1:59" s="5" customForma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 s="14"/>
      <c r="N503" s="3">
        <v>497</v>
      </c>
      <c r="O503" s="3" t="str">
        <f t="shared" si="142"/>
        <v>NA</v>
      </c>
      <c r="P503" s="3" t="e">
        <f t="shared" si="138"/>
        <v>#VALUE!</v>
      </c>
      <c r="Q503" s="3" t="e">
        <f t="shared" si="139"/>
        <v>#VALUE!</v>
      </c>
      <c r="R503" s="3">
        <f t="shared" si="140"/>
        <v>0.53667349122356245</v>
      </c>
      <c r="S503" s="3">
        <f t="shared" si="141"/>
        <v>0.82562421225538685</v>
      </c>
      <c r="T503" s="14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</row>
    <row r="504" spans="1:59" s="5" customForma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 s="14"/>
      <c r="N504" s="3">
        <v>498</v>
      </c>
      <c r="O504" s="3" t="str">
        <f t="shared" si="142"/>
        <v>NA</v>
      </c>
      <c r="P504" s="3" t="e">
        <f t="shared" si="138"/>
        <v>#VALUE!</v>
      </c>
      <c r="Q504" s="3" t="e">
        <f t="shared" si="139"/>
        <v>#VALUE!</v>
      </c>
      <c r="R504" s="3">
        <f t="shared" si="140"/>
        <v>2.55558805344554E-2</v>
      </c>
      <c r="S504" s="3">
        <f t="shared" si="141"/>
        <v>3.5174651929345546E-2</v>
      </c>
      <c r="T504" s="14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</row>
    <row r="505" spans="1:59" s="5" customForma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 s="14"/>
      <c r="N505" s="3">
        <v>499</v>
      </c>
      <c r="O505" s="3" t="str">
        <f t="shared" si="142"/>
        <v>NA</v>
      </c>
      <c r="P505" s="3" t="e">
        <f t="shared" si="138"/>
        <v>#VALUE!</v>
      </c>
      <c r="Q505" s="3" t="e">
        <f t="shared" si="139"/>
        <v>#VALUE!</v>
      </c>
      <c r="R505" s="3">
        <f t="shared" si="140"/>
        <v>-0.60357965507519828</v>
      </c>
      <c r="S505" s="3">
        <f t="shared" si="141"/>
        <v>-0.78727786394016486</v>
      </c>
      <c r="T505" s="14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</row>
    <row r="506" spans="1:59" s="5" customForma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 s="14"/>
      <c r="N506" s="3">
        <v>500</v>
      </c>
      <c r="O506" s="3" t="str">
        <f t="shared" si="142"/>
        <v>NA</v>
      </c>
      <c r="P506" s="3" t="e">
        <f t="shared" si="138"/>
        <v>#VALUE!</v>
      </c>
      <c r="Q506" s="3" t="e">
        <f t="shared" si="139"/>
        <v>#VALUE!</v>
      </c>
      <c r="R506" s="3">
        <f t="shared" si="140"/>
        <v>-0.80890689125062643</v>
      </c>
      <c r="S506" s="3">
        <f t="shared" si="141"/>
        <v>-0.50466916828799091</v>
      </c>
      <c r="T506" s="14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</row>
    <row r="507" spans="1:59" s="5" customForma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 s="14"/>
      <c r="N507" s="3">
        <v>501</v>
      </c>
      <c r="O507" s="3" t="str">
        <f t="shared" si="142"/>
        <v>NA</v>
      </c>
      <c r="P507" s="3" t="e">
        <f t="shared" si="138"/>
        <v>#VALUE!</v>
      </c>
      <c r="Q507" s="3" t="e">
        <f t="shared" si="139"/>
        <v>#VALUE!</v>
      </c>
      <c r="R507" s="3">
        <f t="shared" si="140"/>
        <v>-0.62025424975770882</v>
      </c>
      <c r="S507" s="3">
        <f t="shared" si="141"/>
        <v>-0.20153282241844403</v>
      </c>
      <c r="T507" s="14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</row>
    <row r="508" spans="1:59" s="5" customForma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 s="14"/>
      <c r="N508" s="3">
        <v>502</v>
      </c>
      <c r="O508" s="3" t="str">
        <f t="shared" si="142"/>
        <v>NA</v>
      </c>
      <c r="P508" s="3" t="e">
        <f t="shared" si="138"/>
        <v>#VALUE!</v>
      </c>
      <c r="Q508" s="3" t="e">
        <f t="shared" si="139"/>
        <v>#VALUE!</v>
      </c>
      <c r="R508" s="3">
        <f t="shared" si="140"/>
        <v>0.4548531164889863</v>
      </c>
      <c r="S508" s="3">
        <f t="shared" si="141"/>
        <v>0.14779073644019217</v>
      </c>
      <c r="T508" s="14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</row>
    <row r="509" spans="1:59" s="5" customForma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 s="14"/>
      <c r="N509" s="3">
        <v>503</v>
      </c>
      <c r="O509" s="3" t="str">
        <f t="shared" si="142"/>
        <v>NA</v>
      </c>
      <c r="P509" s="3" t="e">
        <f t="shared" si="138"/>
        <v>#VALUE!</v>
      </c>
      <c r="Q509" s="3" t="e">
        <f t="shared" si="139"/>
        <v>#VALUE!</v>
      </c>
      <c r="R509" s="3">
        <f t="shared" si="140"/>
        <v>0.95105651629515364</v>
      </c>
      <c r="S509" s="3">
        <f t="shared" si="141"/>
        <v>0.12091969345106636</v>
      </c>
      <c r="T509" s="14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</row>
    <row r="510" spans="1:59" s="5" customForma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 s="14"/>
      <c r="N510" s="3">
        <v>504</v>
      </c>
      <c r="O510" s="3" t="str">
        <f t="shared" si="142"/>
        <v>NA</v>
      </c>
      <c r="P510" s="3" t="e">
        <f t="shared" si="138"/>
        <v>#VALUE!</v>
      </c>
      <c r="Q510" s="3" t="e">
        <f t="shared" si="139"/>
        <v>#VALUE!</v>
      </c>
      <c r="R510" s="3">
        <f t="shared" si="140"/>
        <v>0.95105651629515353</v>
      </c>
      <c r="S510" s="3">
        <f t="shared" si="141"/>
        <v>-0.22840386540756979</v>
      </c>
      <c r="T510" s="14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</row>
    <row r="511" spans="1:59" s="5" customForma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 s="14"/>
      <c r="N511" s="3">
        <v>505</v>
      </c>
      <c r="O511" s="3" t="str">
        <f t="shared" si="142"/>
        <v>NA</v>
      </c>
      <c r="P511" s="3" t="e">
        <f t="shared" si="138"/>
        <v>#VALUE!</v>
      </c>
      <c r="Q511" s="3" t="e">
        <f t="shared" si="139"/>
        <v>#VALUE!</v>
      </c>
      <c r="R511" s="3">
        <f t="shared" si="140"/>
        <v>0.12405084995154181</v>
      </c>
      <c r="S511" s="3">
        <f t="shared" si="141"/>
        <v>-4.0306564483688884E-2</v>
      </c>
      <c r="T511" s="14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</row>
    <row r="512" spans="1:59" s="5" customForma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 s="14"/>
      <c r="N512" s="3">
        <v>506</v>
      </c>
      <c r="O512" s="3" t="str">
        <f t="shared" si="142"/>
        <v>NA</v>
      </c>
      <c r="P512" s="3" t="e">
        <f t="shared" si="138"/>
        <v>#VALUE!</v>
      </c>
      <c r="Q512" s="3" t="e">
        <f t="shared" si="139"/>
        <v>#VALUE!</v>
      </c>
      <c r="R512" s="3">
        <f t="shared" si="140"/>
        <v>-0.95105651629515364</v>
      </c>
      <c r="S512" s="3">
        <f t="shared" si="141"/>
        <v>0.30901699437494728</v>
      </c>
      <c r="T512" s="14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</row>
    <row r="513" spans="1:59" s="5" customForma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 s="14"/>
      <c r="N513" s="3">
        <v>507</v>
      </c>
      <c r="O513" s="3" t="str">
        <f t="shared" si="142"/>
        <v>NA</v>
      </c>
      <c r="P513" s="3" t="e">
        <f t="shared" si="138"/>
        <v>#VALUE!</v>
      </c>
      <c r="Q513" s="3" t="e">
        <f t="shared" si="139"/>
        <v>#VALUE!</v>
      </c>
      <c r="R513" s="3">
        <f t="shared" si="140"/>
        <v>-0.74572928011972561</v>
      </c>
      <c r="S513" s="3">
        <f t="shared" si="141"/>
        <v>0.59162569002712118</v>
      </c>
      <c r="T513" s="14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</row>
    <row r="514" spans="1:59" s="5" customForma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 s="14"/>
      <c r="N514" s="3">
        <v>508</v>
      </c>
      <c r="O514" s="3" t="str">
        <f t="shared" si="142"/>
        <v>NA</v>
      </c>
      <c r="P514" s="3" t="e">
        <f t="shared" si="138"/>
        <v>#VALUE!</v>
      </c>
      <c r="Q514" s="3" t="e">
        <f t="shared" si="139"/>
        <v>#VALUE!</v>
      </c>
      <c r="R514" s="3">
        <f t="shared" si="140"/>
        <v>-0.43444996908574107</v>
      </c>
      <c r="S514" s="3">
        <f t="shared" si="141"/>
        <v>0.59796908279887406</v>
      </c>
      <c r="T514" s="14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</row>
    <row r="515" spans="1:59" s="5" customForma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 s="14"/>
      <c r="N515" s="3">
        <v>509</v>
      </c>
      <c r="O515" s="3" t="str">
        <f t="shared" si="142"/>
        <v>NA</v>
      </c>
      <c r="P515" s="3" t="e">
        <f t="shared" si="138"/>
        <v>#VALUE!</v>
      </c>
      <c r="Q515" s="3" t="e">
        <f t="shared" si="139"/>
        <v>#VALUE!</v>
      </c>
      <c r="R515" s="3">
        <f t="shared" si="140"/>
        <v>0.23000292481009815</v>
      </c>
      <c r="S515" s="3">
        <f t="shared" si="141"/>
        <v>-0.31657186736410986</v>
      </c>
      <c r="T515" s="14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</row>
    <row r="516" spans="1:59" s="5" customForma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 s="14"/>
      <c r="N516" s="3">
        <v>510</v>
      </c>
      <c r="O516" s="3" t="str">
        <f t="shared" si="142"/>
        <v>NA</v>
      </c>
      <c r="P516" s="3" t="e">
        <f t="shared" si="138"/>
        <v>#VALUE!</v>
      </c>
      <c r="Q516" s="3" t="e">
        <f t="shared" si="139"/>
        <v>#VALUE!</v>
      </c>
      <c r="R516" s="3">
        <f t="shared" si="140"/>
        <v>0.43444996908574096</v>
      </c>
      <c r="S516" s="3">
        <f t="shared" si="141"/>
        <v>-0.85883864801626553</v>
      </c>
      <c r="T516" s="14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</row>
    <row r="517" spans="1:59" s="5" customForma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 s="14"/>
      <c r="N517" s="3">
        <v>511</v>
      </c>
      <c r="O517" s="3" t="str">
        <f t="shared" si="142"/>
        <v>NA</v>
      </c>
      <c r="P517" s="3" t="e">
        <f t="shared" si="138"/>
        <v>#VALUE!</v>
      </c>
      <c r="Q517" s="3" t="e">
        <f t="shared" si="139"/>
        <v>#VALUE!</v>
      </c>
      <c r="R517" s="3">
        <f t="shared" si="140"/>
        <v>0.10222352213782147</v>
      </c>
      <c r="S517" s="3">
        <f t="shared" si="141"/>
        <v>-0.96678556423912132</v>
      </c>
      <c r="T517" s="14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</row>
    <row r="518" spans="1:59" s="5" customForma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 s="14"/>
      <c r="N518" s="3">
        <v>512</v>
      </c>
      <c r="O518" s="3" t="str">
        <f t="shared" si="142"/>
        <v>NA</v>
      </c>
      <c r="P518" s="3" t="e">
        <f t="shared" ref="P518:P581" si="143">(1-MOD(O518-1,$B$3)/$B$3)*VLOOKUP(IF(INT((O518-1)/$B$3)=$A$1,1,INT((O518-1)/$B$3)+1),$A$8:$C$58,2)+MOD(O518-1,$B$3)/$B$3*VLOOKUP(IF(INT((O518-1)/$B$3)+1=$A$1,1,(INT((O518-1)/$B$3)+2)),$A$8:$C$58,2)</f>
        <v>#VALUE!</v>
      </c>
      <c r="Q518" s="3" t="e">
        <f t="shared" ref="Q518:Q581" si="144">(1-MOD(O518-1,$B$3)/$B$3)*VLOOKUP(IF(INT((O518-1)/$B$3)=$A$1,1,INT((O518-1)/$B$3)+1),$A$8:$C$58,3)+MOD(O518-1,$B$3)/$B$3*VLOOKUP(IF(INT((O518-1)/$B$3)+1=$A$1,1,(INT((O518-1)/$B$3)+2)),$A$8:$C$58,3)</f>
        <v>#VALUE!</v>
      </c>
      <c r="R518" s="3">
        <f t="shared" ref="R518:R581" si="145">VLOOKUP(MOD(N518*$C$3,$A$1*$B$3),$N$6:$Q$2020,3)</f>
        <v>6.1257422745431001E-17</v>
      </c>
      <c r="S518" s="3">
        <f t="shared" ref="S518:S581" si="146">VLOOKUP(MOD(N518*$C$3,$A$1*$B$3),$N$6:$Q$2020,4)</f>
        <v>-0.21739130434782611</v>
      </c>
      <c r="T518" s="14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</row>
    <row r="519" spans="1:59" s="5" customForma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 s="14"/>
      <c r="N519" s="3">
        <v>513</v>
      </c>
      <c r="O519" s="3" t="str">
        <f t="shared" ref="O519:O582" si="147">IF($N$5&gt;=O518,O518+1,"NA")</f>
        <v>NA</v>
      </c>
      <c r="P519" s="3" t="e">
        <f t="shared" si="143"/>
        <v>#VALUE!</v>
      </c>
      <c r="Q519" s="3" t="e">
        <f t="shared" si="144"/>
        <v>#VALUE!</v>
      </c>
      <c r="R519" s="3">
        <f t="shared" si="145"/>
        <v>6.1257422745431001E-17</v>
      </c>
      <c r="S519" s="3">
        <f t="shared" si="146"/>
        <v>0.91304347826086962</v>
      </c>
      <c r="T519" s="14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</row>
    <row r="520" spans="1:59" s="5" customForma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 s="14"/>
      <c r="N520" s="3">
        <v>514</v>
      </c>
      <c r="O520" s="3" t="str">
        <f t="shared" si="147"/>
        <v>NA</v>
      </c>
      <c r="P520" s="3" t="e">
        <f t="shared" si="143"/>
        <v>#VALUE!</v>
      </c>
      <c r="Q520" s="3" t="e">
        <f t="shared" si="144"/>
        <v>#VALUE!</v>
      </c>
      <c r="R520" s="3">
        <f t="shared" si="145"/>
        <v>0.3066705664134643</v>
      </c>
      <c r="S520" s="3">
        <f t="shared" si="146"/>
        <v>0.90035669271736385</v>
      </c>
      <c r="T520" s="14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</row>
    <row r="521" spans="1:59" s="5" customForma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 s="14"/>
      <c r="N521" s="3">
        <v>515</v>
      </c>
      <c r="O521" s="3" t="str">
        <f t="shared" si="147"/>
        <v>NA</v>
      </c>
      <c r="P521" s="3" t="e">
        <f t="shared" si="143"/>
        <v>#VALUE!</v>
      </c>
      <c r="Q521" s="3" t="e">
        <f t="shared" si="144"/>
        <v>#VALUE!</v>
      </c>
      <c r="R521" s="3">
        <f t="shared" si="145"/>
        <v>0.48556173015465176</v>
      </c>
      <c r="S521" s="3">
        <f t="shared" si="146"/>
        <v>0.66831838665756538</v>
      </c>
      <c r="T521" s="14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</row>
    <row r="522" spans="1:59" s="5" customForma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 s="14"/>
      <c r="N522" s="3">
        <v>516</v>
      </c>
      <c r="O522" s="3" t="str">
        <f t="shared" si="147"/>
        <v>NA</v>
      </c>
      <c r="P522" s="3" t="e">
        <f t="shared" si="143"/>
        <v>#VALUE!</v>
      </c>
      <c r="Q522" s="3" t="e">
        <f t="shared" si="144"/>
        <v>#VALUE!</v>
      </c>
      <c r="R522" s="3">
        <f t="shared" si="145"/>
        <v>-0.17889116374118738</v>
      </c>
      <c r="S522" s="3">
        <f t="shared" si="146"/>
        <v>-0.24622256350541877</v>
      </c>
      <c r="T522" s="14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</row>
    <row r="523" spans="1:59" s="5" customForma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 s="14"/>
      <c r="N523" s="3">
        <v>517</v>
      </c>
      <c r="O523" s="3" t="str">
        <f t="shared" si="147"/>
        <v>NA</v>
      </c>
      <c r="P523" s="3" t="e">
        <f t="shared" si="143"/>
        <v>#VALUE!</v>
      </c>
      <c r="Q523" s="3" t="e">
        <f t="shared" si="144"/>
        <v>#VALUE!</v>
      </c>
      <c r="R523" s="3">
        <f t="shared" si="145"/>
        <v>-0.66675726620609921</v>
      </c>
      <c r="S523" s="3">
        <f t="shared" si="146"/>
        <v>-0.70032134220103437</v>
      </c>
      <c r="T523" s="14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</row>
    <row r="524" spans="1:59" s="5" customForma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 s="14"/>
      <c r="N524" s="3">
        <v>518</v>
      </c>
      <c r="O524" s="3" t="str">
        <f t="shared" si="147"/>
        <v>NA</v>
      </c>
      <c r="P524" s="3" t="e">
        <f t="shared" si="143"/>
        <v>#VALUE!</v>
      </c>
      <c r="Q524" s="3" t="e">
        <f t="shared" si="144"/>
        <v>#VALUE!</v>
      </c>
      <c r="R524" s="3">
        <f t="shared" si="145"/>
        <v>-0.87208450238152735</v>
      </c>
      <c r="S524" s="3">
        <f t="shared" si="146"/>
        <v>-0.41771264654886053</v>
      </c>
      <c r="T524" s="14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</row>
    <row r="525" spans="1:59" s="5" customForma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 s="14"/>
      <c r="N525" s="3">
        <v>519</v>
      </c>
      <c r="O525" s="3" t="str">
        <f t="shared" si="147"/>
        <v>NA</v>
      </c>
      <c r="P525" s="3" t="e">
        <f t="shared" si="143"/>
        <v>#VALUE!</v>
      </c>
      <c r="Q525" s="3" t="e">
        <f t="shared" si="144"/>
        <v>#VALUE!</v>
      </c>
      <c r="R525" s="3">
        <f t="shared" si="145"/>
        <v>-0.28945198322026411</v>
      </c>
      <c r="S525" s="3">
        <f t="shared" si="146"/>
        <v>-9.4048650461940594E-2</v>
      </c>
      <c r="T525" s="14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</row>
    <row r="526" spans="1:59" s="5" customForma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 s="14"/>
      <c r="N526" s="3">
        <v>520</v>
      </c>
      <c r="O526" s="3" t="str">
        <f t="shared" si="147"/>
        <v>NA</v>
      </c>
      <c r="P526" s="3" t="e">
        <f t="shared" si="143"/>
        <v>#VALUE!</v>
      </c>
      <c r="Q526" s="3" t="e">
        <f t="shared" si="144"/>
        <v>#VALUE!</v>
      </c>
      <c r="R526" s="3">
        <f t="shared" si="145"/>
        <v>0.78565538302643112</v>
      </c>
      <c r="S526" s="3">
        <f t="shared" si="146"/>
        <v>0.25527490839669559</v>
      </c>
      <c r="T526" s="14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</row>
    <row r="527" spans="1:59" s="5" customForma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 s="14"/>
      <c r="N527" s="3">
        <v>521</v>
      </c>
      <c r="O527" s="3" t="str">
        <f t="shared" si="147"/>
        <v>NA</v>
      </c>
      <c r="P527" s="3" t="e">
        <f t="shared" si="143"/>
        <v>#VALUE!</v>
      </c>
      <c r="Q527" s="3" t="e">
        <f t="shared" si="144"/>
        <v>#VALUE!</v>
      </c>
      <c r="R527" s="3">
        <f t="shared" si="145"/>
        <v>0.95105651629515353</v>
      </c>
      <c r="S527" s="3">
        <f t="shared" si="146"/>
        <v>1.3435521494562896E-2</v>
      </c>
      <c r="T527" s="14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</row>
    <row r="528" spans="1:59" s="5" customForma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 s="14"/>
      <c r="N528" s="3">
        <v>522</v>
      </c>
      <c r="O528" s="3" t="str">
        <f t="shared" si="147"/>
        <v>NA</v>
      </c>
      <c r="P528" s="3" t="e">
        <f t="shared" si="143"/>
        <v>#VALUE!</v>
      </c>
      <c r="Q528" s="3" t="e">
        <f t="shared" si="144"/>
        <v>#VALUE!</v>
      </c>
      <c r="R528" s="3">
        <f t="shared" si="145"/>
        <v>0.86835594966079233</v>
      </c>
      <c r="S528" s="3">
        <f t="shared" si="146"/>
        <v>-0.28214595138582155</v>
      </c>
      <c r="T528" s="14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</row>
    <row r="529" spans="1:59" s="5" customForma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 s="14"/>
      <c r="N529" s="3">
        <v>523</v>
      </c>
      <c r="O529" s="3" t="str">
        <f t="shared" si="147"/>
        <v>NA</v>
      </c>
      <c r="P529" s="3" t="e">
        <f t="shared" si="143"/>
        <v>#VALUE!</v>
      </c>
      <c r="Q529" s="3" t="e">
        <f t="shared" si="144"/>
        <v>#VALUE!</v>
      </c>
      <c r="R529" s="3">
        <f t="shared" si="145"/>
        <v>-0.20675141658590307</v>
      </c>
      <c r="S529" s="3">
        <f t="shared" si="146"/>
        <v>6.7177607472814607E-2</v>
      </c>
      <c r="T529" s="14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</row>
    <row r="530" spans="1:59" s="5" customForma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 s="14"/>
      <c r="N530" s="3">
        <v>524</v>
      </c>
      <c r="O530" s="3" t="str">
        <f t="shared" si="147"/>
        <v>NA</v>
      </c>
      <c r="P530" s="3" t="e">
        <f t="shared" si="143"/>
        <v>#VALUE!</v>
      </c>
      <c r="Q530" s="3" t="e">
        <f t="shared" si="144"/>
        <v>#VALUE!</v>
      </c>
      <c r="R530" s="3">
        <f t="shared" si="145"/>
        <v>-0.88787890516425261</v>
      </c>
      <c r="S530" s="3">
        <f t="shared" si="146"/>
        <v>0.39597351611407772</v>
      </c>
      <c r="T530" s="14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</row>
    <row r="531" spans="1:59" s="5" customForma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 s="14"/>
      <c r="N531" s="3">
        <v>525</v>
      </c>
      <c r="O531" s="3" t="str">
        <f t="shared" si="147"/>
        <v>NA</v>
      </c>
      <c r="P531" s="3" t="e">
        <f t="shared" si="143"/>
        <v>#VALUE!</v>
      </c>
      <c r="Q531" s="3" t="e">
        <f t="shared" si="144"/>
        <v>#VALUE!</v>
      </c>
      <c r="R531" s="3">
        <f t="shared" si="145"/>
        <v>-0.68255166898882469</v>
      </c>
      <c r="S531" s="3">
        <f t="shared" si="146"/>
        <v>0.67858221176625166</v>
      </c>
      <c r="T531" s="14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</row>
    <row r="532" spans="1:59" s="5" customForma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 s="14"/>
      <c r="N532" s="3">
        <v>526</v>
      </c>
      <c r="O532" s="3" t="str">
        <f t="shared" si="147"/>
        <v>NA</v>
      </c>
      <c r="P532" s="3" t="e">
        <f t="shared" si="143"/>
        <v>#VALUE!</v>
      </c>
      <c r="Q532" s="3" t="e">
        <f t="shared" si="144"/>
        <v>#VALUE!</v>
      </c>
      <c r="R532" s="3">
        <f t="shared" si="145"/>
        <v>-0.23000292481009824</v>
      </c>
      <c r="S532" s="3">
        <f t="shared" si="146"/>
        <v>0.31657186736410969</v>
      </c>
      <c r="T532" s="14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</row>
    <row r="533" spans="1:59" s="5" customForma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 s="14"/>
      <c r="N533" s="3">
        <v>527</v>
      </c>
      <c r="O533" s="3" t="str">
        <f t="shared" si="147"/>
        <v>NA</v>
      </c>
      <c r="P533" s="3" t="e">
        <f t="shared" si="143"/>
        <v>#VALUE!</v>
      </c>
      <c r="Q533" s="3" t="e">
        <f t="shared" si="144"/>
        <v>#VALUE!</v>
      </c>
      <c r="R533" s="3">
        <f t="shared" si="145"/>
        <v>0.43444996908574102</v>
      </c>
      <c r="S533" s="3">
        <f t="shared" si="146"/>
        <v>-0.59796908279887417</v>
      </c>
      <c r="T533" s="14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</row>
    <row r="534" spans="1:59" s="5" customForma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 s="14"/>
      <c r="N534" s="3">
        <v>528</v>
      </c>
      <c r="O534" s="3" t="str">
        <f t="shared" si="147"/>
        <v>NA</v>
      </c>
      <c r="P534" s="3" t="e">
        <f t="shared" si="143"/>
        <v>#VALUE!</v>
      </c>
      <c r="Q534" s="3" t="e">
        <f t="shared" si="144"/>
        <v>#VALUE!</v>
      </c>
      <c r="R534" s="3">
        <f t="shared" si="145"/>
        <v>0.33222644694791964</v>
      </c>
      <c r="S534" s="3">
        <f t="shared" si="146"/>
        <v>-0.89205308377714432</v>
      </c>
      <c r="T534" s="14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</row>
    <row r="535" spans="1:59" s="5" customForma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 s="14"/>
      <c r="N535" s="3">
        <v>529</v>
      </c>
      <c r="O535" s="3" t="str">
        <f t="shared" si="147"/>
        <v>NA</v>
      </c>
      <c r="P535" s="3" t="e">
        <f t="shared" si="143"/>
        <v>#VALUE!</v>
      </c>
      <c r="Q535" s="3" t="e">
        <f t="shared" si="144"/>
        <v>#VALUE!</v>
      </c>
      <c r="R535" s="3">
        <f t="shared" si="145"/>
        <v>6.1257422745431001E-17</v>
      </c>
      <c r="S535" s="3">
        <f t="shared" si="146"/>
        <v>-1</v>
      </c>
      <c r="T535" s="14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</row>
    <row r="536" spans="1:59" s="5" customForma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 s="14"/>
      <c r="N536" s="3">
        <v>530</v>
      </c>
      <c r="O536" s="3" t="str">
        <f t="shared" si="147"/>
        <v>NA</v>
      </c>
      <c r="P536" s="3" t="e">
        <f t="shared" si="143"/>
        <v>#VALUE!</v>
      </c>
      <c r="Q536" s="3" t="e">
        <f t="shared" si="144"/>
        <v>#VALUE!</v>
      </c>
      <c r="R536" s="3">
        <f t="shared" si="145"/>
        <v>6.1257422745431001E-17</v>
      </c>
      <c r="S536" s="3">
        <f t="shared" si="146"/>
        <v>0.13043478260869557</v>
      </c>
      <c r="T536" s="14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</row>
    <row r="537" spans="1:59" s="5" customForma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 s="14"/>
      <c r="N537" s="3">
        <v>531</v>
      </c>
      <c r="O537" s="3" t="str">
        <f t="shared" si="147"/>
        <v>NA</v>
      </c>
      <c r="P537" s="3" t="e">
        <f t="shared" si="143"/>
        <v>#VALUE!</v>
      </c>
      <c r="Q537" s="3" t="e">
        <f t="shared" si="144"/>
        <v>#VALUE!</v>
      </c>
      <c r="R537" s="3">
        <f t="shared" si="145"/>
        <v>7.6667641603366116E-2</v>
      </c>
      <c r="S537" s="3">
        <f t="shared" si="146"/>
        <v>0.97508917317934096</v>
      </c>
      <c r="T537" s="14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</row>
    <row r="538" spans="1:59" s="5" customForma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 s="14"/>
      <c r="N538" s="3">
        <v>532</v>
      </c>
      <c r="O538" s="3" t="str">
        <f t="shared" si="147"/>
        <v>NA</v>
      </c>
      <c r="P538" s="3" t="e">
        <f t="shared" si="143"/>
        <v>#VALUE!</v>
      </c>
      <c r="Q538" s="3" t="e">
        <f t="shared" si="144"/>
        <v>#VALUE!</v>
      </c>
      <c r="R538" s="3">
        <f t="shared" si="145"/>
        <v>0.40889408855128567</v>
      </c>
      <c r="S538" s="3">
        <f t="shared" si="146"/>
        <v>0.86714225695648517</v>
      </c>
      <c r="T538" s="14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</row>
    <row r="539" spans="1:59" s="5" customForma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 s="14"/>
      <c r="N539" s="3">
        <v>533</v>
      </c>
      <c r="O539" s="3" t="str">
        <f t="shared" si="147"/>
        <v>NA</v>
      </c>
      <c r="P539" s="3" t="e">
        <f t="shared" si="143"/>
        <v>#VALUE!</v>
      </c>
      <c r="Q539" s="3" t="e">
        <f t="shared" si="144"/>
        <v>#VALUE!</v>
      </c>
      <c r="R539" s="3">
        <f t="shared" si="145"/>
        <v>0.2811146858790089</v>
      </c>
      <c r="S539" s="3">
        <f t="shared" si="146"/>
        <v>0.3869211712228009</v>
      </c>
      <c r="T539" s="14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</row>
    <row r="540" spans="1:59" s="5" customForma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 s="14"/>
      <c r="N540" s="3">
        <v>534</v>
      </c>
      <c r="O540" s="3" t="str">
        <f t="shared" si="147"/>
        <v>NA</v>
      </c>
      <c r="P540" s="3" t="e">
        <f t="shared" si="143"/>
        <v>#VALUE!</v>
      </c>
      <c r="Q540" s="3" t="e">
        <f t="shared" si="144"/>
        <v>#VALUE!</v>
      </c>
      <c r="R540" s="3">
        <f t="shared" si="145"/>
        <v>-0.38333820801683022</v>
      </c>
      <c r="S540" s="3">
        <f t="shared" si="146"/>
        <v>-0.52761977894018308</v>
      </c>
      <c r="T540" s="14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</row>
    <row r="541" spans="1:59" s="5" customForma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 s="14"/>
      <c r="N541" s="3">
        <v>535</v>
      </c>
      <c r="O541" s="3" t="str">
        <f t="shared" si="147"/>
        <v>NA</v>
      </c>
      <c r="P541" s="3" t="e">
        <f t="shared" si="143"/>
        <v>#VALUE!</v>
      </c>
      <c r="Q541" s="3" t="e">
        <f t="shared" si="144"/>
        <v>#VALUE!</v>
      </c>
      <c r="R541" s="3">
        <f t="shared" si="145"/>
        <v>-0.72993487733700024</v>
      </c>
      <c r="S541" s="3">
        <f t="shared" si="146"/>
        <v>-0.61336482046190399</v>
      </c>
      <c r="T541" s="14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</row>
    <row r="542" spans="1:59" s="5" customForma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 s="14"/>
      <c r="N542" s="3">
        <v>536</v>
      </c>
      <c r="O542" s="3" t="str">
        <f t="shared" si="147"/>
        <v>NA</v>
      </c>
      <c r="P542" s="3" t="e">
        <f t="shared" si="143"/>
        <v>#VALUE!</v>
      </c>
      <c r="Q542" s="3" t="e">
        <f t="shared" si="144"/>
        <v>#VALUE!</v>
      </c>
      <c r="R542" s="3">
        <f t="shared" si="145"/>
        <v>-0.93526211351242827</v>
      </c>
      <c r="S542" s="3">
        <f t="shared" si="146"/>
        <v>-0.33075612480973005</v>
      </c>
      <c r="T542" s="14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</row>
    <row r="543" spans="1:59" s="5" customForma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 s="14"/>
      <c r="N543" s="3">
        <v>537</v>
      </c>
      <c r="O543" s="3" t="str">
        <f t="shared" si="147"/>
        <v>NA</v>
      </c>
      <c r="P543" s="3" t="e">
        <f t="shared" si="143"/>
        <v>#VALUE!</v>
      </c>
      <c r="Q543" s="3" t="e">
        <f t="shared" si="144"/>
        <v>#VALUE!</v>
      </c>
      <c r="R543" s="3">
        <f t="shared" si="145"/>
        <v>4.1350283317180603E-2</v>
      </c>
      <c r="S543" s="3">
        <f t="shared" si="146"/>
        <v>1.3435521494562869E-2</v>
      </c>
      <c r="T543" s="14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</row>
    <row r="544" spans="1:59" s="5" customForma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 s="14"/>
      <c r="N544" s="3">
        <v>538</v>
      </c>
      <c r="O544" s="3" t="str">
        <f t="shared" si="147"/>
        <v>NA</v>
      </c>
      <c r="P544" s="3" t="e">
        <f t="shared" si="143"/>
        <v>#VALUE!</v>
      </c>
      <c r="Q544" s="3" t="e">
        <f t="shared" si="144"/>
        <v>#VALUE!</v>
      </c>
      <c r="R544" s="3">
        <f t="shared" si="145"/>
        <v>0.95105651629515364</v>
      </c>
      <c r="S544" s="3">
        <f t="shared" si="146"/>
        <v>0.2552749083966957</v>
      </c>
      <c r="T544" s="14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</row>
    <row r="545" spans="1:59" s="5" customForma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 s="14"/>
      <c r="N545" s="3">
        <v>539</v>
      </c>
      <c r="O545" s="3" t="str">
        <f t="shared" si="147"/>
        <v>NA</v>
      </c>
      <c r="P545" s="3" t="e">
        <f t="shared" si="143"/>
        <v>#VALUE!</v>
      </c>
      <c r="Q545" s="3" t="e">
        <f t="shared" si="144"/>
        <v>#VALUE!</v>
      </c>
      <c r="R545" s="3">
        <f t="shared" si="145"/>
        <v>0.95105651629515353</v>
      </c>
      <c r="S545" s="3">
        <f t="shared" si="146"/>
        <v>-9.4048650461940511E-2</v>
      </c>
      <c r="T545" s="14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</row>
    <row r="546" spans="1:59" s="5" customForma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 s="14"/>
      <c r="N546" s="3">
        <v>540</v>
      </c>
      <c r="O546" s="3" t="str">
        <f t="shared" si="147"/>
        <v>NA</v>
      </c>
      <c r="P546" s="3" t="e">
        <f t="shared" si="143"/>
        <v>#VALUE!</v>
      </c>
      <c r="Q546" s="3" t="e">
        <f t="shared" si="144"/>
        <v>#VALUE!</v>
      </c>
      <c r="R546" s="3">
        <f t="shared" si="145"/>
        <v>0.53755368312334761</v>
      </c>
      <c r="S546" s="3">
        <f t="shared" si="146"/>
        <v>-0.17466177942931813</v>
      </c>
      <c r="T546" s="14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</row>
    <row r="547" spans="1:59" s="5" customForma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 s="14"/>
      <c r="N547" s="3">
        <v>541</v>
      </c>
      <c r="O547" s="3" t="str">
        <f t="shared" si="147"/>
        <v>NA</v>
      </c>
      <c r="P547" s="3" t="e">
        <f t="shared" si="143"/>
        <v>#VALUE!</v>
      </c>
      <c r="Q547" s="3" t="e">
        <f t="shared" si="144"/>
        <v>#VALUE!</v>
      </c>
      <c r="R547" s="3">
        <f t="shared" si="145"/>
        <v>-0.53755368312334784</v>
      </c>
      <c r="S547" s="3">
        <f t="shared" si="146"/>
        <v>0.17466177942931804</v>
      </c>
      <c r="T547" s="14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</row>
    <row r="548" spans="1:59" s="5" customForma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 s="14"/>
      <c r="N548" s="3">
        <v>542</v>
      </c>
      <c r="O548" s="3" t="str">
        <f t="shared" si="147"/>
        <v>NA</v>
      </c>
      <c r="P548" s="3" t="e">
        <f t="shared" si="143"/>
        <v>#VALUE!</v>
      </c>
      <c r="Q548" s="3" t="e">
        <f t="shared" si="144"/>
        <v>#VALUE!</v>
      </c>
      <c r="R548" s="3">
        <f t="shared" si="145"/>
        <v>-0.82470129403335179</v>
      </c>
      <c r="S548" s="3">
        <f t="shared" si="146"/>
        <v>0.48293003785320815</v>
      </c>
      <c r="T548" s="14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</row>
    <row r="549" spans="1:59" s="5" customForma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 s="14"/>
      <c r="N549" s="3">
        <v>543</v>
      </c>
      <c r="O549" s="3" t="str">
        <f t="shared" si="147"/>
        <v>NA</v>
      </c>
      <c r="P549" s="3" t="e">
        <f t="shared" si="143"/>
        <v>#VALUE!</v>
      </c>
      <c r="Q549" s="3" t="e">
        <f t="shared" si="144"/>
        <v>#VALUE!</v>
      </c>
      <c r="R549" s="3">
        <f t="shared" si="145"/>
        <v>-0.61937405785792365</v>
      </c>
      <c r="S549" s="3">
        <f t="shared" si="146"/>
        <v>0.76553873350538215</v>
      </c>
      <c r="T549" s="14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</row>
    <row r="550" spans="1:59" s="5" customForma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 s="14"/>
      <c r="N550" s="3">
        <v>544</v>
      </c>
      <c r="O550" s="3" t="str">
        <f t="shared" si="147"/>
        <v>NA</v>
      </c>
      <c r="P550" s="3" t="e">
        <f t="shared" si="143"/>
        <v>#VALUE!</v>
      </c>
      <c r="Q550" s="3" t="e">
        <f t="shared" si="144"/>
        <v>#VALUE!</v>
      </c>
      <c r="R550" s="3">
        <f t="shared" si="145"/>
        <v>-2.55558805344554E-2</v>
      </c>
      <c r="S550" s="3">
        <f t="shared" si="146"/>
        <v>3.5174651929345491E-2</v>
      </c>
      <c r="T550" s="14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</row>
    <row r="551" spans="1:59" s="5" customForma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 s="14"/>
      <c r="N551" s="3">
        <v>545</v>
      </c>
      <c r="O551" s="3" t="str">
        <f t="shared" si="147"/>
        <v>NA</v>
      </c>
      <c r="P551" s="3" t="e">
        <f t="shared" si="143"/>
        <v>#VALUE!</v>
      </c>
      <c r="Q551" s="3" t="e">
        <f t="shared" si="144"/>
        <v>#VALUE!</v>
      </c>
      <c r="R551" s="3">
        <f t="shared" si="145"/>
        <v>0.56222937175801779</v>
      </c>
      <c r="S551" s="3">
        <f t="shared" si="146"/>
        <v>-0.81732060331516709</v>
      </c>
      <c r="T551" s="14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</row>
    <row r="552" spans="1:59" s="5" customForma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 s="14"/>
      <c r="N552" s="3">
        <v>546</v>
      </c>
      <c r="O552" s="3" t="str">
        <f t="shared" si="147"/>
        <v>NA</v>
      </c>
      <c r="P552" s="3" t="e">
        <f t="shared" si="143"/>
        <v>#VALUE!</v>
      </c>
      <c r="Q552" s="3" t="e">
        <f t="shared" si="144"/>
        <v>#VALUE!</v>
      </c>
      <c r="R552" s="3">
        <f t="shared" si="145"/>
        <v>0.23000292481009818</v>
      </c>
      <c r="S552" s="3">
        <f t="shared" si="146"/>
        <v>-0.92526751953802289</v>
      </c>
      <c r="T552" s="14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</row>
    <row r="553" spans="1:59" s="5" customForma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 s="14"/>
      <c r="N553" s="3">
        <v>547</v>
      </c>
      <c r="O553" s="3" t="str">
        <f t="shared" si="147"/>
        <v>NA</v>
      </c>
      <c r="P553" s="3" t="e">
        <f t="shared" si="143"/>
        <v>#VALUE!</v>
      </c>
      <c r="Q553" s="3" t="e">
        <f t="shared" si="144"/>
        <v>#VALUE!</v>
      </c>
      <c r="R553" s="3">
        <f t="shared" si="145"/>
        <v>6.1257422745431001E-17</v>
      </c>
      <c r="S553" s="3">
        <f t="shared" si="146"/>
        <v>-0.65217391304347827</v>
      </c>
      <c r="T553" s="14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</row>
    <row r="554" spans="1:59" s="5" customForma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 s="14"/>
      <c r="N554" s="3">
        <v>548</v>
      </c>
      <c r="O554" s="3" t="str">
        <f t="shared" si="147"/>
        <v>NA</v>
      </c>
      <c r="P554" s="3" t="e">
        <f t="shared" si="143"/>
        <v>#VALUE!</v>
      </c>
      <c r="Q554" s="3" t="e">
        <f t="shared" si="144"/>
        <v>#VALUE!</v>
      </c>
      <c r="R554" s="3">
        <f t="shared" si="145"/>
        <v>6.1257422745431001E-17</v>
      </c>
      <c r="S554" s="3">
        <f t="shared" si="146"/>
        <v>0.47826086956521729</v>
      </c>
      <c r="T554" s="14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</row>
    <row r="555" spans="1:59" s="5" customForma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 s="14"/>
      <c r="N555" s="3">
        <v>549</v>
      </c>
      <c r="O555" s="3" t="str">
        <f t="shared" si="147"/>
        <v>NA</v>
      </c>
      <c r="P555" s="3" t="e">
        <f t="shared" si="143"/>
        <v>#VALUE!</v>
      </c>
      <c r="Q555" s="3" t="e">
        <f t="shared" si="144"/>
        <v>#VALUE!</v>
      </c>
      <c r="R555" s="3">
        <f t="shared" si="145"/>
        <v>0.17889116374118755</v>
      </c>
      <c r="S555" s="3">
        <f t="shared" si="146"/>
        <v>0.94187473741846228</v>
      </c>
      <c r="T555" s="14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</row>
    <row r="556" spans="1:59" s="5" customForma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 s="14"/>
      <c r="N556" s="3">
        <v>550</v>
      </c>
      <c r="O556" s="3" t="str">
        <f t="shared" si="147"/>
        <v>NA</v>
      </c>
      <c r="P556" s="3" t="e">
        <f t="shared" si="143"/>
        <v>#VALUE!</v>
      </c>
      <c r="Q556" s="3" t="e">
        <f t="shared" si="144"/>
        <v>#VALUE!</v>
      </c>
      <c r="R556" s="3">
        <f t="shared" si="145"/>
        <v>0.5111176106891071</v>
      </c>
      <c r="S556" s="3">
        <f t="shared" si="146"/>
        <v>0.83392782119560649</v>
      </c>
      <c r="T556" s="14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</row>
    <row r="557" spans="1:59" s="5" customForma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 s="14"/>
      <c r="N557" s="3">
        <v>551</v>
      </c>
      <c r="O557" s="3" t="str">
        <f t="shared" si="147"/>
        <v>NA</v>
      </c>
      <c r="P557" s="3" t="e">
        <f t="shared" si="143"/>
        <v>#VALUE!</v>
      </c>
      <c r="Q557" s="3" t="e">
        <f t="shared" si="144"/>
        <v>#VALUE!</v>
      </c>
      <c r="R557" s="3">
        <f t="shared" si="145"/>
        <v>7.6667641603366143E-2</v>
      </c>
      <c r="S557" s="3">
        <f t="shared" si="146"/>
        <v>0.10552395578803669</v>
      </c>
      <c r="T557" s="14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</row>
    <row r="558" spans="1:59" s="5" customForma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 s="14"/>
      <c r="N558" s="3">
        <v>552</v>
      </c>
      <c r="O558" s="3" t="str">
        <f t="shared" si="147"/>
        <v>NA</v>
      </c>
      <c r="P558" s="3" t="e">
        <f t="shared" si="143"/>
        <v>#VALUE!</v>
      </c>
      <c r="Q558" s="3" t="e">
        <f t="shared" si="144"/>
        <v>#VALUE!</v>
      </c>
      <c r="R558" s="3">
        <f t="shared" si="145"/>
        <v>-0.58778525229247303</v>
      </c>
      <c r="S558" s="3">
        <f t="shared" si="146"/>
        <v>-0.80901699437494745</v>
      </c>
      <c r="T558" s="14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</row>
    <row r="559" spans="1:59" s="5" customForma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 s="14"/>
      <c r="N559" s="3">
        <v>553</v>
      </c>
      <c r="O559" s="3" t="str">
        <f t="shared" si="147"/>
        <v>NA</v>
      </c>
      <c r="P559" s="3" t="e">
        <f t="shared" si="143"/>
        <v>#VALUE!</v>
      </c>
      <c r="Q559" s="3" t="e">
        <f t="shared" si="144"/>
        <v>#VALUE!</v>
      </c>
      <c r="R559" s="3">
        <f t="shared" si="145"/>
        <v>-0.79311248846790106</v>
      </c>
      <c r="S559" s="3">
        <f t="shared" si="146"/>
        <v>-0.52640829872277362</v>
      </c>
      <c r="T559" s="14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</row>
    <row r="560" spans="1:59" s="5" customForma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 s="14"/>
      <c r="N560" s="3">
        <v>554</v>
      </c>
      <c r="O560" s="3" t="str">
        <f t="shared" si="147"/>
        <v>NA</v>
      </c>
      <c r="P560" s="3" t="e">
        <f t="shared" si="143"/>
        <v>#VALUE!</v>
      </c>
      <c r="Q560" s="3" t="e">
        <f t="shared" si="144"/>
        <v>#VALUE!</v>
      </c>
      <c r="R560" s="3">
        <f t="shared" si="145"/>
        <v>-0.70295481639206991</v>
      </c>
      <c r="S560" s="3">
        <f t="shared" si="146"/>
        <v>-0.22840386540756991</v>
      </c>
      <c r="T560" s="14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</row>
    <row r="561" spans="1:59" s="5" customForma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 s="14"/>
      <c r="N561" s="3">
        <v>555</v>
      </c>
      <c r="O561" s="3" t="str">
        <f t="shared" si="147"/>
        <v>NA</v>
      </c>
      <c r="P561" s="3" t="e">
        <f t="shared" si="143"/>
        <v>#VALUE!</v>
      </c>
      <c r="Q561" s="3" t="e">
        <f t="shared" si="144"/>
        <v>#VALUE!</v>
      </c>
      <c r="R561" s="3">
        <f t="shared" si="145"/>
        <v>0.37215254985462526</v>
      </c>
      <c r="S561" s="3">
        <f t="shared" si="146"/>
        <v>0.12091969345106632</v>
      </c>
      <c r="T561" s="14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</row>
    <row r="562" spans="1:59" s="5" customForma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 s="14"/>
      <c r="N562" s="3">
        <v>556</v>
      </c>
      <c r="O562" s="3" t="str">
        <f t="shared" si="147"/>
        <v>NA</v>
      </c>
      <c r="P562" s="3" t="e">
        <f t="shared" si="143"/>
        <v>#VALUE!</v>
      </c>
      <c r="Q562" s="3" t="e">
        <f t="shared" si="144"/>
        <v>#VALUE!</v>
      </c>
      <c r="R562" s="3">
        <f t="shared" si="145"/>
        <v>0.95105651629515342</v>
      </c>
      <c r="S562" s="3">
        <f t="shared" si="146"/>
        <v>0.14779073644019222</v>
      </c>
      <c r="T562" s="14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</row>
    <row r="563" spans="1:59" s="5" customForma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 s="14"/>
      <c r="N563" s="3">
        <v>557</v>
      </c>
      <c r="O563" s="3" t="str">
        <f t="shared" si="147"/>
        <v>NA</v>
      </c>
      <c r="P563" s="3" t="e">
        <f t="shared" si="143"/>
        <v>#VALUE!</v>
      </c>
      <c r="Q563" s="3" t="e">
        <f t="shared" si="144"/>
        <v>#VALUE!</v>
      </c>
      <c r="R563" s="3">
        <f t="shared" si="145"/>
        <v>0.95105651629515364</v>
      </c>
      <c r="S563" s="3">
        <f t="shared" si="146"/>
        <v>-0.20153282241844397</v>
      </c>
      <c r="T563" s="14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</row>
    <row r="564" spans="1:59" s="5" customForma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 s="14"/>
      <c r="N564" s="3">
        <v>558</v>
      </c>
      <c r="O564" s="3" t="str">
        <f t="shared" si="147"/>
        <v>NA</v>
      </c>
      <c r="P564" s="3" t="e">
        <f t="shared" si="143"/>
        <v>#VALUE!</v>
      </c>
      <c r="Q564" s="3" t="e">
        <f t="shared" si="144"/>
        <v>#VALUE!</v>
      </c>
      <c r="R564" s="3">
        <f t="shared" si="145"/>
        <v>0.20675141658590296</v>
      </c>
      <c r="S564" s="3">
        <f t="shared" si="146"/>
        <v>-6.717760747281469E-2</v>
      </c>
      <c r="T564" s="14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</row>
    <row r="565" spans="1:59" s="5" customForma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 s="14"/>
      <c r="N565" s="3">
        <v>559</v>
      </c>
      <c r="O565" s="3" t="str">
        <f t="shared" si="147"/>
        <v>NA</v>
      </c>
      <c r="P565" s="3" t="e">
        <f t="shared" si="143"/>
        <v>#VALUE!</v>
      </c>
      <c r="Q565" s="3" t="e">
        <f t="shared" si="144"/>
        <v>#VALUE!</v>
      </c>
      <c r="R565" s="3">
        <f t="shared" si="145"/>
        <v>-0.86835594966079244</v>
      </c>
      <c r="S565" s="3">
        <f t="shared" si="146"/>
        <v>0.28214595138582149</v>
      </c>
      <c r="T565" s="14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</row>
    <row r="566" spans="1:59" s="5" customForma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 s="14"/>
      <c r="N566" s="3">
        <v>560</v>
      </c>
      <c r="O566" s="3" t="str">
        <f t="shared" si="147"/>
        <v>NA</v>
      </c>
      <c r="P566" s="3" t="e">
        <f t="shared" si="143"/>
        <v>#VALUE!</v>
      </c>
      <c r="Q566" s="3" t="e">
        <f t="shared" si="144"/>
        <v>#VALUE!</v>
      </c>
      <c r="R566" s="3">
        <f t="shared" si="145"/>
        <v>-0.76152368290245076</v>
      </c>
      <c r="S566" s="3">
        <f t="shared" si="146"/>
        <v>0.56988655959233858</v>
      </c>
      <c r="T566" s="14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</row>
    <row r="567" spans="1:59" s="5" customForma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 s="14"/>
      <c r="N567" s="3">
        <v>561</v>
      </c>
      <c r="O567" s="3" t="str">
        <f t="shared" si="147"/>
        <v>NA</v>
      </c>
      <c r="P567" s="3" t="e">
        <f t="shared" si="143"/>
        <v>#VALUE!</v>
      </c>
      <c r="Q567" s="3" t="e">
        <f t="shared" si="144"/>
        <v>#VALUE!</v>
      </c>
      <c r="R567" s="3">
        <f t="shared" si="145"/>
        <v>-0.48556173015465187</v>
      </c>
      <c r="S567" s="3">
        <f t="shared" si="146"/>
        <v>0.66831838665756527</v>
      </c>
      <c r="T567" s="14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</row>
    <row r="568" spans="1:59" s="5" customForma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 s="14"/>
      <c r="N568" s="3">
        <v>562</v>
      </c>
      <c r="O568" s="3" t="str">
        <f t="shared" si="147"/>
        <v>NA</v>
      </c>
      <c r="P568" s="3" t="e">
        <f t="shared" si="143"/>
        <v>#VALUE!</v>
      </c>
      <c r="Q568" s="3" t="e">
        <f t="shared" si="144"/>
        <v>#VALUE!</v>
      </c>
      <c r="R568" s="3">
        <f t="shared" si="145"/>
        <v>0.17889116374118746</v>
      </c>
      <c r="S568" s="3">
        <f t="shared" si="146"/>
        <v>-0.24622256350541882</v>
      </c>
      <c r="T568" s="14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</row>
    <row r="569" spans="1:59" s="5" customForma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 s="14"/>
      <c r="N569" s="3">
        <v>563</v>
      </c>
      <c r="O569" s="3" t="str">
        <f t="shared" si="147"/>
        <v>NA</v>
      </c>
      <c r="P569" s="3" t="e">
        <f t="shared" si="143"/>
        <v>#VALUE!</v>
      </c>
      <c r="Q569" s="3" t="e">
        <f t="shared" si="144"/>
        <v>#VALUE!</v>
      </c>
      <c r="R569" s="3">
        <f t="shared" si="145"/>
        <v>0.46000584962019636</v>
      </c>
      <c r="S569" s="3">
        <f t="shared" si="146"/>
        <v>-0.85053503907604577</v>
      </c>
      <c r="T569" s="14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</row>
    <row r="570" spans="1:59" s="5" customForma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 s="14"/>
      <c r="N570" s="3">
        <v>564</v>
      </c>
      <c r="O570" s="3" t="str">
        <f t="shared" si="147"/>
        <v>NA</v>
      </c>
      <c r="P570" s="3" t="e">
        <f t="shared" si="143"/>
        <v>#VALUE!</v>
      </c>
      <c r="Q570" s="3" t="e">
        <f t="shared" si="144"/>
        <v>#VALUE!</v>
      </c>
      <c r="R570" s="3">
        <f t="shared" si="145"/>
        <v>0.1277794026722768</v>
      </c>
      <c r="S570" s="3">
        <f t="shared" si="146"/>
        <v>-0.95848195529890168</v>
      </c>
      <c r="T570" s="14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</row>
    <row r="571" spans="1:59" s="5" customForma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 s="14"/>
      <c r="N571" s="3">
        <v>565</v>
      </c>
      <c r="O571" s="3" t="str">
        <f t="shared" si="147"/>
        <v>NA</v>
      </c>
      <c r="P571" s="3" t="e">
        <f t="shared" si="143"/>
        <v>#VALUE!</v>
      </c>
      <c r="Q571" s="3" t="e">
        <f t="shared" si="144"/>
        <v>#VALUE!</v>
      </c>
      <c r="R571" s="3">
        <f t="shared" si="145"/>
        <v>6.1257422745431001E-17</v>
      </c>
      <c r="S571" s="3">
        <f t="shared" si="146"/>
        <v>-0.30434782608695654</v>
      </c>
      <c r="T571" s="14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</row>
    <row r="572" spans="1:59" s="5" customForma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 s="14"/>
      <c r="N572" s="3">
        <v>566</v>
      </c>
      <c r="O572" s="3" t="str">
        <f t="shared" si="147"/>
        <v>NA</v>
      </c>
      <c r="P572" s="3" t="e">
        <f t="shared" si="143"/>
        <v>#VALUE!</v>
      </c>
      <c r="Q572" s="3" t="e">
        <f t="shared" si="144"/>
        <v>#VALUE!</v>
      </c>
      <c r="R572" s="3">
        <f t="shared" si="145"/>
        <v>6.1257422745431001E-17</v>
      </c>
      <c r="S572" s="3">
        <f t="shared" si="146"/>
        <v>0.82608695652173902</v>
      </c>
      <c r="T572" s="14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</row>
    <row r="573" spans="1:59" s="5" customForma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 s="14"/>
      <c r="N573" s="3">
        <v>567</v>
      </c>
      <c r="O573" s="3" t="str">
        <f t="shared" si="147"/>
        <v>NA</v>
      </c>
      <c r="P573" s="3" t="e">
        <f t="shared" si="143"/>
        <v>#VALUE!</v>
      </c>
      <c r="Q573" s="3" t="e">
        <f t="shared" si="144"/>
        <v>#VALUE!</v>
      </c>
      <c r="R573" s="3">
        <f t="shared" si="145"/>
        <v>0.28111468587900895</v>
      </c>
      <c r="S573" s="3">
        <f t="shared" si="146"/>
        <v>0.9086603016575836</v>
      </c>
      <c r="T573" s="14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</row>
    <row r="574" spans="1:59" s="5" customForma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 s="14"/>
      <c r="N574" s="3">
        <v>568</v>
      </c>
      <c r="O574" s="3" t="str">
        <f t="shared" si="147"/>
        <v>NA</v>
      </c>
      <c r="P574" s="3" t="e">
        <f t="shared" si="143"/>
        <v>#VALUE!</v>
      </c>
      <c r="Q574" s="3" t="e">
        <f t="shared" si="144"/>
        <v>#VALUE!</v>
      </c>
      <c r="R574" s="3">
        <f t="shared" si="145"/>
        <v>0.53667349122356245</v>
      </c>
      <c r="S574" s="3">
        <f t="shared" si="146"/>
        <v>0.73866769051625636</v>
      </c>
      <c r="T574" s="14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</row>
    <row r="575" spans="1:59" s="5" customForma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 s="14"/>
      <c r="N575" s="3">
        <v>569</v>
      </c>
      <c r="O575" s="3" t="str">
        <f t="shared" si="147"/>
        <v>NA</v>
      </c>
      <c r="P575" s="3" t="e">
        <f t="shared" si="143"/>
        <v>#VALUE!</v>
      </c>
      <c r="Q575" s="3" t="e">
        <f t="shared" si="144"/>
        <v>#VALUE!</v>
      </c>
      <c r="R575" s="3">
        <f t="shared" si="145"/>
        <v>-0.12777940267227678</v>
      </c>
      <c r="S575" s="3">
        <f t="shared" si="146"/>
        <v>-0.17587325964672773</v>
      </c>
      <c r="T575" s="14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</row>
    <row r="576" spans="1:59" s="5" customForma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 s="14"/>
      <c r="N576" s="3">
        <v>570</v>
      </c>
      <c r="O576" s="3" t="str">
        <f t="shared" si="147"/>
        <v>NA</v>
      </c>
      <c r="P576" s="3" t="e">
        <f t="shared" si="143"/>
        <v>#VALUE!</v>
      </c>
      <c r="Q576" s="3" t="e">
        <f t="shared" si="144"/>
        <v>#VALUE!</v>
      </c>
      <c r="R576" s="3">
        <f t="shared" si="145"/>
        <v>-0.65096286342337395</v>
      </c>
      <c r="S576" s="3">
        <f t="shared" si="146"/>
        <v>-0.72206047263581696</v>
      </c>
      <c r="T576" s="14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</row>
    <row r="577" spans="1:59" s="5" customForma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 s="14"/>
      <c r="N577" s="3">
        <v>571</v>
      </c>
      <c r="O577" s="3" t="str">
        <f t="shared" si="147"/>
        <v>NA</v>
      </c>
      <c r="P577" s="3" t="e">
        <f t="shared" si="143"/>
        <v>#VALUE!</v>
      </c>
      <c r="Q577" s="3" t="e">
        <f t="shared" si="144"/>
        <v>#VALUE!</v>
      </c>
      <c r="R577" s="3">
        <f t="shared" si="145"/>
        <v>-0.85629009959880209</v>
      </c>
      <c r="S577" s="3">
        <f t="shared" si="146"/>
        <v>-0.43945177698364313</v>
      </c>
      <c r="T577" s="14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</row>
    <row r="578" spans="1:59" s="5" customForma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 s="14"/>
      <c r="N578" s="3">
        <v>572</v>
      </c>
      <c r="O578" s="3" t="str">
        <f t="shared" si="147"/>
        <v>NA</v>
      </c>
      <c r="P578" s="3" t="e">
        <f t="shared" si="143"/>
        <v>#VALUE!</v>
      </c>
      <c r="Q578" s="3" t="e">
        <f t="shared" si="144"/>
        <v>#VALUE!</v>
      </c>
      <c r="R578" s="3">
        <f t="shared" si="145"/>
        <v>-0.37215254985462526</v>
      </c>
      <c r="S578" s="3">
        <f t="shared" si="146"/>
        <v>-0.12091969345106644</v>
      </c>
      <c r="T578" s="14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</row>
    <row r="579" spans="1:59" s="5" customForma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 s="14"/>
      <c r="N579" s="3">
        <v>573</v>
      </c>
      <c r="O579" s="3" t="str">
        <f t="shared" si="147"/>
        <v>NA</v>
      </c>
      <c r="P579" s="3" t="e">
        <f t="shared" si="143"/>
        <v>#VALUE!</v>
      </c>
      <c r="Q579" s="3" t="e">
        <f t="shared" si="144"/>
        <v>#VALUE!</v>
      </c>
      <c r="R579" s="3">
        <f t="shared" si="145"/>
        <v>0.70295481639206991</v>
      </c>
      <c r="S579" s="3">
        <f t="shared" si="146"/>
        <v>0.22840386540756979</v>
      </c>
      <c r="T579" s="14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</row>
    <row r="580" spans="1:59" s="5" customForma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 s="14"/>
      <c r="N580" s="3">
        <v>574</v>
      </c>
      <c r="O580" s="3" t="str">
        <f t="shared" si="147"/>
        <v>NA</v>
      </c>
      <c r="P580" s="3" t="e">
        <f t="shared" si="143"/>
        <v>#VALUE!</v>
      </c>
      <c r="Q580" s="3" t="e">
        <f t="shared" si="144"/>
        <v>#VALUE!</v>
      </c>
      <c r="R580" s="3">
        <f t="shared" si="145"/>
        <v>0.95105651629515364</v>
      </c>
      <c r="S580" s="3">
        <f t="shared" si="146"/>
        <v>4.0306564483688828E-2</v>
      </c>
      <c r="T580" s="14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</row>
    <row r="581" spans="1:59" s="5" customForma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 s="14"/>
      <c r="N581" s="3">
        <v>575</v>
      </c>
      <c r="O581" s="3" t="str">
        <f t="shared" si="147"/>
        <v>NA</v>
      </c>
      <c r="P581" s="3" t="e">
        <f t="shared" si="143"/>
        <v>#VALUE!</v>
      </c>
      <c r="Q581" s="3" t="e">
        <f t="shared" si="144"/>
        <v>#VALUE!</v>
      </c>
      <c r="R581" s="3">
        <f t="shared" si="145"/>
        <v>0.95105651629515353</v>
      </c>
      <c r="S581" s="3">
        <f t="shared" si="146"/>
        <v>-0.3090169943749474</v>
      </c>
      <c r="T581" s="14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</row>
    <row r="582" spans="1:59" s="5" customForma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 s="14"/>
      <c r="N582" s="3">
        <v>576</v>
      </c>
      <c r="O582" s="3" t="str">
        <f t="shared" si="147"/>
        <v>NA</v>
      </c>
      <c r="P582" s="3" t="e">
        <f t="shared" ref="P582:P645" si="148">(1-MOD(O582-1,$B$3)/$B$3)*VLOOKUP(IF(INT((O582-1)/$B$3)=$A$1,1,INT((O582-1)/$B$3)+1),$A$8:$C$58,2)+MOD(O582-1,$B$3)/$B$3*VLOOKUP(IF(INT((O582-1)/$B$3)+1=$A$1,1,(INT((O582-1)/$B$3)+2)),$A$8:$C$58,2)</f>
        <v>#VALUE!</v>
      </c>
      <c r="Q582" s="3" t="e">
        <f t="shared" ref="Q582:Q645" si="149">(1-MOD(O582-1,$B$3)/$B$3)*VLOOKUP(IF(INT((O582-1)/$B$3)=$A$1,1,INT((O582-1)/$B$3)+1),$A$8:$C$58,3)+MOD(O582-1,$B$3)/$B$3*VLOOKUP(IF(INT((O582-1)/$B$3)+1=$A$1,1,(INT((O582-1)/$B$3)+2)),$A$8:$C$58,3)</f>
        <v>#VALUE!</v>
      </c>
      <c r="R582" s="3">
        <f t="shared" ref="R582:R645" si="150">VLOOKUP(MOD(N582*$C$3,$A$1*$B$3),$N$6:$Q$2020,3)</f>
        <v>-0.1240508499515417</v>
      </c>
      <c r="S582" s="3">
        <f t="shared" ref="S582:S645" si="151">VLOOKUP(MOD(N582*$C$3,$A$1*$B$3),$N$6:$Q$2020,4)</f>
        <v>4.0306564483688689E-2</v>
      </c>
      <c r="T582" s="14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</row>
    <row r="583" spans="1:59" s="5" customForma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 s="14"/>
      <c r="N583" s="3">
        <v>577</v>
      </c>
      <c r="O583" s="3" t="str">
        <f t="shared" ref="O583:O646" si="152">IF($N$5&gt;=O582,O582+1,"NA")</f>
        <v>NA</v>
      </c>
      <c r="P583" s="3" t="e">
        <f t="shared" si="148"/>
        <v>#VALUE!</v>
      </c>
      <c r="Q583" s="3" t="e">
        <f t="shared" si="149"/>
        <v>#VALUE!</v>
      </c>
      <c r="R583" s="3">
        <f t="shared" si="150"/>
        <v>-0.90367330794697787</v>
      </c>
      <c r="S583" s="3">
        <f t="shared" si="151"/>
        <v>0.37423438567929512</v>
      </c>
      <c r="T583" s="14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</row>
    <row r="584" spans="1:59" s="5" customForma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 s="14"/>
      <c r="N584" s="3">
        <v>578</v>
      </c>
      <c r="O584" s="3" t="str">
        <f t="shared" si="152"/>
        <v>NA</v>
      </c>
      <c r="P584" s="3" t="e">
        <f t="shared" si="148"/>
        <v>#VALUE!</v>
      </c>
      <c r="Q584" s="3" t="e">
        <f t="shared" si="149"/>
        <v>#VALUE!</v>
      </c>
      <c r="R584" s="3">
        <f t="shared" si="150"/>
        <v>-0.69834607177154995</v>
      </c>
      <c r="S584" s="3">
        <f t="shared" si="151"/>
        <v>0.65684308133146896</v>
      </c>
      <c r="T584" s="14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</row>
    <row r="585" spans="1:59" s="5" customForma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 s="14"/>
      <c r="N585" s="3">
        <v>579</v>
      </c>
      <c r="O585" s="3" t="str">
        <f t="shared" si="152"/>
        <v>NA</v>
      </c>
      <c r="P585" s="3" t="e">
        <f t="shared" si="148"/>
        <v>#VALUE!</v>
      </c>
      <c r="Q585" s="3" t="e">
        <f t="shared" si="149"/>
        <v>#VALUE!</v>
      </c>
      <c r="R585" s="3">
        <f t="shared" si="150"/>
        <v>-0.28111468587900895</v>
      </c>
      <c r="S585" s="3">
        <f t="shared" si="151"/>
        <v>0.38692117122280079</v>
      </c>
      <c r="T585" s="14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</row>
    <row r="586" spans="1:59" s="5" customForma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 s="14"/>
      <c r="N586" s="3">
        <v>580</v>
      </c>
      <c r="O586" s="3" t="str">
        <f t="shared" si="152"/>
        <v>NA</v>
      </c>
      <c r="P586" s="3" t="e">
        <f t="shared" si="148"/>
        <v>#VALUE!</v>
      </c>
      <c r="Q586" s="3" t="e">
        <f t="shared" si="149"/>
        <v>#VALUE!</v>
      </c>
      <c r="R586" s="3">
        <f t="shared" si="150"/>
        <v>0.38333820801683027</v>
      </c>
      <c r="S586" s="3">
        <f t="shared" si="151"/>
        <v>-0.52761977894018308</v>
      </c>
      <c r="T586" s="14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</row>
    <row r="587" spans="1:59" s="5" customForma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 s="14"/>
      <c r="N587" s="3">
        <v>581</v>
      </c>
      <c r="O587" s="3" t="str">
        <f t="shared" si="152"/>
        <v>NA</v>
      </c>
      <c r="P587" s="3" t="e">
        <f t="shared" si="148"/>
        <v>#VALUE!</v>
      </c>
      <c r="Q587" s="3" t="e">
        <f t="shared" si="149"/>
        <v>#VALUE!</v>
      </c>
      <c r="R587" s="3">
        <f t="shared" si="150"/>
        <v>0.35778232748237498</v>
      </c>
      <c r="S587" s="3">
        <f t="shared" si="151"/>
        <v>-0.88374947483692456</v>
      </c>
      <c r="T587" s="14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</row>
    <row r="588" spans="1:59" s="5" customForma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 s="14"/>
      <c r="N588" s="3">
        <v>582</v>
      </c>
      <c r="O588" s="3" t="str">
        <f t="shared" si="152"/>
        <v>NA</v>
      </c>
      <c r="P588" s="3" t="e">
        <f t="shared" si="148"/>
        <v>#VALUE!</v>
      </c>
      <c r="Q588" s="3" t="e">
        <f t="shared" si="149"/>
        <v>#VALUE!</v>
      </c>
      <c r="R588" s="3">
        <f t="shared" si="150"/>
        <v>2.5555880534455396E-2</v>
      </c>
      <c r="S588" s="3">
        <f t="shared" si="151"/>
        <v>-0.99169639105978036</v>
      </c>
      <c r="T588" s="14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</row>
    <row r="589" spans="1:59" s="5" customForma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 s="14"/>
      <c r="N589" s="3">
        <v>583</v>
      </c>
      <c r="O589" s="3" t="str">
        <f t="shared" si="152"/>
        <v>NA</v>
      </c>
      <c r="P589" s="3" t="e">
        <f t="shared" si="148"/>
        <v>#VALUE!</v>
      </c>
      <c r="Q589" s="3" t="e">
        <f t="shared" si="149"/>
        <v>#VALUE!</v>
      </c>
      <c r="R589" s="3">
        <f t="shared" si="150"/>
        <v>6.1257422745431001E-17</v>
      </c>
      <c r="S589" s="3">
        <f t="shared" si="151"/>
        <v>4.3478260869565188E-2</v>
      </c>
      <c r="T589" s="14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</row>
    <row r="590" spans="1:59" s="5" customForma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 s="14"/>
      <c r="N590" s="3">
        <v>584</v>
      </c>
      <c r="O590" s="3" t="str">
        <f t="shared" si="152"/>
        <v>NA</v>
      </c>
      <c r="P590" s="3" t="e">
        <f t="shared" si="148"/>
        <v>#VALUE!</v>
      </c>
      <c r="Q590" s="3" t="e">
        <f t="shared" si="149"/>
        <v>#VALUE!</v>
      </c>
      <c r="R590" s="3">
        <f t="shared" si="150"/>
        <v>5.1111761068910765E-2</v>
      </c>
      <c r="S590" s="3">
        <f t="shared" si="151"/>
        <v>0.98339278211956072</v>
      </c>
      <c r="T590" s="14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</row>
    <row r="591" spans="1:59" s="5" customForma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 s="14"/>
      <c r="N591" s="3">
        <v>585</v>
      </c>
      <c r="O591" s="3" t="str">
        <f t="shared" si="152"/>
        <v>NA</v>
      </c>
      <c r="P591" s="3" t="e">
        <f t="shared" si="148"/>
        <v>#VALUE!</v>
      </c>
      <c r="Q591" s="3" t="e">
        <f t="shared" si="149"/>
        <v>#VALUE!</v>
      </c>
      <c r="R591" s="3">
        <f t="shared" si="150"/>
        <v>0.38333820801683033</v>
      </c>
      <c r="S591" s="3">
        <f t="shared" si="151"/>
        <v>0.87544586589670481</v>
      </c>
      <c r="T591" s="14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</row>
    <row r="592" spans="1:59" s="5" customForma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 s="14"/>
      <c r="N592" s="3">
        <v>586</v>
      </c>
      <c r="O592" s="3" t="str">
        <f t="shared" si="152"/>
        <v>NA</v>
      </c>
      <c r="P592" s="3" t="e">
        <f t="shared" si="148"/>
        <v>#VALUE!</v>
      </c>
      <c r="Q592" s="3" t="e">
        <f t="shared" si="149"/>
        <v>#VALUE!</v>
      </c>
      <c r="R592" s="3">
        <f t="shared" si="150"/>
        <v>0.33222644694791958</v>
      </c>
      <c r="S592" s="3">
        <f t="shared" si="151"/>
        <v>0.45727047508149199</v>
      </c>
      <c r="T592" s="14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</row>
    <row r="593" spans="1:59" s="5" customForma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 s="14"/>
      <c r="N593" s="3">
        <v>587</v>
      </c>
      <c r="O593" s="3" t="str">
        <f t="shared" si="152"/>
        <v>NA</v>
      </c>
      <c r="P593" s="3" t="e">
        <f t="shared" si="148"/>
        <v>#VALUE!</v>
      </c>
      <c r="Q593" s="3" t="e">
        <f t="shared" si="149"/>
        <v>#VALUE!</v>
      </c>
      <c r="R593" s="3">
        <f t="shared" si="150"/>
        <v>-0.33222644694791958</v>
      </c>
      <c r="S593" s="3">
        <f t="shared" si="151"/>
        <v>-0.45727047508149204</v>
      </c>
      <c r="T593" s="14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</row>
    <row r="594" spans="1:59" s="5" customForma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 s="14"/>
      <c r="N594" s="3">
        <v>588</v>
      </c>
      <c r="O594" s="3" t="str">
        <f t="shared" si="152"/>
        <v>NA</v>
      </c>
      <c r="P594" s="3" t="e">
        <f t="shared" si="148"/>
        <v>#VALUE!</v>
      </c>
      <c r="Q594" s="3" t="e">
        <f t="shared" si="149"/>
        <v>#VALUE!</v>
      </c>
      <c r="R594" s="3">
        <f t="shared" si="150"/>
        <v>-0.71414047455427498</v>
      </c>
      <c r="S594" s="3">
        <f t="shared" si="151"/>
        <v>-0.63510395089668659</v>
      </c>
      <c r="T594" s="14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</row>
    <row r="595" spans="1:59" s="5" customForma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 s="14"/>
      <c r="N595" s="3">
        <v>589</v>
      </c>
      <c r="O595" s="3" t="str">
        <f t="shared" si="152"/>
        <v>NA</v>
      </c>
      <c r="P595" s="3" t="e">
        <f t="shared" si="148"/>
        <v>#VALUE!</v>
      </c>
      <c r="Q595" s="3" t="e">
        <f t="shared" si="149"/>
        <v>#VALUE!</v>
      </c>
      <c r="R595" s="3">
        <f t="shared" si="150"/>
        <v>-0.91946771072970301</v>
      </c>
      <c r="S595" s="3">
        <f t="shared" si="151"/>
        <v>-0.35249525524451275</v>
      </c>
      <c r="T595" s="14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</row>
    <row r="596" spans="1:59" s="5" customForma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 s="14"/>
      <c r="N596" s="3">
        <v>590</v>
      </c>
      <c r="O596" s="3" t="str">
        <f t="shared" si="152"/>
        <v>NA</v>
      </c>
      <c r="P596" s="3" t="e">
        <f t="shared" si="148"/>
        <v>#VALUE!</v>
      </c>
      <c r="Q596" s="3" t="e">
        <f t="shared" si="149"/>
        <v>#VALUE!</v>
      </c>
      <c r="R596" s="3">
        <f t="shared" si="150"/>
        <v>-4.1350283317180603E-2</v>
      </c>
      <c r="S596" s="3">
        <f t="shared" si="151"/>
        <v>-1.343552149456298E-2</v>
      </c>
      <c r="T596" s="14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</row>
    <row r="597" spans="1:59" s="5" customForma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 s="14"/>
      <c r="N597" s="3">
        <v>591</v>
      </c>
      <c r="O597" s="3" t="str">
        <f t="shared" si="152"/>
        <v>NA</v>
      </c>
      <c r="P597" s="3" t="e">
        <f t="shared" si="148"/>
        <v>#VALUE!</v>
      </c>
      <c r="Q597" s="3" t="e">
        <f t="shared" si="149"/>
        <v>#VALUE!</v>
      </c>
      <c r="R597" s="3">
        <f t="shared" si="150"/>
        <v>0.95105651629515353</v>
      </c>
      <c r="S597" s="3">
        <f t="shared" si="151"/>
        <v>0.28214595138582155</v>
      </c>
      <c r="T597" s="14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</row>
    <row r="598" spans="1:59" s="5" customForma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 s="14"/>
      <c r="N598" s="3">
        <v>592</v>
      </c>
      <c r="O598" s="3" t="str">
        <f t="shared" si="152"/>
        <v>NA</v>
      </c>
      <c r="P598" s="3" t="e">
        <f t="shared" si="148"/>
        <v>#VALUE!</v>
      </c>
      <c r="Q598" s="3" t="e">
        <f t="shared" si="149"/>
        <v>#VALUE!</v>
      </c>
      <c r="R598" s="3">
        <f t="shared" si="150"/>
        <v>0.95105651629515364</v>
      </c>
      <c r="S598" s="3">
        <f t="shared" si="151"/>
        <v>-6.7177607472814663E-2</v>
      </c>
      <c r="T598" s="14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</row>
    <row r="599" spans="1:59" s="5" customForma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 s="14"/>
      <c r="N599" s="3">
        <v>593</v>
      </c>
      <c r="O599" s="3" t="str">
        <f t="shared" si="152"/>
        <v>NA</v>
      </c>
      <c r="P599" s="3" t="e">
        <f t="shared" si="148"/>
        <v>#VALUE!</v>
      </c>
      <c r="Q599" s="3" t="e">
        <f t="shared" si="149"/>
        <v>#VALUE!</v>
      </c>
      <c r="R599" s="3">
        <f t="shared" si="150"/>
        <v>0.62025424975770882</v>
      </c>
      <c r="S599" s="3">
        <f t="shared" si="151"/>
        <v>-0.201532822418444</v>
      </c>
      <c r="T599" s="14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</row>
    <row r="600" spans="1:59" s="5" customForma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 s="14"/>
      <c r="N600" s="3">
        <v>594</v>
      </c>
      <c r="O600" s="3" t="str">
        <f t="shared" si="152"/>
        <v>NA</v>
      </c>
      <c r="P600" s="3" t="e">
        <f t="shared" si="148"/>
        <v>#VALUE!</v>
      </c>
      <c r="Q600" s="3" t="e">
        <f t="shared" si="149"/>
        <v>#VALUE!</v>
      </c>
      <c r="R600" s="3">
        <f t="shared" si="150"/>
        <v>-0.45485311648898641</v>
      </c>
      <c r="S600" s="3">
        <f t="shared" si="151"/>
        <v>0.14779073644019211</v>
      </c>
      <c r="T600" s="14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</row>
    <row r="601" spans="1:59" s="5" customForma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 s="14"/>
      <c r="N601" s="3">
        <v>595</v>
      </c>
      <c r="O601" s="3" t="str">
        <f t="shared" si="152"/>
        <v>NA</v>
      </c>
      <c r="P601" s="3" t="e">
        <f t="shared" si="148"/>
        <v>#VALUE!</v>
      </c>
      <c r="Q601" s="3" t="e">
        <f t="shared" si="149"/>
        <v>#VALUE!</v>
      </c>
      <c r="R601" s="3">
        <f t="shared" si="150"/>
        <v>-0.84049569681607694</v>
      </c>
      <c r="S601" s="3">
        <f t="shared" si="151"/>
        <v>0.46119090741842556</v>
      </c>
      <c r="T601" s="14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</row>
    <row r="602" spans="1:59" s="5" customForma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 s="14"/>
      <c r="N602" s="3">
        <v>596</v>
      </c>
      <c r="O602" s="3" t="str">
        <f t="shared" si="152"/>
        <v>NA</v>
      </c>
      <c r="P602" s="3" t="e">
        <f t="shared" si="148"/>
        <v>#VALUE!</v>
      </c>
      <c r="Q602" s="3" t="e">
        <f t="shared" si="149"/>
        <v>#VALUE!</v>
      </c>
      <c r="R602" s="3">
        <f t="shared" si="150"/>
        <v>-0.63516846064064891</v>
      </c>
      <c r="S602" s="3">
        <f t="shared" si="151"/>
        <v>0.74379960307059945</v>
      </c>
      <c r="T602" s="14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</row>
    <row r="603" spans="1:59" s="5" customForma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 s="14"/>
      <c r="N603" s="3">
        <v>597</v>
      </c>
      <c r="O603" s="3" t="str">
        <f t="shared" si="152"/>
        <v>NA</v>
      </c>
      <c r="P603" s="3" t="e">
        <f t="shared" si="148"/>
        <v>#VALUE!</v>
      </c>
      <c r="Q603" s="3" t="e">
        <f t="shared" si="149"/>
        <v>#VALUE!</v>
      </c>
      <c r="R603" s="3">
        <f t="shared" si="150"/>
        <v>-7.6667641603366143E-2</v>
      </c>
      <c r="S603" s="3">
        <f t="shared" si="151"/>
        <v>0.10552395578803664</v>
      </c>
      <c r="T603" s="14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</row>
    <row r="604" spans="1:59" s="5" customForma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 s="14"/>
      <c r="N604" s="3">
        <v>598</v>
      </c>
      <c r="O604" s="3" t="str">
        <f t="shared" si="152"/>
        <v>NA</v>
      </c>
      <c r="P604" s="3" t="e">
        <f t="shared" si="148"/>
        <v>#VALUE!</v>
      </c>
      <c r="Q604" s="3" t="e">
        <f t="shared" si="149"/>
        <v>#VALUE!</v>
      </c>
      <c r="R604" s="3">
        <f t="shared" si="150"/>
        <v>0.58778525229247314</v>
      </c>
      <c r="S604" s="3">
        <f t="shared" si="151"/>
        <v>-0.80901699437494745</v>
      </c>
      <c r="T604" s="14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</row>
    <row r="605" spans="1:59" s="5" customForma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 s="14"/>
      <c r="N605" s="3">
        <v>599</v>
      </c>
      <c r="O605" s="3" t="str">
        <f t="shared" si="152"/>
        <v>NA</v>
      </c>
      <c r="P605" s="3" t="e">
        <f t="shared" si="148"/>
        <v>#VALUE!</v>
      </c>
      <c r="Q605" s="3" t="e">
        <f t="shared" si="149"/>
        <v>#VALUE!</v>
      </c>
      <c r="R605" s="3">
        <f t="shared" si="150"/>
        <v>0.25555880534455361</v>
      </c>
      <c r="S605" s="3">
        <f t="shared" si="151"/>
        <v>-0.91696391059780324</v>
      </c>
      <c r="T605" s="14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</row>
    <row r="606" spans="1:59" s="5" customForma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 s="14"/>
      <c r="N606" s="3">
        <v>600</v>
      </c>
      <c r="O606" s="3" t="str">
        <f t="shared" si="152"/>
        <v>NA</v>
      </c>
      <c r="P606" s="3" t="e">
        <f t="shared" si="148"/>
        <v>#VALUE!</v>
      </c>
      <c r="Q606" s="3" t="e">
        <f t="shared" si="149"/>
        <v>#VALUE!</v>
      </c>
      <c r="R606" s="3">
        <f t="shared" si="150"/>
        <v>6.1257422745431001E-17</v>
      </c>
      <c r="S606" s="3">
        <f t="shared" si="151"/>
        <v>-0.73913043478260865</v>
      </c>
      <c r="T606" s="14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</row>
    <row r="607" spans="1:59" s="5" customForma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 s="14"/>
      <c r="N607" s="3">
        <v>601</v>
      </c>
      <c r="O607" s="3" t="str">
        <f t="shared" si="152"/>
        <v>NA</v>
      </c>
      <c r="P607" s="3" t="e">
        <f t="shared" si="148"/>
        <v>#VALUE!</v>
      </c>
      <c r="Q607" s="3" t="e">
        <f t="shared" si="149"/>
        <v>#VALUE!</v>
      </c>
      <c r="R607" s="3">
        <f t="shared" si="150"/>
        <v>6.1257422745431001E-17</v>
      </c>
      <c r="S607" s="3">
        <f t="shared" si="151"/>
        <v>0.39130434782608692</v>
      </c>
      <c r="T607" s="14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</row>
    <row r="608" spans="1:59" s="5" customForma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 s="14"/>
      <c r="N608" s="3">
        <v>602</v>
      </c>
      <c r="O608" s="3" t="str">
        <f t="shared" si="152"/>
        <v>NA</v>
      </c>
      <c r="P608" s="3" t="e">
        <f t="shared" si="148"/>
        <v>#VALUE!</v>
      </c>
      <c r="Q608" s="3" t="e">
        <f t="shared" si="149"/>
        <v>#VALUE!</v>
      </c>
      <c r="R608" s="3">
        <f t="shared" si="150"/>
        <v>0.15333528320673218</v>
      </c>
      <c r="S608" s="3">
        <f t="shared" si="151"/>
        <v>0.95017834635868192</v>
      </c>
      <c r="T608" s="14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</row>
    <row r="609" spans="1:59" s="5" customForma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 s="14"/>
      <c r="N609" s="3">
        <v>603</v>
      </c>
      <c r="O609" s="3" t="str">
        <f t="shared" si="152"/>
        <v>NA</v>
      </c>
      <c r="P609" s="3" t="e">
        <f t="shared" si="148"/>
        <v>#VALUE!</v>
      </c>
      <c r="Q609" s="3" t="e">
        <f t="shared" si="149"/>
        <v>#VALUE!</v>
      </c>
      <c r="R609" s="3">
        <f t="shared" si="150"/>
        <v>0.48556173015465171</v>
      </c>
      <c r="S609" s="3">
        <f t="shared" si="151"/>
        <v>0.84223143013582613</v>
      </c>
      <c r="T609" s="14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</row>
    <row r="610" spans="1:59" s="5" customForma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 s="14"/>
      <c r="N610" s="3">
        <v>604</v>
      </c>
      <c r="O610" s="3" t="str">
        <f t="shared" si="152"/>
        <v>NA</v>
      </c>
      <c r="P610" s="3" t="e">
        <f t="shared" si="148"/>
        <v>#VALUE!</v>
      </c>
      <c r="Q610" s="3" t="e">
        <f t="shared" si="149"/>
        <v>#VALUE!</v>
      </c>
      <c r="R610" s="3">
        <f t="shared" si="150"/>
        <v>0.12777940267227683</v>
      </c>
      <c r="S610" s="3">
        <f t="shared" si="151"/>
        <v>0.17587325964672773</v>
      </c>
      <c r="T610" s="14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</row>
    <row r="611" spans="1:59" s="5" customForma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 s="14"/>
      <c r="N611" s="3">
        <v>605</v>
      </c>
      <c r="O611" s="3" t="str">
        <f t="shared" si="152"/>
        <v>NA</v>
      </c>
      <c r="P611" s="3" t="e">
        <f t="shared" si="148"/>
        <v>#VALUE!</v>
      </c>
      <c r="Q611" s="3" t="e">
        <f t="shared" si="149"/>
        <v>#VALUE!</v>
      </c>
      <c r="R611" s="3">
        <f t="shared" si="150"/>
        <v>-0.53667349122356234</v>
      </c>
      <c r="S611" s="3">
        <f t="shared" si="151"/>
        <v>-0.73866769051625636</v>
      </c>
      <c r="T611" s="14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</row>
    <row r="612" spans="1:59" s="5" customForma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 s="14"/>
      <c r="N612" s="3">
        <v>606</v>
      </c>
      <c r="O612" s="3" t="str">
        <f t="shared" si="152"/>
        <v>NA</v>
      </c>
      <c r="P612" s="3" t="e">
        <f t="shared" si="148"/>
        <v>#VALUE!</v>
      </c>
      <c r="Q612" s="3" t="e">
        <f t="shared" si="149"/>
        <v>#VALUE!</v>
      </c>
      <c r="R612" s="3">
        <f t="shared" si="150"/>
        <v>-0.77731808568517591</v>
      </c>
      <c r="S612" s="3">
        <f t="shared" si="151"/>
        <v>-0.54814742915755621</v>
      </c>
      <c r="T612" s="14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</row>
    <row r="613" spans="1:59" s="5" customForma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 s="14"/>
      <c r="N613" s="3">
        <v>607</v>
      </c>
      <c r="O613" s="3" t="str">
        <f t="shared" si="152"/>
        <v>NA</v>
      </c>
      <c r="P613" s="3" t="e">
        <f t="shared" si="148"/>
        <v>#VALUE!</v>
      </c>
      <c r="Q613" s="3" t="e">
        <f t="shared" si="149"/>
        <v>#VALUE!</v>
      </c>
      <c r="R613" s="3">
        <f t="shared" si="150"/>
        <v>-0.78565538302643123</v>
      </c>
      <c r="S613" s="3">
        <f t="shared" si="151"/>
        <v>-0.25527490839669581</v>
      </c>
      <c r="T613" s="14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</row>
    <row r="614" spans="1:59" s="5" customForma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 s="14"/>
      <c r="N614" s="3">
        <v>608</v>
      </c>
      <c r="O614" s="3" t="str">
        <f t="shared" si="152"/>
        <v>NA</v>
      </c>
      <c r="P614" s="3" t="e">
        <f t="shared" si="148"/>
        <v>#VALUE!</v>
      </c>
      <c r="Q614" s="3" t="e">
        <f t="shared" si="149"/>
        <v>#VALUE!</v>
      </c>
      <c r="R614" s="3">
        <f t="shared" si="150"/>
        <v>0.28945198322026411</v>
      </c>
      <c r="S614" s="3">
        <f t="shared" si="151"/>
        <v>9.404865046194047E-2</v>
      </c>
      <c r="T614" s="14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</row>
    <row r="615" spans="1:59" s="5" customForma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 s="14"/>
      <c r="N615" s="3">
        <v>609</v>
      </c>
      <c r="O615" s="3" t="str">
        <f t="shared" si="152"/>
        <v>NA</v>
      </c>
      <c r="P615" s="3" t="e">
        <f t="shared" si="148"/>
        <v>#VALUE!</v>
      </c>
      <c r="Q615" s="3" t="e">
        <f t="shared" si="149"/>
        <v>#VALUE!</v>
      </c>
      <c r="R615" s="3">
        <f t="shared" si="150"/>
        <v>0.95105651629515353</v>
      </c>
      <c r="S615" s="3">
        <f t="shared" si="151"/>
        <v>0.1746617794293181</v>
      </c>
      <c r="T615" s="14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</row>
    <row r="616" spans="1:59" s="5" customForma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 s="14"/>
      <c r="N616" s="3">
        <v>610</v>
      </c>
      <c r="O616" s="3" t="str">
        <f t="shared" si="152"/>
        <v>NA</v>
      </c>
      <c r="P616" s="3" t="e">
        <f t="shared" si="148"/>
        <v>#VALUE!</v>
      </c>
      <c r="Q616" s="3" t="e">
        <f t="shared" si="149"/>
        <v>#VALUE!</v>
      </c>
      <c r="R616" s="3">
        <f t="shared" si="150"/>
        <v>0.95105651629515353</v>
      </c>
      <c r="S616" s="3">
        <f t="shared" si="151"/>
        <v>-0.1746617794293181</v>
      </c>
      <c r="T616" s="14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</row>
    <row r="617" spans="1:59" s="5" customForma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 s="14"/>
      <c r="N617" s="3">
        <v>611</v>
      </c>
      <c r="O617" s="3" t="str">
        <f t="shared" si="152"/>
        <v>NA</v>
      </c>
      <c r="P617" s="3" t="e">
        <f t="shared" si="148"/>
        <v>#VALUE!</v>
      </c>
      <c r="Q617" s="3" t="e">
        <f t="shared" si="149"/>
        <v>#VALUE!</v>
      </c>
      <c r="R617" s="3">
        <f t="shared" si="150"/>
        <v>0.28945198322026411</v>
      </c>
      <c r="S617" s="3">
        <f t="shared" si="151"/>
        <v>-9.4048650461940553E-2</v>
      </c>
      <c r="T617" s="14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</row>
    <row r="618" spans="1:59" s="5" customForma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 s="14"/>
      <c r="N618" s="3">
        <v>612</v>
      </c>
      <c r="O618" s="3" t="str">
        <f t="shared" si="152"/>
        <v>NA</v>
      </c>
      <c r="P618" s="3" t="e">
        <f t="shared" si="148"/>
        <v>#VALUE!</v>
      </c>
      <c r="Q618" s="3" t="e">
        <f t="shared" si="149"/>
        <v>#VALUE!</v>
      </c>
      <c r="R618" s="3">
        <f t="shared" si="150"/>
        <v>-0.78565538302643123</v>
      </c>
      <c r="S618" s="3">
        <f t="shared" si="151"/>
        <v>0.25527490839669553</v>
      </c>
      <c r="T618" s="14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</row>
    <row r="619" spans="1:59" s="5" customForma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 s="14"/>
      <c r="N619" s="3">
        <v>613</v>
      </c>
      <c r="O619" s="3" t="str">
        <f t="shared" si="152"/>
        <v>NA</v>
      </c>
      <c r="P619" s="3" t="e">
        <f t="shared" si="148"/>
        <v>#VALUE!</v>
      </c>
      <c r="Q619" s="3" t="e">
        <f t="shared" si="149"/>
        <v>#VALUE!</v>
      </c>
      <c r="R619" s="3">
        <f t="shared" si="150"/>
        <v>-0.77731808568517602</v>
      </c>
      <c r="S619" s="3">
        <f t="shared" si="151"/>
        <v>0.54814742915755599</v>
      </c>
      <c r="T619" s="14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</row>
    <row r="620" spans="1:59" s="5" customForma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 s="14"/>
      <c r="N620" s="3">
        <v>614</v>
      </c>
      <c r="O620" s="3" t="str">
        <f t="shared" si="152"/>
        <v>NA</v>
      </c>
      <c r="P620" s="3" t="e">
        <f t="shared" si="148"/>
        <v>#VALUE!</v>
      </c>
      <c r="Q620" s="3" t="e">
        <f t="shared" si="149"/>
        <v>#VALUE!</v>
      </c>
      <c r="R620" s="3">
        <f t="shared" si="150"/>
        <v>-0.53667349122356256</v>
      </c>
      <c r="S620" s="3">
        <f t="shared" si="151"/>
        <v>0.73866769051625625</v>
      </c>
      <c r="T620" s="14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</row>
    <row r="621" spans="1:59" s="5" customForma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 s="14"/>
      <c r="N621" s="3">
        <v>615</v>
      </c>
      <c r="O621" s="3" t="str">
        <f t="shared" si="152"/>
        <v>NA</v>
      </c>
      <c r="P621" s="3" t="e">
        <f t="shared" si="148"/>
        <v>#VALUE!</v>
      </c>
      <c r="Q621" s="3" t="e">
        <f t="shared" si="149"/>
        <v>#VALUE!</v>
      </c>
      <c r="R621" s="3">
        <f t="shared" si="150"/>
        <v>0.12777940267227678</v>
      </c>
      <c r="S621" s="3">
        <f t="shared" si="151"/>
        <v>-0.17587325964672779</v>
      </c>
      <c r="T621" s="14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</row>
    <row r="622" spans="1:59" s="5" customForma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 s="14"/>
      <c r="N622" s="3">
        <v>616</v>
      </c>
      <c r="O622" s="3" t="str">
        <f t="shared" si="152"/>
        <v>NA</v>
      </c>
      <c r="P622" s="3" t="e">
        <f t="shared" si="148"/>
        <v>#VALUE!</v>
      </c>
      <c r="Q622" s="3" t="e">
        <f t="shared" si="149"/>
        <v>#VALUE!</v>
      </c>
      <c r="R622" s="3">
        <f t="shared" si="150"/>
        <v>0.48556173015465171</v>
      </c>
      <c r="S622" s="3">
        <f t="shared" si="151"/>
        <v>-0.84223143013582613</v>
      </c>
      <c r="T622" s="14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</row>
    <row r="623" spans="1:59" s="5" customForma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 s="14"/>
      <c r="N623" s="3">
        <v>617</v>
      </c>
      <c r="O623" s="3" t="str">
        <f t="shared" si="152"/>
        <v>NA</v>
      </c>
      <c r="P623" s="3" t="e">
        <f t="shared" si="148"/>
        <v>#VALUE!</v>
      </c>
      <c r="Q623" s="3" t="e">
        <f t="shared" si="149"/>
        <v>#VALUE!</v>
      </c>
      <c r="R623" s="3">
        <f t="shared" si="150"/>
        <v>0.1533352832067322</v>
      </c>
      <c r="S623" s="3">
        <f t="shared" si="151"/>
        <v>-0.95017834635868192</v>
      </c>
      <c r="T623" s="14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</row>
    <row r="624" spans="1:59" s="5" customForma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 s="14"/>
      <c r="N624" s="3">
        <v>618</v>
      </c>
      <c r="O624" s="3" t="str">
        <f t="shared" si="152"/>
        <v>NA</v>
      </c>
      <c r="P624" s="3" t="e">
        <f t="shared" si="148"/>
        <v>#VALUE!</v>
      </c>
      <c r="Q624" s="3" t="e">
        <f t="shared" si="149"/>
        <v>#VALUE!</v>
      </c>
      <c r="R624" s="3">
        <f t="shared" si="150"/>
        <v>6.1257422745431001E-17</v>
      </c>
      <c r="S624" s="3">
        <f t="shared" si="151"/>
        <v>-0.39130434782608692</v>
      </c>
      <c r="T624" s="14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</row>
    <row r="625" spans="1:59" s="5" customForma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 s="14"/>
      <c r="N625" s="3">
        <v>619</v>
      </c>
      <c r="O625" s="3" t="str">
        <f t="shared" si="152"/>
        <v>NA</v>
      </c>
      <c r="P625" s="3" t="e">
        <f t="shared" si="148"/>
        <v>#VALUE!</v>
      </c>
      <c r="Q625" s="3" t="e">
        <f t="shared" si="149"/>
        <v>#VALUE!</v>
      </c>
      <c r="R625" s="3">
        <f t="shared" si="150"/>
        <v>6.1257422745431001E-17</v>
      </c>
      <c r="S625" s="3">
        <f t="shared" si="151"/>
        <v>0.73913043478260865</v>
      </c>
      <c r="T625" s="14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</row>
    <row r="626" spans="1:59" s="5" customForma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 s="14"/>
      <c r="N626" s="3">
        <v>620</v>
      </c>
      <c r="O626" s="3" t="str">
        <f t="shared" si="152"/>
        <v>NA</v>
      </c>
      <c r="P626" s="3" t="e">
        <f t="shared" si="148"/>
        <v>#VALUE!</v>
      </c>
      <c r="Q626" s="3" t="e">
        <f t="shared" si="149"/>
        <v>#VALUE!</v>
      </c>
      <c r="R626" s="3">
        <f t="shared" si="150"/>
        <v>0.25555880534455361</v>
      </c>
      <c r="S626" s="3">
        <f t="shared" si="151"/>
        <v>0.91696391059780336</v>
      </c>
      <c r="T626" s="14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</row>
    <row r="627" spans="1:59" s="5" customForma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 s="14"/>
      <c r="N627" s="3">
        <v>621</v>
      </c>
      <c r="O627" s="3" t="str">
        <f t="shared" si="152"/>
        <v>NA</v>
      </c>
      <c r="P627" s="3" t="e">
        <f t="shared" si="148"/>
        <v>#VALUE!</v>
      </c>
      <c r="Q627" s="3" t="e">
        <f t="shared" si="149"/>
        <v>#VALUE!</v>
      </c>
      <c r="R627" s="3">
        <f t="shared" si="150"/>
        <v>0.58778525229247314</v>
      </c>
      <c r="S627" s="3">
        <f t="shared" si="151"/>
        <v>0.80901699437494745</v>
      </c>
      <c r="T627" s="14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</row>
    <row r="628" spans="1:59" s="5" customForma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 s="14"/>
      <c r="N628" s="3">
        <v>622</v>
      </c>
      <c r="O628" s="3" t="str">
        <f t="shared" si="152"/>
        <v>NA</v>
      </c>
      <c r="P628" s="3" t="e">
        <f t="shared" si="148"/>
        <v>#VALUE!</v>
      </c>
      <c r="Q628" s="3" t="e">
        <f t="shared" si="149"/>
        <v>#VALUE!</v>
      </c>
      <c r="R628" s="3">
        <f t="shared" si="150"/>
        <v>-7.6667641603365977E-2</v>
      </c>
      <c r="S628" s="3">
        <f t="shared" si="151"/>
        <v>-0.10552395578803653</v>
      </c>
      <c r="T628" s="14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</row>
    <row r="629" spans="1:59" s="5" customForma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 s="14"/>
      <c r="N629" s="3">
        <v>623</v>
      </c>
      <c r="O629" s="3" t="str">
        <f t="shared" si="152"/>
        <v>NA</v>
      </c>
      <c r="P629" s="3" t="e">
        <f t="shared" si="148"/>
        <v>#VALUE!</v>
      </c>
      <c r="Q629" s="3" t="e">
        <f t="shared" si="149"/>
        <v>#VALUE!</v>
      </c>
      <c r="R629" s="3">
        <f t="shared" si="150"/>
        <v>-0.6351684606406488</v>
      </c>
      <c r="S629" s="3">
        <f t="shared" si="151"/>
        <v>-0.74379960307059967</v>
      </c>
      <c r="T629" s="14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</row>
    <row r="630" spans="1:59" s="5" customForma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 s="14"/>
      <c r="N630" s="3">
        <v>624</v>
      </c>
      <c r="O630" s="3" t="str">
        <f t="shared" si="152"/>
        <v>NA</v>
      </c>
      <c r="P630" s="3" t="e">
        <f t="shared" si="148"/>
        <v>#VALUE!</v>
      </c>
      <c r="Q630" s="3" t="e">
        <f t="shared" si="149"/>
        <v>#VALUE!</v>
      </c>
      <c r="R630" s="3">
        <f t="shared" si="150"/>
        <v>-0.84049569681607683</v>
      </c>
      <c r="S630" s="3">
        <f t="shared" si="151"/>
        <v>-0.46119090741842572</v>
      </c>
      <c r="T630" s="14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</row>
    <row r="631" spans="1:59" s="5" customForma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 s="14"/>
      <c r="N631" s="3">
        <v>625</v>
      </c>
      <c r="O631" s="3" t="str">
        <f t="shared" si="152"/>
        <v>NA</v>
      </c>
      <c r="P631" s="3" t="e">
        <f t="shared" si="148"/>
        <v>#VALUE!</v>
      </c>
      <c r="Q631" s="3" t="e">
        <f t="shared" si="149"/>
        <v>#VALUE!</v>
      </c>
      <c r="R631" s="3">
        <f t="shared" si="150"/>
        <v>-0.45485311648898641</v>
      </c>
      <c r="S631" s="3">
        <f t="shared" si="151"/>
        <v>-0.14779073644019231</v>
      </c>
      <c r="T631" s="14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</row>
    <row r="632" spans="1:59" s="5" customForma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 s="14"/>
      <c r="N632" s="3">
        <v>626</v>
      </c>
      <c r="O632" s="3" t="str">
        <f t="shared" si="152"/>
        <v>NA</v>
      </c>
      <c r="P632" s="3" t="e">
        <f t="shared" si="148"/>
        <v>#VALUE!</v>
      </c>
      <c r="Q632" s="3" t="e">
        <f t="shared" si="149"/>
        <v>#VALUE!</v>
      </c>
      <c r="R632" s="3">
        <f t="shared" si="150"/>
        <v>0.62025424975770882</v>
      </c>
      <c r="S632" s="3">
        <f t="shared" si="151"/>
        <v>0.20153282241844395</v>
      </c>
      <c r="T632" s="14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</row>
    <row r="633" spans="1:59" s="5" customForma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 s="14"/>
      <c r="N633" s="3">
        <v>627</v>
      </c>
      <c r="O633" s="3" t="str">
        <f t="shared" si="152"/>
        <v>NA</v>
      </c>
      <c r="P633" s="3" t="e">
        <f t="shared" si="148"/>
        <v>#VALUE!</v>
      </c>
      <c r="Q633" s="3" t="e">
        <f t="shared" si="149"/>
        <v>#VALUE!</v>
      </c>
      <c r="R633" s="3">
        <f t="shared" si="150"/>
        <v>0.95105651629515364</v>
      </c>
      <c r="S633" s="3">
        <f t="shared" si="151"/>
        <v>6.7177607472814649E-2</v>
      </c>
      <c r="T633" s="14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</row>
    <row r="634" spans="1:59" s="5" customForma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 s="14"/>
      <c r="N634" s="3">
        <v>628</v>
      </c>
      <c r="O634" s="3" t="str">
        <f t="shared" si="152"/>
        <v>NA</v>
      </c>
      <c r="P634" s="3" t="e">
        <f t="shared" si="148"/>
        <v>#VALUE!</v>
      </c>
      <c r="Q634" s="3" t="e">
        <f t="shared" si="149"/>
        <v>#VALUE!</v>
      </c>
      <c r="R634" s="3">
        <f t="shared" si="150"/>
        <v>0.95105651629515353</v>
      </c>
      <c r="S634" s="3">
        <f t="shared" si="151"/>
        <v>-0.2821459513858216</v>
      </c>
      <c r="T634" s="14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</row>
    <row r="635" spans="1:59" s="5" customForma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 s="14"/>
      <c r="N635" s="3">
        <v>629</v>
      </c>
      <c r="O635" s="3" t="str">
        <f t="shared" si="152"/>
        <v>NA</v>
      </c>
      <c r="P635" s="3" t="e">
        <f t="shared" si="148"/>
        <v>#VALUE!</v>
      </c>
      <c r="Q635" s="3" t="e">
        <f t="shared" si="149"/>
        <v>#VALUE!</v>
      </c>
      <c r="R635" s="3">
        <f t="shared" si="150"/>
        <v>-4.1350283317180658E-2</v>
      </c>
      <c r="S635" s="3">
        <f t="shared" si="151"/>
        <v>1.3435521494562841E-2</v>
      </c>
      <c r="T635" s="14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</row>
    <row r="636" spans="1:59" s="5" customForma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 s="14"/>
      <c r="N636" s="3">
        <v>630</v>
      </c>
      <c r="O636" s="3" t="str">
        <f t="shared" si="152"/>
        <v>NA</v>
      </c>
      <c r="P636" s="3" t="e">
        <f t="shared" si="148"/>
        <v>#VALUE!</v>
      </c>
      <c r="Q636" s="3" t="e">
        <f t="shared" si="149"/>
        <v>#VALUE!</v>
      </c>
      <c r="R636" s="3">
        <f t="shared" si="150"/>
        <v>-0.91946771072970324</v>
      </c>
      <c r="S636" s="3">
        <f t="shared" si="151"/>
        <v>0.35249525524451253</v>
      </c>
      <c r="T636" s="14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</row>
    <row r="637" spans="1:59" s="5" customForma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 s="14"/>
      <c r="N637" s="3">
        <v>631</v>
      </c>
      <c r="O637" s="3" t="str">
        <f t="shared" si="152"/>
        <v>NA</v>
      </c>
      <c r="P637" s="3" t="e">
        <f t="shared" si="148"/>
        <v>#VALUE!</v>
      </c>
      <c r="Q637" s="3" t="e">
        <f t="shared" si="149"/>
        <v>#VALUE!</v>
      </c>
      <c r="R637" s="3">
        <f t="shared" si="150"/>
        <v>-0.7141404745542751</v>
      </c>
      <c r="S637" s="3">
        <f t="shared" si="151"/>
        <v>0.63510395089668648</v>
      </c>
      <c r="T637" s="14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</row>
    <row r="638" spans="1:59" s="5" customForma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 s="14"/>
      <c r="N638" s="3">
        <v>632</v>
      </c>
      <c r="O638" s="3" t="str">
        <f t="shared" si="152"/>
        <v>NA</v>
      </c>
      <c r="P638" s="3" t="e">
        <f t="shared" si="148"/>
        <v>#VALUE!</v>
      </c>
      <c r="Q638" s="3" t="e">
        <f t="shared" si="149"/>
        <v>#VALUE!</v>
      </c>
      <c r="R638" s="3">
        <f t="shared" si="150"/>
        <v>-0.3322264469479197</v>
      </c>
      <c r="S638" s="3">
        <f t="shared" si="151"/>
        <v>0.45727047508149199</v>
      </c>
      <c r="T638" s="14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</row>
    <row r="639" spans="1:59" s="5" customForma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 s="14"/>
      <c r="N639" s="3">
        <v>633</v>
      </c>
      <c r="O639" s="3" t="str">
        <f t="shared" si="152"/>
        <v>NA</v>
      </c>
      <c r="P639" s="3" t="e">
        <f t="shared" si="148"/>
        <v>#VALUE!</v>
      </c>
      <c r="Q639" s="3" t="e">
        <f t="shared" si="149"/>
        <v>#VALUE!</v>
      </c>
      <c r="R639" s="3">
        <f t="shared" si="150"/>
        <v>0.33222644694791958</v>
      </c>
      <c r="S639" s="3">
        <f t="shared" si="151"/>
        <v>-0.4572704750814921</v>
      </c>
      <c r="T639" s="14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</row>
    <row r="640" spans="1:59" s="5" customForma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 s="14"/>
      <c r="N640" s="3">
        <v>634</v>
      </c>
      <c r="O640" s="3" t="str">
        <f t="shared" si="152"/>
        <v>NA</v>
      </c>
      <c r="P640" s="3" t="e">
        <f t="shared" si="148"/>
        <v>#VALUE!</v>
      </c>
      <c r="Q640" s="3" t="e">
        <f t="shared" si="149"/>
        <v>#VALUE!</v>
      </c>
      <c r="R640" s="3">
        <f t="shared" si="150"/>
        <v>0.38333820801683033</v>
      </c>
      <c r="S640" s="3">
        <f t="shared" si="151"/>
        <v>-0.87544586589670481</v>
      </c>
      <c r="T640" s="14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</row>
    <row r="641" spans="1:59" s="5" customForma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 s="14"/>
      <c r="N641" s="3">
        <v>635</v>
      </c>
      <c r="O641" s="3" t="str">
        <f t="shared" si="152"/>
        <v>NA</v>
      </c>
      <c r="P641" s="3" t="e">
        <f t="shared" si="148"/>
        <v>#VALUE!</v>
      </c>
      <c r="Q641" s="3" t="e">
        <f t="shared" si="149"/>
        <v>#VALUE!</v>
      </c>
      <c r="R641" s="3">
        <f t="shared" si="150"/>
        <v>5.1111761068910792E-2</v>
      </c>
      <c r="S641" s="3">
        <f t="shared" si="151"/>
        <v>-0.9833927821195606</v>
      </c>
      <c r="T641" s="14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</row>
    <row r="642" spans="1:59" s="5" customForma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 s="14"/>
      <c r="N642" s="3">
        <v>636</v>
      </c>
      <c r="O642" s="3" t="str">
        <f t="shared" si="152"/>
        <v>NA</v>
      </c>
      <c r="P642" s="3" t="e">
        <f t="shared" si="148"/>
        <v>#VALUE!</v>
      </c>
      <c r="Q642" s="3" t="e">
        <f t="shared" si="149"/>
        <v>#VALUE!</v>
      </c>
      <c r="R642" s="3">
        <f t="shared" si="150"/>
        <v>6.1257422745431001E-17</v>
      </c>
      <c r="S642" s="3">
        <f t="shared" si="151"/>
        <v>-4.3478260869565188E-2</v>
      </c>
      <c r="T642" s="14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</row>
    <row r="643" spans="1:59" s="5" customForma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 s="14"/>
      <c r="N643" s="3">
        <v>637</v>
      </c>
      <c r="O643" s="3" t="str">
        <f t="shared" si="152"/>
        <v>NA</v>
      </c>
      <c r="P643" s="3" t="e">
        <f t="shared" si="148"/>
        <v>#VALUE!</v>
      </c>
      <c r="Q643" s="3" t="e">
        <f t="shared" si="149"/>
        <v>#VALUE!</v>
      </c>
      <c r="R643" s="3">
        <f t="shared" si="150"/>
        <v>2.5555880534455414E-2</v>
      </c>
      <c r="S643" s="3">
        <f t="shared" si="151"/>
        <v>0.99169639105978036</v>
      </c>
      <c r="T643" s="14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</row>
    <row r="644" spans="1:59" s="5" customForma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 s="14"/>
      <c r="N644" s="3">
        <v>638</v>
      </c>
      <c r="O644" s="3" t="str">
        <f t="shared" si="152"/>
        <v>NA</v>
      </c>
      <c r="P644" s="3" t="e">
        <f t="shared" si="148"/>
        <v>#VALUE!</v>
      </c>
      <c r="Q644" s="3" t="e">
        <f t="shared" si="149"/>
        <v>#VALUE!</v>
      </c>
      <c r="R644" s="3">
        <f t="shared" si="150"/>
        <v>0.35778232748237498</v>
      </c>
      <c r="S644" s="3">
        <f t="shared" si="151"/>
        <v>0.88374947483692456</v>
      </c>
      <c r="T644" s="14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</row>
    <row r="645" spans="1:59" s="5" customForma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 s="14"/>
      <c r="N645" s="3">
        <v>639</v>
      </c>
      <c r="O645" s="3" t="str">
        <f t="shared" si="152"/>
        <v>NA</v>
      </c>
      <c r="P645" s="3" t="e">
        <f t="shared" si="148"/>
        <v>#VALUE!</v>
      </c>
      <c r="Q645" s="3" t="e">
        <f t="shared" si="149"/>
        <v>#VALUE!</v>
      </c>
      <c r="R645" s="3">
        <f t="shared" si="150"/>
        <v>0.38333820801683033</v>
      </c>
      <c r="S645" s="3">
        <f t="shared" si="151"/>
        <v>0.52761977894018308</v>
      </c>
      <c r="T645" s="14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</row>
    <row r="646" spans="1:59" s="5" customForma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 s="14"/>
      <c r="N646" s="3">
        <v>640</v>
      </c>
      <c r="O646" s="3" t="str">
        <f t="shared" si="152"/>
        <v>NA</v>
      </c>
      <c r="P646" s="3" t="e">
        <f t="shared" ref="P646:P709" si="153">(1-MOD(O646-1,$B$3)/$B$3)*VLOOKUP(IF(INT((O646-1)/$B$3)=$A$1,1,INT((O646-1)/$B$3)+1),$A$8:$C$58,2)+MOD(O646-1,$B$3)/$B$3*VLOOKUP(IF(INT((O646-1)/$B$3)+1=$A$1,1,(INT((O646-1)/$B$3)+2)),$A$8:$C$58,2)</f>
        <v>#VALUE!</v>
      </c>
      <c r="Q646" s="3" t="e">
        <f t="shared" ref="Q646:Q709" si="154">(1-MOD(O646-1,$B$3)/$B$3)*VLOOKUP(IF(INT((O646-1)/$B$3)=$A$1,1,INT((O646-1)/$B$3)+1),$A$8:$C$58,3)+MOD(O646-1,$B$3)/$B$3*VLOOKUP(IF(INT((O646-1)/$B$3)+1=$A$1,1,(INT((O646-1)/$B$3)+2)),$A$8:$C$58,3)</f>
        <v>#VALUE!</v>
      </c>
      <c r="R646" s="3">
        <f t="shared" ref="R646:R709" si="155">VLOOKUP(MOD(N646*$C$3,$A$1*$B$3),$N$6:$Q$2020,3)</f>
        <v>-0.28111468587900879</v>
      </c>
      <c r="S646" s="3">
        <f t="shared" ref="S646:S709" si="156">VLOOKUP(MOD(N646*$C$3,$A$1*$B$3),$N$6:$Q$2020,4)</f>
        <v>-0.3869211712228009</v>
      </c>
      <c r="T646" s="14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</row>
    <row r="647" spans="1:59" s="5" customForma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 s="14"/>
      <c r="N647" s="3">
        <v>641</v>
      </c>
      <c r="O647" s="3" t="str">
        <f t="shared" ref="O647:O710" si="157">IF($N$5&gt;=O646,O646+1,"NA")</f>
        <v>NA</v>
      </c>
      <c r="P647" s="3" t="e">
        <f t="shared" si="153"/>
        <v>#VALUE!</v>
      </c>
      <c r="Q647" s="3" t="e">
        <f t="shared" si="154"/>
        <v>#VALUE!</v>
      </c>
      <c r="R647" s="3">
        <f t="shared" si="155"/>
        <v>-0.69834607177154973</v>
      </c>
      <c r="S647" s="3">
        <f t="shared" si="156"/>
        <v>-0.65684308133146918</v>
      </c>
      <c r="T647" s="14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</row>
    <row r="648" spans="1:59" s="5" customForma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 s="14"/>
      <c r="N648" s="3">
        <v>642</v>
      </c>
      <c r="O648" s="3" t="str">
        <f t="shared" si="157"/>
        <v>NA</v>
      </c>
      <c r="P648" s="3" t="e">
        <f t="shared" si="153"/>
        <v>#VALUE!</v>
      </c>
      <c r="Q648" s="3" t="e">
        <f t="shared" si="154"/>
        <v>#VALUE!</v>
      </c>
      <c r="R648" s="3">
        <f t="shared" si="155"/>
        <v>-0.90367330794697776</v>
      </c>
      <c r="S648" s="3">
        <f t="shared" si="156"/>
        <v>-0.37423438567929534</v>
      </c>
      <c r="T648" s="14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</row>
    <row r="649" spans="1:59" s="5" customForma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 s="14"/>
      <c r="N649" s="3">
        <v>643</v>
      </c>
      <c r="O649" s="3" t="str">
        <f t="shared" si="157"/>
        <v>NA</v>
      </c>
      <c r="P649" s="3" t="e">
        <f t="shared" si="153"/>
        <v>#VALUE!</v>
      </c>
      <c r="Q649" s="3" t="e">
        <f t="shared" si="154"/>
        <v>#VALUE!</v>
      </c>
      <c r="R649" s="3">
        <f t="shared" si="155"/>
        <v>-0.12405084995154186</v>
      </c>
      <c r="S649" s="3">
        <f t="shared" si="156"/>
        <v>-4.0306564483688884E-2</v>
      </c>
      <c r="T649" s="14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</row>
    <row r="650" spans="1:59" s="5" customForma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 s="14"/>
      <c r="N650" s="3">
        <v>644</v>
      </c>
      <c r="O650" s="3" t="str">
        <f t="shared" si="157"/>
        <v>NA</v>
      </c>
      <c r="P650" s="3" t="e">
        <f t="shared" si="153"/>
        <v>#VALUE!</v>
      </c>
      <c r="Q650" s="3" t="e">
        <f t="shared" si="154"/>
        <v>#VALUE!</v>
      </c>
      <c r="R650" s="3">
        <f t="shared" si="155"/>
        <v>0.95105651629515353</v>
      </c>
      <c r="S650" s="3">
        <f t="shared" si="156"/>
        <v>0.3090169943749474</v>
      </c>
      <c r="T650" s="14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</row>
    <row r="651" spans="1:59" s="5" customForma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 s="14"/>
      <c r="N651" s="3">
        <v>645</v>
      </c>
      <c r="O651" s="3" t="str">
        <f t="shared" si="157"/>
        <v>NA</v>
      </c>
      <c r="P651" s="3" t="e">
        <f t="shared" si="153"/>
        <v>#VALUE!</v>
      </c>
      <c r="Q651" s="3" t="e">
        <f t="shared" si="154"/>
        <v>#VALUE!</v>
      </c>
      <c r="R651" s="3">
        <f t="shared" si="155"/>
        <v>0.95105651629515353</v>
      </c>
      <c r="S651" s="3">
        <f t="shared" si="156"/>
        <v>-4.0306564483688745E-2</v>
      </c>
      <c r="T651" s="14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</row>
    <row r="652" spans="1:59" s="5" customForma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 s="14"/>
      <c r="N652" s="3">
        <v>646</v>
      </c>
      <c r="O652" s="3" t="str">
        <f t="shared" si="157"/>
        <v>NA</v>
      </c>
      <c r="P652" s="3" t="e">
        <f t="shared" si="153"/>
        <v>#VALUE!</v>
      </c>
      <c r="Q652" s="3" t="e">
        <f t="shared" si="154"/>
        <v>#VALUE!</v>
      </c>
      <c r="R652" s="3">
        <f t="shared" si="155"/>
        <v>0.70295481639206991</v>
      </c>
      <c r="S652" s="3">
        <f t="shared" si="156"/>
        <v>-0.22840386540756982</v>
      </c>
      <c r="T652" s="14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</row>
    <row r="653" spans="1:59" s="5" customForma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 s="14"/>
      <c r="N653" s="3">
        <v>647</v>
      </c>
      <c r="O653" s="3" t="str">
        <f t="shared" si="157"/>
        <v>NA</v>
      </c>
      <c r="P653" s="3" t="e">
        <f t="shared" si="153"/>
        <v>#VALUE!</v>
      </c>
      <c r="Q653" s="3" t="e">
        <f t="shared" si="154"/>
        <v>#VALUE!</v>
      </c>
      <c r="R653" s="3">
        <f t="shared" si="155"/>
        <v>-0.37215254985462526</v>
      </c>
      <c r="S653" s="3">
        <f t="shared" si="156"/>
        <v>0.12091969345106628</v>
      </c>
      <c r="T653" s="14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</row>
    <row r="654" spans="1:59" s="5" customForma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 s="14"/>
      <c r="N654" s="3">
        <v>648</v>
      </c>
      <c r="O654" s="3" t="str">
        <f t="shared" si="157"/>
        <v>NA</v>
      </c>
      <c r="P654" s="3" t="e">
        <f t="shared" si="153"/>
        <v>#VALUE!</v>
      </c>
      <c r="Q654" s="3" t="e">
        <f t="shared" si="154"/>
        <v>#VALUE!</v>
      </c>
      <c r="R654" s="3">
        <f t="shared" si="155"/>
        <v>-0.8562900995988022</v>
      </c>
      <c r="S654" s="3">
        <f t="shared" si="156"/>
        <v>0.43945177698364291</v>
      </c>
      <c r="T654" s="14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</row>
    <row r="655" spans="1:59" s="5" customForma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 s="14"/>
      <c r="N655" s="3">
        <v>649</v>
      </c>
      <c r="O655" s="3" t="str">
        <f t="shared" si="157"/>
        <v>NA</v>
      </c>
      <c r="P655" s="3" t="e">
        <f t="shared" si="153"/>
        <v>#VALUE!</v>
      </c>
      <c r="Q655" s="3" t="e">
        <f t="shared" si="154"/>
        <v>#VALUE!</v>
      </c>
      <c r="R655" s="3">
        <f t="shared" si="155"/>
        <v>-0.65096286342337417</v>
      </c>
      <c r="S655" s="3">
        <f t="shared" si="156"/>
        <v>0.72206047263581685</v>
      </c>
      <c r="T655" s="14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</row>
    <row r="656" spans="1:59" s="5" customForma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 s="14"/>
      <c r="N656" s="3">
        <v>650</v>
      </c>
      <c r="O656" s="3" t="str">
        <f t="shared" si="157"/>
        <v>NA</v>
      </c>
      <c r="P656" s="3" t="e">
        <f t="shared" si="153"/>
        <v>#VALUE!</v>
      </c>
      <c r="Q656" s="3" t="e">
        <f t="shared" si="154"/>
        <v>#VALUE!</v>
      </c>
      <c r="R656" s="3">
        <f t="shared" si="155"/>
        <v>-0.12777940267227686</v>
      </c>
      <c r="S656" s="3">
        <f t="shared" si="156"/>
        <v>0.17587325964672768</v>
      </c>
      <c r="T656" s="14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</row>
    <row r="657" spans="1:59" s="5" customForma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 s="14"/>
      <c r="N657" s="3">
        <v>651</v>
      </c>
      <c r="O657" s="3" t="str">
        <f t="shared" si="157"/>
        <v>NA</v>
      </c>
      <c r="P657" s="3" t="e">
        <f t="shared" si="153"/>
        <v>#VALUE!</v>
      </c>
      <c r="Q657" s="3" t="e">
        <f t="shared" si="154"/>
        <v>#VALUE!</v>
      </c>
      <c r="R657" s="3">
        <f t="shared" si="155"/>
        <v>0.53667349122356245</v>
      </c>
      <c r="S657" s="3">
        <f t="shared" si="156"/>
        <v>-0.73866769051625636</v>
      </c>
      <c r="T657" s="14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</row>
    <row r="658" spans="1:59" s="5" customForma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 s="14"/>
      <c r="N658" s="3">
        <v>652</v>
      </c>
      <c r="O658" s="3" t="str">
        <f t="shared" si="157"/>
        <v>NA</v>
      </c>
      <c r="P658" s="3" t="e">
        <f t="shared" si="153"/>
        <v>#VALUE!</v>
      </c>
      <c r="Q658" s="3" t="e">
        <f t="shared" si="154"/>
        <v>#VALUE!</v>
      </c>
      <c r="R658" s="3">
        <f t="shared" si="155"/>
        <v>0.28111468587900895</v>
      </c>
      <c r="S658" s="3">
        <f t="shared" si="156"/>
        <v>-0.9086603016575836</v>
      </c>
      <c r="T658" s="14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</row>
    <row r="659" spans="1:59" s="5" customForma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 s="14"/>
      <c r="N659" s="3">
        <v>653</v>
      </c>
      <c r="O659" s="3" t="str">
        <f t="shared" si="157"/>
        <v>NA</v>
      </c>
      <c r="P659" s="3" t="e">
        <f t="shared" si="153"/>
        <v>#VALUE!</v>
      </c>
      <c r="Q659" s="3" t="e">
        <f t="shared" si="154"/>
        <v>#VALUE!</v>
      </c>
      <c r="R659" s="3">
        <f t="shared" si="155"/>
        <v>6.1257422745431013E-17</v>
      </c>
      <c r="S659" s="3">
        <f t="shared" si="156"/>
        <v>-0.82608695652173925</v>
      </c>
      <c r="T659" s="14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</row>
    <row r="660" spans="1:59" s="5" customForma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 s="14"/>
      <c r="N660" s="3">
        <v>654</v>
      </c>
      <c r="O660" s="3" t="str">
        <f t="shared" si="157"/>
        <v>NA</v>
      </c>
      <c r="P660" s="3" t="e">
        <f t="shared" si="153"/>
        <v>#VALUE!</v>
      </c>
      <c r="Q660" s="3" t="e">
        <f t="shared" si="154"/>
        <v>#VALUE!</v>
      </c>
      <c r="R660" s="3">
        <f t="shared" si="155"/>
        <v>6.1257422745431001E-17</v>
      </c>
      <c r="S660" s="3">
        <f t="shared" si="156"/>
        <v>0.30434782608695654</v>
      </c>
      <c r="T660" s="14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</row>
    <row r="661" spans="1:59" s="5" customForma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 s="14"/>
      <c r="N661" s="3">
        <v>655</v>
      </c>
      <c r="O661" s="3" t="str">
        <f t="shared" si="157"/>
        <v>NA</v>
      </c>
      <c r="P661" s="3" t="e">
        <f t="shared" si="153"/>
        <v>#VALUE!</v>
      </c>
      <c r="Q661" s="3" t="e">
        <f t="shared" si="154"/>
        <v>#VALUE!</v>
      </c>
      <c r="R661" s="3">
        <f t="shared" si="155"/>
        <v>0.12777940267227683</v>
      </c>
      <c r="S661" s="3">
        <f t="shared" si="156"/>
        <v>0.95848195529890168</v>
      </c>
      <c r="T661" s="14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</row>
    <row r="662" spans="1:59" s="5" customForma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 s="14"/>
      <c r="N662" s="3">
        <v>656</v>
      </c>
      <c r="O662" s="3" t="str">
        <f t="shared" si="157"/>
        <v>NA</v>
      </c>
      <c r="P662" s="3" t="e">
        <f t="shared" si="153"/>
        <v>#VALUE!</v>
      </c>
      <c r="Q662" s="3" t="e">
        <f t="shared" si="154"/>
        <v>#VALUE!</v>
      </c>
      <c r="R662" s="3">
        <f t="shared" si="155"/>
        <v>0.46000584962019636</v>
      </c>
      <c r="S662" s="3">
        <f t="shared" si="156"/>
        <v>0.85053503907604577</v>
      </c>
      <c r="T662" s="14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</row>
    <row r="663" spans="1:59" s="5" customForma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 s="14"/>
      <c r="N663" s="3">
        <v>657</v>
      </c>
      <c r="O663" s="3" t="str">
        <f t="shared" si="157"/>
        <v>NA</v>
      </c>
      <c r="P663" s="3" t="e">
        <f t="shared" si="153"/>
        <v>#VALUE!</v>
      </c>
      <c r="Q663" s="3" t="e">
        <f t="shared" si="154"/>
        <v>#VALUE!</v>
      </c>
      <c r="R663" s="3">
        <f t="shared" si="155"/>
        <v>0.17889116374118755</v>
      </c>
      <c r="S663" s="3">
        <f t="shared" si="156"/>
        <v>0.24622256350541877</v>
      </c>
      <c r="T663" s="14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</row>
    <row r="664" spans="1:59" s="5" customForma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 s="14"/>
      <c r="N664" s="3">
        <v>658</v>
      </c>
      <c r="O664" s="3" t="str">
        <f t="shared" si="157"/>
        <v>NA</v>
      </c>
      <c r="P664" s="3" t="e">
        <f t="shared" si="153"/>
        <v>#VALUE!</v>
      </c>
      <c r="Q664" s="3" t="e">
        <f t="shared" si="154"/>
        <v>#VALUE!</v>
      </c>
      <c r="R664" s="3">
        <f t="shared" si="155"/>
        <v>-0.48556173015465159</v>
      </c>
      <c r="S664" s="3">
        <f t="shared" si="156"/>
        <v>-0.66831838665756527</v>
      </c>
      <c r="T664" s="14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</row>
    <row r="665" spans="1:59" s="5" customForma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 s="14"/>
      <c r="N665" s="3">
        <v>659</v>
      </c>
      <c r="O665" s="3" t="str">
        <f t="shared" si="157"/>
        <v>NA</v>
      </c>
      <c r="P665" s="3" t="e">
        <f t="shared" si="153"/>
        <v>#VALUE!</v>
      </c>
      <c r="Q665" s="3" t="e">
        <f t="shared" si="154"/>
        <v>#VALUE!</v>
      </c>
      <c r="R665" s="3">
        <f t="shared" si="155"/>
        <v>-0.76152368290245065</v>
      </c>
      <c r="S665" s="3">
        <f t="shared" si="156"/>
        <v>-0.5698865595923388</v>
      </c>
      <c r="T665" s="14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</row>
    <row r="666" spans="1:59" s="5" customForma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 s="14"/>
      <c r="N666" s="3">
        <v>660</v>
      </c>
      <c r="O666" s="3" t="str">
        <f t="shared" si="157"/>
        <v>NA</v>
      </c>
      <c r="P666" s="3" t="e">
        <f t="shared" si="153"/>
        <v>#VALUE!</v>
      </c>
      <c r="Q666" s="3" t="e">
        <f t="shared" si="154"/>
        <v>#VALUE!</v>
      </c>
      <c r="R666" s="3">
        <f t="shared" si="155"/>
        <v>-0.86835594966079233</v>
      </c>
      <c r="S666" s="3">
        <f t="shared" si="156"/>
        <v>-0.2821459513858216</v>
      </c>
      <c r="T666" s="14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</row>
    <row r="667" spans="1:59" s="5" customForma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 s="14"/>
      <c r="N667" s="3">
        <v>661</v>
      </c>
      <c r="O667" s="3" t="str">
        <f t="shared" si="157"/>
        <v>NA</v>
      </c>
      <c r="P667" s="3" t="e">
        <f t="shared" si="153"/>
        <v>#VALUE!</v>
      </c>
      <c r="Q667" s="3" t="e">
        <f t="shared" si="154"/>
        <v>#VALUE!</v>
      </c>
      <c r="R667" s="3">
        <f t="shared" si="155"/>
        <v>0.20675141658590307</v>
      </c>
      <c r="S667" s="3">
        <f t="shared" si="156"/>
        <v>6.7177607472814621E-2</v>
      </c>
      <c r="T667" s="14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</row>
    <row r="668" spans="1:59" s="5" customForma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 s="14"/>
      <c r="N668" s="3">
        <v>662</v>
      </c>
      <c r="O668" s="3" t="str">
        <f t="shared" si="157"/>
        <v>NA</v>
      </c>
      <c r="P668" s="3" t="e">
        <f t="shared" si="153"/>
        <v>#VALUE!</v>
      </c>
      <c r="Q668" s="3" t="e">
        <f t="shared" si="154"/>
        <v>#VALUE!</v>
      </c>
      <c r="R668" s="3">
        <f t="shared" si="155"/>
        <v>0.95105651629515364</v>
      </c>
      <c r="S668" s="3">
        <f t="shared" si="156"/>
        <v>0.20153282241844397</v>
      </c>
      <c r="T668" s="14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</row>
    <row r="669" spans="1:59" s="5" customForma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 s="14"/>
      <c r="N669" s="3">
        <v>663</v>
      </c>
      <c r="O669" s="3" t="str">
        <f t="shared" si="157"/>
        <v>NA</v>
      </c>
      <c r="P669" s="3" t="e">
        <f t="shared" si="153"/>
        <v>#VALUE!</v>
      </c>
      <c r="Q669" s="3" t="e">
        <f t="shared" si="154"/>
        <v>#VALUE!</v>
      </c>
      <c r="R669" s="3">
        <f t="shared" si="155"/>
        <v>0.95105651629515353</v>
      </c>
      <c r="S669" s="3">
        <f t="shared" si="156"/>
        <v>-0.14779073644019219</v>
      </c>
      <c r="T669" s="14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</row>
    <row r="670" spans="1:59" s="5" customForma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 s="14"/>
      <c r="N670" s="3">
        <v>664</v>
      </c>
      <c r="O670" s="3" t="str">
        <f t="shared" si="157"/>
        <v>NA</v>
      </c>
      <c r="P670" s="3" t="e">
        <f t="shared" si="153"/>
        <v>#VALUE!</v>
      </c>
      <c r="Q670" s="3" t="e">
        <f t="shared" si="154"/>
        <v>#VALUE!</v>
      </c>
      <c r="R670" s="3">
        <f t="shared" si="155"/>
        <v>0.37215254985462526</v>
      </c>
      <c r="S670" s="3">
        <f t="shared" si="156"/>
        <v>-0.12091969345106639</v>
      </c>
      <c r="T670" s="14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</row>
    <row r="671" spans="1:59" s="5" customForma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 s="14"/>
      <c r="N671" s="3">
        <v>665</v>
      </c>
      <c r="O671" s="3" t="str">
        <f t="shared" si="157"/>
        <v>NA</v>
      </c>
      <c r="P671" s="3" t="e">
        <f t="shared" si="153"/>
        <v>#VALUE!</v>
      </c>
      <c r="Q671" s="3" t="e">
        <f t="shared" si="154"/>
        <v>#VALUE!</v>
      </c>
      <c r="R671" s="3">
        <f t="shared" si="155"/>
        <v>-0.70295481639207003</v>
      </c>
      <c r="S671" s="3">
        <f t="shared" si="156"/>
        <v>0.22840386540756968</v>
      </c>
      <c r="T671" s="14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</row>
    <row r="672" spans="1:59" s="5" customForma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 s="14"/>
      <c r="N672" s="3">
        <v>666</v>
      </c>
      <c r="O672" s="3" t="str">
        <f t="shared" si="157"/>
        <v>NA</v>
      </c>
      <c r="P672" s="3" t="e">
        <f t="shared" si="153"/>
        <v>#VALUE!</v>
      </c>
      <c r="Q672" s="3" t="e">
        <f t="shared" si="154"/>
        <v>#VALUE!</v>
      </c>
      <c r="R672" s="3">
        <f t="shared" si="155"/>
        <v>-0.79311248846790128</v>
      </c>
      <c r="S672" s="3">
        <f t="shared" si="156"/>
        <v>0.52640829872277339</v>
      </c>
      <c r="T672" s="14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</row>
    <row r="673" spans="1:59" s="5" customForma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 s="14"/>
      <c r="N673" s="3">
        <v>667</v>
      </c>
      <c r="O673" s="3" t="str">
        <f t="shared" si="157"/>
        <v>NA</v>
      </c>
      <c r="P673" s="3" t="e">
        <f t="shared" si="153"/>
        <v>#VALUE!</v>
      </c>
      <c r="Q673" s="3" t="e">
        <f t="shared" si="154"/>
        <v>#VALUE!</v>
      </c>
      <c r="R673" s="3">
        <f t="shared" si="155"/>
        <v>-0.58778525229247325</v>
      </c>
      <c r="S673" s="3">
        <f t="shared" si="156"/>
        <v>0.80901699437494734</v>
      </c>
      <c r="T673" s="14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</row>
    <row r="674" spans="1:59" s="5" customForma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 s="14"/>
      <c r="N674" s="3">
        <v>668</v>
      </c>
      <c r="O674" s="3" t="str">
        <f t="shared" si="157"/>
        <v>NA</v>
      </c>
      <c r="P674" s="3" t="e">
        <f t="shared" si="153"/>
        <v>#VALUE!</v>
      </c>
      <c r="Q674" s="3" t="e">
        <f t="shared" si="154"/>
        <v>#VALUE!</v>
      </c>
      <c r="R674" s="3">
        <f t="shared" si="155"/>
        <v>7.6667641603365977E-2</v>
      </c>
      <c r="S674" s="3">
        <f t="shared" si="156"/>
        <v>-0.10552395578803658</v>
      </c>
      <c r="T674" s="14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</row>
    <row r="675" spans="1:59" s="5" customForma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 s="14"/>
      <c r="N675" s="3">
        <v>669</v>
      </c>
      <c r="O675" s="3" t="str">
        <f t="shared" si="157"/>
        <v>NA</v>
      </c>
      <c r="P675" s="3" t="e">
        <f t="shared" si="153"/>
        <v>#VALUE!</v>
      </c>
      <c r="Q675" s="3" t="e">
        <f t="shared" si="154"/>
        <v>#VALUE!</v>
      </c>
      <c r="R675" s="3">
        <f t="shared" si="155"/>
        <v>0.5111176106891071</v>
      </c>
      <c r="S675" s="3">
        <f t="shared" si="156"/>
        <v>-0.83392782119560649</v>
      </c>
      <c r="T675" s="14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</row>
    <row r="676" spans="1:59" s="5" customForma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 s="14"/>
      <c r="N676" s="3">
        <v>670</v>
      </c>
      <c r="O676" s="3" t="str">
        <f t="shared" si="157"/>
        <v>NA</v>
      </c>
      <c r="P676" s="3" t="e">
        <f t="shared" si="153"/>
        <v>#VALUE!</v>
      </c>
      <c r="Q676" s="3" t="e">
        <f t="shared" si="154"/>
        <v>#VALUE!</v>
      </c>
      <c r="R676" s="3">
        <f t="shared" si="155"/>
        <v>0.17889116374118755</v>
      </c>
      <c r="S676" s="3">
        <f t="shared" si="156"/>
        <v>-0.94187473741846228</v>
      </c>
      <c r="T676" s="14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</row>
    <row r="677" spans="1:59" s="5" customForma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 s="14"/>
      <c r="N677" s="3">
        <v>671</v>
      </c>
      <c r="O677" s="3" t="str">
        <f t="shared" si="157"/>
        <v>NA</v>
      </c>
      <c r="P677" s="3" t="e">
        <f t="shared" si="153"/>
        <v>#VALUE!</v>
      </c>
      <c r="Q677" s="3" t="e">
        <f t="shared" si="154"/>
        <v>#VALUE!</v>
      </c>
      <c r="R677" s="3">
        <f t="shared" si="155"/>
        <v>6.1257422745431001E-17</v>
      </c>
      <c r="S677" s="3">
        <f t="shared" si="156"/>
        <v>-0.47826086956521735</v>
      </c>
      <c r="T677" s="14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</row>
    <row r="678" spans="1:59" s="5" customForma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 s="14"/>
      <c r="N678" s="3">
        <v>672</v>
      </c>
      <c r="O678" s="3" t="str">
        <f t="shared" si="157"/>
        <v>NA</v>
      </c>
      <c r="P678" s="3" t="e">
        <f t="shared" si="153"/>
        <v>#VALUE!</v>
      </c>
      <c r="Q678" s="3" t="e">
        <f t="shared" si="154"/>
        <v>#VALUE!</v>
      </c>
      <c r="R678" s="3">
        <f t="shared" si="155"/>
        <v>6.1257422745431001E-17</v>
      </c>
      <c r="S678" s="3">
        <f t="shared" si="156"/>
        <v>0.65217391304347827</v>
      </c>
      <c r="T678" s="14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</row>
    <row r="679" spans="1:59" s="5" customForma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 s="14"/>
      <c r="N679" s="3">
        <v>673</v>
      </c>
      <c r="O679" s="3" t="str">
        <f t="shared" si="157"/>
        <v>NA</v>
      </c>
      <c r="P679" s="3" t="e">
        <f t="shared" si="153"/>
        <v>#VALUE!</v>
      </c>
      <c r="Q679" s="3" t="e">
        <f t="shared" si="154"/>
        <v>#VALUE!</v>
      </c>
      <c r="R679" s="3">
        <f t="shared" si="155"/>
        <v>0.23000292481009821</v>
      </c>
      <c r="S679" s="3">
        <f t="shared" si="156"/>
        <v>0.92526751953802289</v>
      </c>
      <c r="T679" s="14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</row>
    <row r="680" spans="1:59" s="5" customForma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 s="14"/>
      <c r="N680" s="3">
        <v>674</v>
      </c>
      <c r="O680" s="3" t="str">
        <f t="shared" si="157"/>
        <v>NA</v>
      </c>
      <c r="P680" s="3" t="e">
        <f t="shared" si="153"/>
        <v>#VALUE!</v>
      </c>
      <c r="Q680" s="3" t="e">
        <f t="shared" si="154"/>
        <v>#VALUE!</v>
      </c>
      <c r="R680" s="3">
        <f t="shared" si="155"/>
        <v>0.56222937175801779</v>
      </c>
      <c r="S680" s="3">
        <f t="shared" si="156"/>
        <v>0.81732060331516709</v>
      </c>
      <c r="T680" s="14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</row>
    <row r="681" spans="1:59" s="5" customForma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 s="14"/>
      <c r="N681" s="3">
        <v>675</v>
      </c>
      <c r="O681" s="3" t="str">
        <f t="shared" si="157"/>
        <v>NA</v>
      </c>
      <c r="P681" s="3" t="e">
        <f t="shared" si="153"/>
        <v>#VALUE!</v>
      </c>
      <c r="Q681" s="3" t="e">
        <f t="shared" si="154"/>
        <v>#VALUE!</v>
      </c>
      <c r="R681" s="3">
        <f t="shared" si="155"/>
        <v>-2.5555880534455289E-2</v>
      </c>
      <c r="S681" s="3">
        <f t="shared" si="156"/>
        <v>-3.5174651929345546E-2</v>
      </c>
      <c r="T681" s="14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</row>
    <row r="682" spans="1:59" s="5" customForma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 s="14"/>
      <c r="N682" s="3">
        <v>676</v>
      </c>
      <c r="O682" s="3" t="str">
        <f t="shared" si="157"/>
        <v>NA</v>
      </c>
      <c r="P682" s="3" t="e">
        <f t="shared" si="153"/>
        <v>#VALUE!</v>
      </c>
      <c r="Q682" s="3" t="e">
        <f t="shared" si="154"/>
        <v>#VALUE!</v>
      </c>
      <c r="R682" s="3">
        <f t="shared" si="155"/>
        <v>-0.61937405785792354</v>
      </c>
      <c r="S682" s="3">
        <f t="shared" si="156"/>
        <v>-0.76553873350538237</v>
      </c>
      <c r="T682" s="14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</row>
    <row r="683" spans="1:59" s="5" customForma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 s="14"/>
      <c r="N683" s="3">
        <v>677</v>
      </c>
      <c r="O683" s="3" t="str">
        <f t="shared" si="157"/>
        <v>NA</v>
      </c>
      <c r="P683" s="3" t="e">
        <f t="shared" si="153"/>
        <v>#VALUE!</v>
      </c>
      <c r="Q683" s="3" t="e">
        <f t="shared" si="154"/>
        <v>#VALUE!</v>
      </c>
      <c r="R683" s="3">
        <f t="shared" si="155"/>
        <v>-0.82470129403335157</v>
      </c>
      <c r="S683" s="3">
        <f t="shared" si="156"/>
        <v>-0.48293003785320832</v>
      </c>
      <c r="T683" s="14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</row>
    <row r="684" spans="1:59" s="5" customForma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 s="14"/>
      <c r="N684" s="3">
        <v>678</v>
      </c>
      <c r="O684" s="3" t="str">
        <f t="shared" si="157"/>
        <v>NA</v>
      </c>
      <c r="P684" s="3" t="e">
        <f t="shared" si="153"/>
        <v>#VALUE!</v>
      </c>
      <c r="Q684" s="3" t="e">
        <f t="shared" si="154"/>
        <v>#VALUE!</v>
      </c>
      <c r="R684" s="3">
        <f t="shared" si="155"/>
        <v>-0.53755368312334773</v>
      </c>
      <c r="S684" s="3">
        <f t="shared" si="156"/>
        <v>-0.17466177942931818</v>
      </c>
      <c r="T684" s="14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</row>
    <row r="685" spans="1:59" s="5" customForma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 s="14"/>
      <c r="N685" s="3">
        <v>679</v>
      </c>
      <c r="O685" s="3" t="str">
        <f t="shared" si="157"/>
        <v>NA</v>
      </c>
      <c r="P685" s="3" t="e">
        <f t="shared" si="153"/>
        <v>#VALUE!</v>
      </c>
      <c r="Q685" s="3" t="e">
        <f t="shared" si="154"/>
        <v>#VALUE!</v>
      </c>
      <c r="R685" s="3">
        <f t="shared" si="155"/>
        <v>0.53755368312334773</v>
      </c>
      <c r="S685" s="3">
        <f t="shared" si="156"/>
        <v>0.1746617794293181</v>
      </c>
      <c r="T685" s="14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</row>
    <row r="686" spans="1:59" s="5" customForma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 s="14"/>
      <c r="N686" s="3">
        <v>680</v>
      </c>
      <c r="O686" s="3" t="str">
        <f t="shared" si="157"/>
        <v>NA</v>
      </c>
      <c r="P686" s="3" t="e">
        <f t="shared" si="153"/>
        <v>#VALUE!</v>
      </c>
      <c r="Q686" s="3" t="e">
        <f t="shared" si="154"/>
        <v>#VALUE!</v>
      </c>
      <c r="R686" s="3">
        <f t="shared" si="155"/>
        <v>0.95105651629515353</v>
      </c>
      <c r="S686" s="3">
        <f t="shared" si="156"/>
        <v>9.4048650461940511E-2</v>
      </c>
      <c r="T686" s="14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</row>
    <row r="687" spans="1:59" s="5" customForma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 s="14"/>
      <c r="N687" s="3">
        <v>681</v>
      </c>
      <c r="O687" s="3" t="str">
        <f t="shared" si="157"/>
        <v>NA</v>
      </c>
      <c r="P687" s="3" t="e">
        <f t="shared" si="153"/>
        <v>#VALUE!</v>
      </c>
      <c r="Q687" s="3" t="e">
        <f t="shared" si="154"/>
        <v>#VALUE!</v>
      </c>
      <c r="R687" s="3">
        <f t="shared" si="155"/>
        <v>0.95105651629515353</v>
      </c>
      <c r="S687" s="3">
        <f t="shared" si="156"/>
        <v>-0.25527490839669564</v>
      </c>
      <c r="T687" s="14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</row>
    <row r="688" spans="1:59" s="5" customForma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 s="14"/>
      <c r="N688" s="3">
        <v>682</v>
      </c>
      <c r="O688" s="3" t="str">
        <f t="shared" si="157"/>
        <v>NA</v>
      </c>
      <c r="P688" s="3" t="e">
        <f t="shared" si="153"/>
        <v>#VALUE!</v>
      </c>
      <c r="Q688" s="3" t="e">
        <f t="shared" si="154"/>
        <v>#VALUE!</v>
      </c>
      <c r="R688" s="3">
        <f t="shared" si="155"/>
        <v>4.1350283317180547E-2</v>
      </c>
      <c r="S688" s="3">
        <f t="shared" si="156"/>
        <v>-1.3435521494562952E-2</v>
      </c>
      <c r="T688" s="14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</row>
    <row r="689" spans="1:59" s="5" customForma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 s="14"/>
      <c r="N689" s="3">
        <v>683</v>
      </c>
      <c r="O689" s="3" t="str">
        <f t="shared" si="157"/>
        <v>NA</v>
      </c>
      <c r="P689" s="3" t="e">
        <f t="shared" si="153"/>
        <v>#VALUE!</v>
      </c>
      <c r="Q689" s="3" t="e">
        <f t="shared" si="154"/>
        <v>#VALUE!</v>
      </c>
      <c r="R689" s="3">
        <f t="shared" si="155"/>
        <v>-0.93526211351242838</v>
      </c>
      <c r="S689" s="3">
        <f t="shared" si="156"/>
        <v>0.33075612480972993</v>
      </c>
      <c r="T689" s="14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</row>
    <row r="690" spans="1:59" s="5" customForma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 s="14"/>
      <c r="N690" s="3">
        <v>684</v>
      </c>
      <c r="O690" s="3" t="str">
        <f t="shared" si="157"/>
        <v>NA</v>
      </c>
      <c r="P690" s="3" t="e">
        <f t="shared" si="153"/>
        <v>#VALUE!</v>
      </c>
      <c r="Q690" s="3" t="e">
        <f t="shared" si="154"/>
        <v>#VALUE!</v>
      </c>
      <c r="R690" s="3">
        <f t="shared" si="155"/>
        <v>-0.72993487733700035</v>
      </c>
      <c r="S690" s="3">
        <f t="shared" si="156"/>
        <v>0.61336482046190388</v>
      </c>
      <c r="T690" s="14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</row>
    <row r="691" spans="1:59" s="5" customForma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 s="14"/>
      <c r="N691" s="3">
        <v>685</v>
      </c>
      <c r="O691" s="3" t="str">
        <f t="shared" si="157"/>
        <v>NA</v>
      </c>
      <c r="P691" s="3" t="e">
        <f t="shared" si="153"/>
        <v>#VALUE!</v>
      </c>
      <c r="Q691" s="3" t="e">
        <f t="shared" si="154"/>
        <v>#VALUE!</v>
      </c>
      <c r="R691" s="3">
        <f t="shared" si="155"/>
        <v>-0.38333820801683038</v>
      </c>
      <c r="S691" s="3">
        <f t="shared" si="156"/>
        <v>0.52761977894018297</v>
      </c>
      <c r="T691" s="14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</row>
    <row r="692" spans="1:59" s="5" customForma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 s="14"/>
      <c r="N692" s="3">
        <v>686</v>
      </c>
      <c r="O692" s="3" t="str">
        <f t="shared" si="157"/>
        <v>NA</v>
      </c>
      <c r="P692" s="3" t="e">
        <f t="shared" si="153"/>
        <v>#VALUE!</v>
      </c>
      <c r="Q692" s="3" t="e">
        <f t="shared" si="154"/>
        <v>#VALUE!</v>
      </c>
      <c r="R692" s="3">
        <f t="shared" si="155"/>
        <v>0.28111468587900879</v>
      </c>
      <c r="S692" s="3">
        <f t="shared" si="156"/>
        <v>-0.3869211712228009</v>
      </c>
      <c r="T692" s="14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</row>
    <row r="693" spans="1:59" s="5" customForma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 s="14"/>
      <c r="N693" s="3">
        <v>687</v>
      </c>
      <c r="O693" s="3" t="str">
        <f t="shared" si="157"/>
        <v>NA</v>
      </c>
      <c r="P693" s="3" t="e">
        <f t="shared" si="153"/>
        <v>#VALUE!</v>
      </c>
      <c r="Q693" s="3" t="e">
        <f t="shared" si="154"/>
        <v>#VALUE!</v>
      </c>
      <c r="R693" s="3">
        <f t="shared" si="155"/>
        <v>0.40889408855128567</v>
      </c>
      <c r="S693" s="3">
        <f t="shared" si="156"/>
        <v>-0.86714225695648517</v>
      </c>
      <c r="T693" s="14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</row>
    <row r="694" spans="1:59" s="5" customForma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 s="14"/>
      <c r="N694" s="3">
        <v>688</v>
      </c>
      <c r="O694" s="3" t="str">
        <f t="shared" si="157"/>
        <v>NA</v>
      </c>
      <c r="P694" s="3" t="e">
        <f t="shared" si="153"/>
        <v>#VALUE!</v>
      </c>
      <c r="Q694" s="3" t="e">
        <f t="shared" si="154"/>
        <v>#VALUE!</v>
      </c>
      <c r="R694" s="3">
        <f t="shared" si="155"/>
        <v>7.666764160336613E-2</v>
      </c>
      <c r="S694" s="3">
        <f t="shared" si="156"/>
        <v>-0.97508917317934096</v>
      </c>
      <c r="T694" s="14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</row>
    <row r="695" spans="1:59" s="5" customForma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 s="14"/>
      <c r="N695" s="3">
        <v>689</v>
      </c>
      <c r="O695" s="3" t="str">
        <f t="shared" si="157"/>
        <v>NA</v>
      </c>
      <c r="P695" s="3" t="e">
        <f t="shared" si="153"/>
        <v>#VALUE!</v>
      </c>
      <c r="Q695" s="3" t="e">
        <f t="shared" si="154"/>
        <v>#VALUE!</v>
      </c>
      <c r="R695" s="3">
        <f t="shared" si="155"/>
        <v>6.1257422745431001E-17</v>
      </c>
      <c r="S695" s="3">
        <f t="shared" si="156"/>
        <v>-0.13043478260869573</v>
      </c>
      <c r="T695" s="14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</row>
    <row r="696" spans="1:59" s="5" customForma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 s="14"/>
      <c r="N696" s="3">
        <v>690</v>
      </c>
      <c r="O696" s="3" t="str">
        <f t="shared" si="157"/>
        <v>NA</v>
      </c>
      <c r="P696" s="3" t="e">
        <f t="shared" si="153"/>
        <v>#VALUE!</v>
      </c>
      <c r="Q696" s="3" t="e">
        <f t="shared" si="154"/>
        <v>#VALUE!</v>
      </c>
      <c r="R696" s="3">
        <f t="shared" si="155"/>
        <v>6.1257422745431001E-17</v>
      </c>
      <c r="S696" s="3">
        <f t="shared" si="156"/>
        <v>1</v>
      </c>
      <c r="T696" s="14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</row>
    <row r="697" spans="1:59" s="5" customForma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 s="14"/>
      <c r="N697" s="3">
        <v>691</v>
      </c>
      <c r="O697" s="3" t="str">
        <f t="shared" si="157"/>
        <v>NA</v>
      </c>
      <c r="P697" s="3" t="e">
        <f t="shared" si="153"/>
        <v>#VALUE!</v>
      </c>
      <c r="Q697" s="3" t="e">
        <f t="shared" si="154"/>
        <v>#VALUE!</v>
      </c>
      <c r="R697" s="3">
        <f t="shared" si="155"/>
        <v>0.33222644694791958</v>
      </c>
      <c r="S697" s="3">
        <f t="shared" si="156"/>
        <v>0.89205308377714421</v>
      </c>
      <c r="T697" s="14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</row>
    <row r="698" spans="1:59" s="5" customForma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 s="14"/>
      <c r="N698" s="3">
        <v>692</v>
      </c>
      <c r="O698" s="3" t="str">
        <f t="shared" si="157"/>
        <v>NA</v>
      </c>
      <c r="P698" s="3" t="e">
        <f t="shared" si="153"/>
        <v>#VALUE!</v>
      </c>
      <c r="Q698" s="3" t="e">
        <f t="shared" si="154"/>
        <v>#VALUE!</v>
      </c>
      <c r="R698" s="3">
        <f t="shared" si="155"/>
        <v>0.43444996908574107</v>
      </c>
      <c r="S698" s="3">
        <f t="shared" si="156"/>
        <v>0.59796908279887417</v>
      </c>
      <c r="T698" s="14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</row>
    <row r="699" spans="1:59" s="5" customForma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 s="14"/>
      <c r="N699" s="3">
        <v>693</v>
      </c>
      <c r="O699" s="3" t="str">
        <f t="shared" si="157"/>
        <v>NA</v>
      </c>
      <c r="P699" s="3" t="e">
        <f t="shared" si="153"/>
        <v>#VALUE!</v>
      </c>
      <c r="Q699" s="3" t="e">
        <f t="shared" si="154"/>
        <v>#VALUE!</v>
      </c>
      <c r="R699" s="3">
        <f t="shared" si="155"/>
        <v>-0.23000292481009807</v>
      </c>
      <c r="S699" s="3">
        <f t="shared" si="156"/>
        <v>-0.3165718673641098</v>
      </c>
      <c r="T699" s="14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</row>
    <row r="700" spans="1:59" s="5" customForma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 s="14"/>
      <c r="N700" s="3">
        <v>694</v>
      </c>
      <c r="O700" s="3" t="str">
        <f t="shared" si="157"/>
        <v>NA</v>
      </c>
      <c r="P700" s="3" t="e">
        <f t="shared" si="153"/>
        <v>#VALUE!</v>
      </c>
      <c r="Q700" s="3" t="e">
        <f t="shared" si="154"/>
        <v>#VALUE!</v>
      </c>
      <c r="R700" s="3">
        <f t="shared" si="155"/>
        <v>-0.68255166898882447</v>
      </c>
      <c r="S700" s="3">
        <f t="shared" si="156"/>
        <v>-0.67858221176625177</v>
      </c>
      <c r="T700" s="14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</row>
    <row r="701" spans="1:59" s="5" customForma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 s="14"/>
      <c r="N701" s="3">
        <v>695</v>
      </c>
      <c r="O701" s="3" t="str">
        <f t="shared" si="157"/>
        <v>NA</v>
      </c>
      <c r="P701" s="3" t="e">
        <f t="shared" si="153"/>
        <v>#VALUE!</v>
      </c>
      <c r="Q701" s="3" t="e">
        <f t="shared" si="154"/>
        <v>#VALUE!</v>
      </c>
      <c r="R701" s="3">
        <f t="shared" si="155"/>
        <v>-0.88787890516425261</v>
      </c>
      <c r="S701" s="3">
        <f t="shared" si="156"/>
        <v>-0.39597351611407794</v>
      </c>
      <c r="T701" s="14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</row>
    <row r="702" spans="1:59" s="5" customForma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 s="14"/>
      <c r="N702" s="3">
        <v>696</v>
      </c>
      <c r="O702" s="3" t="str">
        <f t="shared" si="157"/>
        <v>NA</v>
      </c>
      <c r="P702" s="3" t="e">
        <f t="shared" si="153"/>
        <v>#VALUE!</v>
      </c>
      <c r="Q702" s="3" t="e">
        <f t="shared" si="154"/>
        <v>#VALUE!</v>
      </c>
      <c r="R702" s="3">
        <f t="shared" si="155"/>
        <v>-0.20675141658590301</v>
      </c>
      <c r="S702" s="3">
        <f t="shared" si="156"/>
        <v>-6.7177607472814732E-2</v>
      </c>
      <c r="T702" s="14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</row>
    <row r="703" spans="1:59" s="5" customForma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 s="14"/>
      <c r="N703" s="3">
        <v>697</v>
      </c>
      <c r="O703" s="3" t="str">
        <f t="shared" si="157"/>
        <v>NA</v>
      </c>
      <c r="P703" s="3" t="e">
        <f t="shared" si="153"/>
        <v>#VALUE!</v>
      </c>
      <c r="Q703" s="3" t="e">
        <f t="shared" si="154"/>
        <v>#VALUE!</v>
      </c>
      <c r="R703" s="3">
        <f t="shared" si="155"/>
        <v>0.86835594966079233</v>
      </c>
      <c r="S703" s="3">
        <f t="shared" si="156"/>
        <v>0.28214595138582155</v>
      </c>
      <c r="T703" s="14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</row>
    <row r="704" spans="1:59" s="5" customForma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 s="14"/>
      <c r="N704" s="3">
        <v>698</v>
      </c>
      <c r="O704" s="3" t="str">
        <f t="shared" si="157"/>
        <v>NA</v>
      </c>
      <c r="P704" s="3" t="e">
        <f t="shared" si="153"/>
        <v>#VALUE!</v>
      </c>
      <c r="Q704" s="3" t="e">
        <f t="shared" si="154"/>
        <v>#VALUE!</v>
      </c>
      <c r="R704" s="3">
        <f t="shared" si="155"/>
        <v>0.95105651629515353</v>
      </c>
      <c r="S704" s="3">
        <f t="shared" si="156"/>
        <v>-1.3435521494562896E-2</v>
      </c>
      <c r="T704" s="14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</row>
    <row r="705" spans="1:59" s="5" customForma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 s="14"/>
      <c r="N705" s="3">
        <v>699</v>
      </c>
      <c r="O705" s="3" t="str">
        <f t="shared" si="157"/>
        <v>NA</v>
      </c>
      <c r="P705" s="3" t="e">
        <f t="shared" si="153"/>
        <v>#VALUE!</v>
      </c>
      <c r="Q705" s="3" t="e">
        <f t="shared" si="154"/>
        <v>#VALUE!</v>
      </c>
      <c r="R705" s="3">
        <f t="shared" si="155"/>
        <v>0.78565538302643123</v>
      </c>
      <c r="S705" s="3">
        <f t="shared" si="156"/>
        <v>-0.2552749083966957</v>
      </c>
      <c r="T705" s="14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</row>
    <row r="706" spans="1:59" s="5" customForma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 s="14"/>
      <c r="N706" s="3">
        <v>700</v>
      </c>
      <c r="O706" s="3" t="str">
        <f t="shared" si="157"/>
        <v>NA</v>
      </c>
      <c r="P706" s="3" t="e">
        <f t="shared" si="153"/>
        <v>#VALUE!</v>
      </c>
      <c r="Q706" s="3" t="e">
        <f t="shared" si="154"/>
        <v>#VALUE!</v>
      </c>
      <c r="R706" s="3">
        <f t="shared" si="155"/>
        <v>-0.28945198322026422</v>
      </c>
      <c r="S706" s="3">
        <f t="shared" si="156"/>
        <v>9.4048650461940456E-2</v>
      </c>
      <c r="T706" s="14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</row>
    <row r="707" spans="1:59" s="5" customForma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 s="14"/>
      <c r="N707" s="3">
        <v>701</v>
      </c>
      <c r="O707" s="3" t="str">
        <f t="shared" si="157"/>
        <v>NA</v>
      </c>
      <c r="P707" s="3" t="e">
        <f t="shared" si="153"/>
        <v>#VALUE!</v>
      </c>
      <c r="Q707" s="3" t="e">
        <f t="shared" si="154"/>
        <v>#VALUE!</v>
      </c>
      <c r="R707" s="3">
        <f t="shared" si="155"/>
        <v>-0.87208450238152757</v>
      </c>
      <c r="S707" s="3">
        <f t="shared" si="156"/>
        <v>0.41771264654886031</v>
      </c>
      <c r="T707" s="14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</row>
    <row r="708" spans="1:59" s="5" customForma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 s="14"/>
      <c r="N708" s="3">
        <v>702</v>
      </c>
      <c r="O708" s="3" t="str">
        <f t="shared" si="157"/>
        <v>NA</v>
      </c>
      <c r="P708" s="3" t="e">
        <f t="shared" si="153"/>
        <v>#VALUE!</v>
      </c>
      <c r="Q708" s="3" t="e">
        <f t="shared" si="154"/>
        <v>#VALUE!</v>
      </c>
      <c r="R708" s="3">
        <f t="shared" si="155"/>
        <v>-0.66675726620609943</v>
      </c>
      <c r="S708" s="3">
        <f t="shared" si="156"/>
        <v>0.70032134220103437</v>
      </c>
      <c r="T708" s="14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</row>
    <row r="709" spans="1:59" s="5" customForma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 s="14"/>
      <c r="N709" s="3">
        <v>703</v>
      </c>
      <c r="O709" s="3" t="str">
        <f t="shared" si="157"/>
        <v>NA</v>
      </c>
      <c r="P709" s="3" t="e">
        <f t="shared" si="153"/>
        <v>#VALUE!</v>
      </c>
      <c r="Q709" s="3" t="e">
        <f t="shared" si="154"/>
        <v>#VALUE!</v>
      </c>
      <c r="R709" s="3">
        <f t="shared" si="155"/>
        <v>-0.17889116374118755</v>
      </c>
      <c r="S709" s="3">
        <f t="shared" si="156"/>
        <v>0.24622256350541877</v>
      </c>
      <c r="T709" s="14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</row>
    <row r="710" spans="1:59" s="5" customForma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 s="14"/>
      <c r="N710" s="3">
        <v>704</v>
      </c>
      <c r="O710" s="3" t="str">
        <f t="shared" si="157"/>
        <v>NA</v>
      </c>
      <c r="P710" s="3" t="e">
        <f t="shared" ref="P710:P773" si="158">(1-MOD(O710-1,$B$3)/$B$3)*VLOOKUP(IF(INT((O710-1)/$B$3)=$A$1,1,INT((O710-1)/$B$3)+1),$A$8:$C$58,2)+MOD(O710-1,$B$3)/$B$3*VLOOKUP(IF(INT((O710-1)/$B$3)+1=$A$1,1,(INT((O710-1)/$B$3)+2)),$A$8:$C$58,2)</f>
        <v>#VALUE!</v>
      </c>
      <c r="Q710" s="3" t="e">
        <f t="shared" ref="Q710:Q773" si="159">(1-MOD(O710-1,$B$3)/$B$3)*VLOOKUP(IF(INT((O710-1)/$B$3)=$A$1,1,INT((O710-1)/$B$3)+1),$A$8:$C$58,3)+MOD(O710-1,$B$3)/$B$3*VLOOKUP(IF(INT((O710-1)/$B$3)+1=$A$1,1,(INT((O710-1)/$B$3)+2)),$A$8:$C$58,3)</f>
        <v>#VALUE!</v>
      </c>
      <c r="R710" s="3">
        <f t="shared" ref="R710:R773" si="160">VLOOKUP(MOD(N710*$C$3,$A$1*$B$3),$N$6:$Q$2020,3)</f>
        <v>0.48556173015465171</v>
      </c>
      <c r="S710" s="3">
        <f t="shared" ref="S710:S773" si="161">VLOOKUP(MOD(N710*$C$3,$A$1*$B$3),$N$6:$Q$2020,4)</f>
        <v>-0.66831838665756527</v>
      </c>
      <c r="T710" s="14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</row>
    <row r="711" spans="1:59" s="5" customForma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 s="14"/>
      <c r="N711" s="3">
        <v>705</v>
      </c>
      <c r="O711" s="3" t="str">
        <f t="shared" ref="O711:O774" si="162">IF($N$5&gt;=O710,O710+1,"NA")</f>
        <v>NA</v>
      </c>
      <c r="P711" s="3" t="e">
        <f t="shared" si="158"/>
        <v>#VALUE!</v>
      </c>
      <c r="Q711" s="3" t="e">
        <f t="shared" si="159"/>
        <v>#VALUE!</v>
      </c>
      <c r="R711" s="3">
        <f t="shared" si="160"/>
        <v>0.3066705664134643</v>
      </c>
      <c r="S711" s="3">
        <f t="shared" si="161"/>
        <v>-0.90035669271736385</v>
      </c>
      <c r="T711" s="14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</row>
    <row r="712" spans="1:59" s="5" customForma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 s="14"/>
      <c r="N712" s="3">
        <v>706</v>
      </c>
      <c r="O712" s="3" t="str">
        <f t="shared" si="162"/>
        <v>NA</v>
      </c>
      <c r="P712" s="3" t="e">
        <f t="shared" si="158"/>
        <v>#VALUE!</v>
      </c>
      <c r="Q712" s="3" t="e">
        <f t="shared" si="159"/>
        <v>#VALUE!</v>
      </c>
      <c r="R712" s="3">
        <f t="shared" si="160"/>
        <v>6.1257422745431001E-17</v>
      </c>
      <c r="S712" s="3">
        <f t="shared" si="161"/>
        <v>-0.91304347826086962</v>
      </c>
      <c r="T712" s="14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</row>
    <row r="713" spans="1:59" s="5" customForma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 s="14"/>
      <c r="N713" s="3">
        <v>707</v>
      </c>
      <c r="O713" s="3" t="str">
        <f t="shared" si="162"/>
        <v>NA</v>
      </c>
      <c r="P713" s="3" t="e">
        <f t="shared" si="158"/>
        <v>#VALUE!</v>
      </c>
      <c r="Q713" s="3" t="e">
        <f t="shared" si="159"/>
        <v>#VALUE!</v>
      </c>
      <c r="R713" s="3">
        <f t="shared" si="160"/>
        <v>6.1257422745431001E-17</v>
      </c>
      <c r="S713" s="3">
        <f t="shared" si="161"/>
        <v>0.21739130434782616</v>
      </c>
      <c r="T713" s="14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</row>
    <row r="714" spans="1:59" s="5" customForma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 s="14"/>
      <c r="N714" s="3">
        <v>708</v>
      </c>
      <c r="O714" s="3" t="str">
        <f t="shared" si="162"/>
        <v>NA</v>
      </c>
      <c r="P714" s="3" t="e">
        <f t="shared" si="158"/>
        <v>#VALUE!</v>
      </c>
      <c r="Q714" s="3" t="e">
        <f t="shared" si="159"/>
        <v>#VALUE!</v>
      </c>
      <c r="R714" s="3">
        <f t="shared" si="160"/>
        <v>0.10222352213782147</v>
      </c>
      <c r="S714" s="3">
        <f t="shared" si="161"/>
        <v>0.96678556423912132</v>
      </c>
      <c r="T714" s="14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</row>
    <row r="715" spans="1:59" s="5" customForma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 s="14"/>
      <c r="N715" s="3">
        <v>709</v>
      </c>
      <c r="O715" s="3" t="str">
        <f t="shared" si="162"/>
        <v>NA</v>
      </c>
      <c r="P715" s="3" t="e">
        <f t="shared" si="158"/>
        <v>#VALUE!</v>
      </c>
      <c r="Q715" s="3" t="e">
        <f t="shared" si="159"/>
        <v>#VALUE!</v>
      </c>
      <c r="R715" s="3">
        <f t="shared" si="160"/>
        <v>0.43444996908574096</v>
      </c>
      <c r="S715" s="3">
        <f t="shared" si="161"/>
        <v>0.85883864801626553</v>
      </c>
      <c r="T715" s="14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</row>
    <row r="716" spans="1:59" s="5" customForma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 s="14"/>
      <c r="N716" s="3">
        <v>710</v>
      </c>
      <c r="O716" s="3" t="str">
        <f t="shared" si="162"/>
        <v>NA</v>
      </c>
      <c r="P716" s="3" t="e">
        <f t="shared" si="158"/>
        <v>#VALUE!</v>
      </c>
      <c r="Q716" s="3" t="e">
        <f t="shared" si="159"/>
        <v>#VALUE!</v>
      </c>
      <c r="R716" s="3">
        <f t="shared" si="160"/>
        <v>0.23000292481009821</v>
      </c>
      <c r="S716" s="3">
        <f t="shared" si="161"/>
        <v>0.3165718673641098</v>
      </c>
      <c r="T716" s="14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</row>
    <row r="717" spans="1:59" s="5" customForma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 s="14"/>
      <c r="N717" s="3">
        <v>711</v>
      </c>
      <c r="O717" s="3" t="str">
        <f t="shared" si="162"/>
        <v>NA</v>
      </c>
      <c r="P717" s="3" t="e">
        <f t="shared" si="158"/>
        <v>#VALUE!</v>
      </c>
      <c r="Q717" s="3" t="e">
        <f t="shared" si="159"/>
        <v>#VALUE!</v>
      </c>
      <c r="R717" s="3">
        <f t="shared" si="160"/>
        <v>-0.43444996908574091</v>
      </c>
      <c r="S717" s="3">
        <f t="shared" si="161"/>
        <v>-0.59796908279887417</v>
      </c>
      <c r="T717" s="14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</row>
    <row r="718" spans="1:59" s="5" customForma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 s="14"/>
      <c r="N718" s="3">
        <v>712</v>
      </c>
      <c r="O718" s="3" t="str">
        <f t="shared" si="162"/>
        <v>NA</v>
      </c>
      <c r="P718" s="3" t="e">
        <f t="shared" si="158"/>
        <v>#VALUE!</v>
      </c>
      <c r="Q718" s="3" t="e">
        <f t="shared" si="159"/>
        <v>#VALUE!</v>
      </c>
      <c r="R718" s="3">
        <f t="shared" si="160"/>
        <v>-0.7457292801197255</v>
      </c>
      <c r="S718" s="3">
        <f t="shared" si="161"/>
        <v>-0.59162569002712151</v>
      </c>
      <c r="T718" s="14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</row>
    <row r="719" spans="1:59" s="5" customForma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 s="14"/>
      <c r="N719" s="3">
        <v>713</v>
      </c>
      <c r="O719" s="3" t="str">
        <f t="shared" si="162"/>
        <v>NA</v>
      </c>
      <c r="P719" s="3" t="e">
        <f t="shared" si="158"/>
        <v>#VALUE!</v>
      </c>
      <c r="Q719" s="3" t="e">
        <f t="shared" si="159"/>
        <v>#VALUE!</v>
      </c>
      <c r="R719" s="3">
        <f t="shared" si="160"/>
        <v>-0.95105651629515353</v>
      </c>
      <c r="S719" s="3">
        <f t="shared" si="161"/>
        <v>-0.30901699437494751</v>
      </c>
      <c r="T719" s="14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</row>
    <row r="720" spans="1:59" s="5" customForma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 s="14"/>
      <c r="N720" s="3">
        <v>714</v>
      </c>
      <c r="O720" s="3" t="str">
        <f t="shared" si="162"/>
        <v>NA</v>
      </c>
      <c r="P720" s="3" t="e">
        <f t="shared" si="158"/>
        <v>#VALUE!</v>
      </c>
      <c r="Q720" s="3" t="e">
        <f t="shared" si="159"/>
        <v>#VALUE!</v>
      </c>
      <c r="R720" s="3">
        <f t="shared" si="160"/>
        <v>0.1240508499515417</v>
      </c>
      <c r="S720" s="3">
        <f t="shared" si="161"/>
        <v>4.0306564483688717E-2</v>
      </c>
      <c r="T720" s="14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</row>
    <row r="721" spans="1:59" s="5" customForma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 s="14"/>
      <c r="N721" s="3">
        <v>715</v>
      </c>
      <c r="O721" s="3" t="str">
        <f t="shared" si="162"/>
        <v>NA</v>
      </c>
      <c r="P721" s="3" t="e">
        <f t="shared" si="158"/>
        <v>#VALUE!</v>
      </c>
      <c r="Q721" s="3" t="e">
        <f t="shared" si="159"/>
        <v>#VALUE!</v>
      </c>
      <c r="R721" s="3">
        <f t="shared" si="160"/>
        <v>0.95105651629515353</v>
      </c>
      <c r="S721" s="3">
        <f t="shared" si="161"/>
        <v>0.22840386540756979</v>
      </c>
      <c r="T721" s="14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</row>
    <row r="722" spans="1:59" s="5" customForma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 s="14"/>
      <c r="N722" s="3">
        <v>716</v>
      </c>
      <c r="O722" s="3" t="str">
        <f t="shared" si="162"/>
        <v>NA</v>
      </c>
      <c r="P722" s="3" t="e">
        <f t="shared" si="158"/>
        <v>#VALUE!</v>
      </c>
      <c r="Q722" s="3" t="e">
        <f t="shared" si="159"/>
        <v>#VALUE!</v>
      </c>
      <c r="R722" s="3">
        <f t="shared" si="160"/>
        <v>0.95105651629515364</v>
      </c>
      <c r="S722" s="3">
        <f t="shared" si="161"/>
        <v>-0.12091969345106636</v>
      </c>
      <c r="T722" s="14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</row>
    <row r="723" spans="1:59" s="5" customForma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 s="14"/>
      <c r="N723" s="3">
        <v>717</v>
      </c>
      <c r="O723" s="3" t="str">
        <f t="shared" si="162"/>
        <v>NA</v>
      </c>
      <c r="P723" s="3" t="e">
        <f t="shared" si="158"/>
        <v>#VALUE!</v>
      </c>
      <c r="Q723" s="3" t="e">
        <f t="shared" si="159"/>
        <v>#VALUE!</v>
      </c>
      <c r="R723" s="3">
        <f t="shared" si="160"/>
        <v>0.45485311648898635</v>
      </c>
      <c r="S723" s="3">
        <f t="shared" si="161"/>
        <v>-0.14779073644019225</v>
      </c>
      <c r="T723" s="14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</row>
    <row r="724" spans="1:59" s="5" customForma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 s="14"/>
      <c r="N724" s="3">
        <v>718</v>
      </c>
      <c r="O724" s="3" t="str">
        <f t="shared" si="162"/>
        <v>NA</v>
      </c>
      <c r="P724" s="3" t="e">
        <f t="shared" si="158"/>
        <v>#VALUE!</v>
      </c>
      <c r="Q724" s="3" t="e">
        <f t="shared" si="159"/>
        <v>#VALUE!</v>
      </c>
      <c r="R724" s="3">
        <f t="shared" si="160"/>
        <v>-0.62025424975770882</v>
      </c>
      <c r="S724" s="3">
        <f t="shared" si="161"/>
        <v>0.20153282241844386</v>
      </c>
      <c r="T724" s="14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</row>
    <row r="725" spans="1:59" s="5" customForma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 s="14"/>
      <c r="N725" s="3">
        <v>719</v>
      </c>
      <c r="O725" s="3" t="str">
        <f t="shared" si="162"/>
        <v>NA</v>
      </c>
      <c r="P725" s="3" t="e">
        <f t="shared" si="158"/>
        <v>#VALUE!</v>
      </c>
      <c r="Q725" s="3" t="e">
        <f t="shared" si="159"/>
        <v>#VALUE!</v>
      </c>
      <c r="R725" s="3">
        <f t="shared" si="160"/>
        <v>-0.80890689125062654</v>
      </c>
      <c r="S725" s="3">
        <f t="shared" si="161"/>
        <v>0.5046691682879908</v>
      </c>
      <c r="T725" s="14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</row>
    <row r="726" spans="1:59" s="5" customForma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 s="14"/>
      <c r="N726" s="3">
        <v>720</v>
      </c>
      <c r="O726" s="3" t="str">
        <f t="shared" si="162"/>
        <v>NA</v>
      </c>
      <c r="P726" s="3" t="e">
        <f t="shared" si="158"/>
        <v>#VALUE!</v>
      </c>
      <c r="Q726" s="3" t="e">
        <f t="shared" si="159"/>
        <v>#VALUE!</v>
      </c>
      <c r="R726" s="3">
        <f t="shared" si="160"/>
        <v>-0.60357965507519851</v>
      </c>
      <c r="S726" s="3">
        <f t="shared" si="161"/>
        <v>0.78727786394016475</v>
      </c>
      <c r="T726" s="14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</row>
    <row r="727" spans="1:59" s="5" customForma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 s="14"/>
      <c r="N727" s="3">
        <v>721</v>
      </c>
      <c r="O727" s="3" t="str">
        <f t="shared" si="162"/>
        <v>NA</v>
      </c>
      <c r="P727" s="3" t="e">
        <f t="shared" si="158"/>
        <v>#VALUE!</v>
      </c>
      <c r="Q727" s="3" t="e">
        <f t="shared" si="159"/>
        <v>#VALUE!</v>
      </c>
      <c r="R727" s="3">
        <f t="shared" si="160"/>
        <v>2.5555880534455289E-2</v>
      </c>
      <c r="S727" s="3">
        <f t="shared" si="161"/>
        <v>-3.5174651929345602E-2</v>
      </c>
      <c r="T727" s="14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</row>
    <row r="728" spans="1:59" s="5" customForma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 s="14"/>
      <c r="N728" s="3">
        <v>722</v>
      </c>
      <c r="O728" s="3" t="str">
        <f t="shared" si="162"/>
        <v>NA</v>
      </c>
      <c r="P728" s="3" t="e">
        <f t="shared" si="158"/>
        <v>#VALUE!</v>
      </c>
      <c r="Q728" s="3" t="e">
        <f t="shared" si="159"/>
        <v>#VALUE!</v>
      </c>
      <c r="R728" s="3">
        <f t="shared" si="160"/>
        <v>0.53667349122356245</v>
      </c>
      <c r="S728" s="3">
        <f t="shared" si="161"/>
        <v>-0.82562421225538696</v>
      </c>
      <c r="T728" s="14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</row>
    <row r="729" spans="1:59" s="5" customForma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 s="14"/>
      <c r="N729" s="3">
        <v>723</v>
      </c>
      <c r="O729" s="3" t="str">
        <f t="shared" si="162"/>
        <v>NA</v>
      </c>
      <c r="P729" s="3" t="e">
        <f t="shared" si="158"/>
        <v>#VALUE!</v>
      </c>
      <c r="Q729" s="3" t="e">
        <f t="shared" si="159"/>
        <v>#VALUE!</v>
      </c>
      <c r="R729" s="3">
        <f t="shared" si="160"/>
        <v>0.20444704427564286</v>
      </c>
      <c r="S729" s="3">
        <f t="shared" si="161"/>
        <v>-0.93357112847824264</v>
      </c>
      <c r="T729" s="14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</row>
    <row r="730" spans="1:59" s="5" customForma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 s="14"/>
      <c r="N730" s="3">
        <v>724</v>
      </c>
      <c r="O730" s="3" t="str">
        <f t="shared" si="162"/>
        <v>NA</v>
      </c>
      <c r="P730" s="3" t="e">
        <f t="shared" si="158"/>
        <v>#VALUE!</v>
      </c>
      <c r="Q730" s="3" t="e">
        <f t="shared" si="159"/>
        <v>#VALUE!</v>
      </c>
      <c r="R730" s="3">
        <f t="shared" si="160"/>
        <v>6.1257422745431001E-17</v>
      </c>
      <c r="S730" s="3">
        <f t="shared" si="161"/>
        <v>-0.56521739130434789</v>
      </c>
      <c r="T730" s="14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</row>
    <row r="731" spans="1:59" s="5" customForma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 s="14"/>
      <c r="N731" s="3">
        <v>725</v>
      </c>
      <c r="O731" s="3" t="str">
        <f t="shared" si="162"/>
        <v>NA</v>
      </c>
      <c r="P731" s="3" t="e">
        <f t="shared" si="158"/>
        <v>#VALUE!</v>
      </c>
      <c r="Q731" s="3" t="e">
        <f t="shared" si="159"/>
        <v>#VALUE!</v>
      </c>
      <c r="R731" s="3">
        <f t="shared" si="160"/>
        <v>6.1257422745431001E-17</v>
      </c>
      <c r="S731" s="3">
        <f t="shared" si="161"/>
        <v>0.56521739130434789</v>
      </c>
      <c r="T731" s="14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</row>
    <row r="732" spans="1:59" s="5" customForma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 s="14"/>
      <c r="N732" s="3">
        <v>726</v>
      </c>
      <c r="O732" s="3" t="str">
        <f t="shared" si="162"/>
        <v>NA</v>
      </c>
      <c r="P732" s="3" t="e">
        <f t="shared" si="158"/>
        <v>#VALUE!</v>
      </c>
      <c r="Q732" s="3" t="e">
        <f t="shared" si="159"/>
        <v>#VALUE!</v>
      </c>
      <c r="R732" s="3">
        <f t="shared" si="160"/>
        <v>0.20444704427564286</v>
      </c>
      <c r="S732" s="3">
        <f t="shared" si="161"/>
        <v>0.93357112847824264</v>
      </c>
      <c r="T732" s="14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</row>
    <row r="733" spans="1:59" s="5" customForma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 s="14"/>
      <c r="N733" s="3">
        <v>727</v>
      </c>
      <c r="O733" s="3" t="str">
        <f t="shared" si="162"/>
        <v>NA</v>
      </c>
      <c r="P733" s="3" t="e">
        <f t="shared" si="158"/>
        <v>#VALUE!</v>
      </c>
      <c r="Q733" s="3" t="e">
        <f t="shared" si="159"/>
        <v>#VALUE!</v>
      </c>
      <c r="R733" s="3">
        <f t="shared" si="160"/>
        <v>0.53667349122356245</v>
      </c>
      <c r="S733" s="3">
        <f t="shared" si="161"/>
        <v>0.82562421225538685</v>
      </c>
      <c r="T733" s="14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</row>
    <row r="734" spans="1:59" s="5" customForma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 s="14"/>
      <c r="N734" s="3">
        <v>728</v>
      </c>
      <c r="O734" s="3" t="str">
        <f t="shared" si="162"/>
        <v>NA</v>
      </c>
      <c r="P734" s="3" t="e">
        <f t="shared" si="158"/>
        <v>#VALUE!</v>
      </c>
      <c r="Q734" s="3" t="e">
        <f t="shared" si="159"/>
        <v>#VALUE!</v>
      </c>
      <c r="R734" s="3">
        <f t="shared" si="160"/>
        <v>2.55558805344554E-2</v>
      </c>
      <c r="S734" s="3">
        <f t="shared" si="161"/>
        <v>3.5174651929345546E-2</v>
      </c>
      <c r="T734" s="14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</row>
    <row r="735" spans="1:59" s="5" customForma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 s="14"/>
      <c r="N735" s="3">
        <v>729</v>
      </c>
      <c r="O735" s="3" t="str">
        <f t="shared" si="162"/>
        <v>NA</v>
      </c>
      <c r="P735" s="3" t="e">
        <f t="shared" si="158"/>
        <v>#VALUE!</v>
      </c>
      <c r="Q735" s="3" t="e">
        <f t="shared" si="159"/>
        <v>#VALUE!</v>
      </c>
      <c r="R735" s="3">
        <f t="shared" si="160"/>
        <v>-0.60357965507519828</v>
      </c>
      <c r="S735" s="3">
        <f t="shared" si="161"/>
        <v>-0.78727786394016486</v>
      </c>
      <c r="T735" s="14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</row>
    <row r="736" spans="1:59" s="5" customForma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 s="14"/>
      <c r="N736" s="3">
        <v>730</v>
      </c>
      <c r="O736" s="3" t="str">
        <f t="shared" si="162"/>
        <v>NA</v>
      </c>
      <c r="P736" s="3" t="e">
        <f t="shared" si="158"/>
        <v>#VALUE!</v>
      </c>
      <c r="Q736" s="3" t="e">
        <f t="shared" si="159"/>
        <v>#VALUE!</v>
      </c>
      <c r="R736" s="3">
        <f t="shared" si="160"/>
        <v>-0.80890689125062643</v>
      </c>
      <c r="S736" s="3">
        <f t="shared" si="161"/>
        <v>-0.50466916828799091</v>
      </c>
      <c r="T736" s="14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</row>
    <row r="737" spans="1:59" s="5" customForma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 s="14"/>
      <c r="N737" s="3">
        <v>731</v>
      </c>
      <c r="O737" s="3" t="str">
        <f t="shared" si="162"/>
        <v>NA</v>
      </c>
      <c r="P737" s="3" t="e">
        <f t="shared" si="158"/>
        <v>#VALUE!</v>
      </c>
      <c r="Q737" s="3" t="e">
        <f t="shared" si="159"/>
        <v>#VALUE!</v>
      </c>
      <c r="R737" s="3">
        <f t="shared" si="160"/>
        <v>-0.62025424975770882</v>
      </c>
      <c r="S737" s="3">
        <f t="shared" si="161"/>
        <v>-0.20153282241844403</v>
      </c>
      <c r="T737" s="14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</row>
    <row r="738" spans="1:59" s="5" customForma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 s="14"/>
      <c r="N738" s="3">
        <v>732</v>
      </c>
      <c r="O738" s="3" t="str">
        <f t="shared" si="162"/>
        <v>NA</v>
      </c>
      <c r="P738" s="3" t="e">
        <f t="shared" si="158"/>
        <v>#VALUE!</v>
      </c>
      <c r="Q738" s="3" t="e">
        <f t="shared" si="159"/>
        <v>#VALUE!</v>
      </c>
      <c r="R738" s="3">
        <f t="shared" si="160"/>
        <v>0.4548531164889863</v>
      </c>
      <c r="S738" s="3">
        <f t="shared" si="161"/>
        <v>0.14779073644019217</v>
      </c>
      <c r="T738" s="14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</row>
    <row r="739" spans="1:59" s="5" customForma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 s="14"/>
      <c r="N739" s="3">
        <v>733</v>
      </c>
      <c r="O739" s="3" t="str">
        <f t="shared" si="162"/>
        <v>NA</v>
      </c>
      <c r="P739" s="3" t="e">
        <f t="shared" si="158"/>
        <v>#VALUE!</v>
      </c>
      <c r="Q739" s="3" t="e">
        <f t="shared" si="159"/>
        <v>#VALUE!</v>
      </c>
      <c r="R739" s="3">
        <f t="shared" si="160"/>
        <v>0.95105651629515364</v>
      </c>
      <c r="S739" s="3">
        <f t="shared" si="161"/>
        <v>0.12091969345106636</v>
      </c>
      <c r="T739" s="14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</row>
    <row r="740" spans="1:59" s="5" customForma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 s="14"/>
      <c r="N740" s="3">
        <v>734</v>
      </c>
      <c r="O740" s="3" t="str">
        <f t="shared" si="162"/>
        <v>NA</v>
      </c>
      <c r="P740" s="3" t="e">
        <f t="shared" si="158"/>
        <v>#VALUE!</v>
      </c>
      <c r="Q740" s="3" t="e">
        <f t="shared" si="159"/>
        <v>#VALUE!</v>
      </c>
      <c r="R740" s="3">
        <f t="shared" si="160"/>
        <v>0.95105651629515353</v>
      </c>
      <c r="S740" s="3">
        <f t="shared" si="161"/>
        <v>-0.22840386540756979</v>
      </c>
      <c r="T740" s="14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</row>
    <row r="741" spans="1:59" s="5" customForma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 s="14"/>
      <c r="N741" s="3">
        <v>735</v>
      </c>
      <c r="O741" s="3" t="str">
        <f t="shared" si="162"/>
        <v>NA</v>
      </c>
      <c r="P741" s="3" t="e">
        <f t="shared" si="158"/>
        <v>#VALUE!</v>
      </c>
      <c r="Q741" s="3" t="e">
        <f t="shared" si="159"/>
        <v>#VALUE!</v>
      </c>
      <c r="R741" s="3">
        <f t="shared" si="160"/>
        <v>0.12405084995154181</v>
      </c>
      <c r="S741" s="3">
        <f t="shared" si="161"/>
        <v>-4.0306564483688884E-2</v>
      </c>
      <c r="T741" s="14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</row>
    <row r="742" spans="1:59" s="5" customForma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 s="14"/>
      <c r="N742" s="3">
        <v>736</v>
      </c>
      <c r="O742" s="3" t="str">
        <f t="shared" si="162"/>
        <v>NA</v>
      </c>
      <c r="P742" s="3" t="e">
        <f t="shared" si="158"/>
        <v>#VALUE!</v>
      </c>
      <c r="Q742" s="3" t="e">
        <f t="shared" si="159"/>
        <v>#VALUE!</v>
      </c>
      <c r="R742" s="3">
        <f t="shared" si="160"/>
        <v>-0.95105651629515364</v>
      </c>
      <c r="S742" s="3">
        <f t="shared" si="161"/>
        <v>0.30901699437494728</v>
      </c>
      <c r="T742" s="14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</row>
    <row r="743" spans="1:59" s="5" customForma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 s="14"/>
      <c r="N743" s="3">
        <v>737</v>
      </c>
      <c r="O743" s="3" t="str">
        <f t="shared" si="162"/>
        <v>NA</v>
      </c>
      <c r="P743" s="3" t="e">
        <f t="shared" si="158"/>
        <v>#VALUE!</v>
      </c>
      <c r="Q743" s="3" t="e">
        <f t="shared" si="159"/>
        <v>#VALUE!</v>
      </c>
      <c r="R743" s="3">
        <f t="shared" si="160"/>
        <v>-0.74572928011972561</v>
      </c>
      <c r="S743" s="3">
        <f t="shared" si="161"/>
        <v>0.59162569002712118</v>
      </c>
      <c r="T743" s="14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</row>
    <row r="744" spans="1:59" s="5" customForma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 s="14"/>
      <c r="N744" s="3">
        <v>738</v>
      </c>
      <c r="O744" s="3" t="str">
        <f t="shared" si="162"/>
        <v>NA</v>
      </c>
      <c r="P744" s="3" t="e">
        <f t="shared" si="158"/>
        <v>#VALUE!</v>
      </c>
      <c r="Q744" s="3" t="e">
        <f t="shared" si="159"/>
        <v>#VALUE!</v>
      </c>
      <c r="R744" s="3">
        <f t="shared" si="160"/>
        <v>-0.43444996908574107</v>
      </c>
      <c r="S744" s="3">
        <f t="shared" si="161"/>
        <v>0.59796908279887406</v>
      </c>
      <c r="T744" s="14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</row>
    <row r="745" spans="1:59" s="5" customForma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 s="14"/>
      <c r="N745" s="3">
        <v>739</v>
      </c>
      <c r="O745" s="3" t="str">
        <f t="shared" si="162"/>
        <v>NA</v>
      </c>
      <c r="P745" s="3" t="e">
        <f t="shared" si="158"/>
        <v>#VALUE!</v>
      </c>
      <c r="Q745" s="3" t="e">
        <f t="shared" si="159"/>
        <v>#VALUE!</v>
      </c>
      <c r="R745" s="3">
        <f t="shared" si="160"/>
        <v>0.23000292481009815</v>
      </c>
      <c r="S745" s="3">
        <f t="shared" si="161"/>
        <v>-0.31657186736410986</v>
      </c>
      <c r="T745" s="14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</row>
    <row r="746" spans="1:59" s="5" customForma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 s="14"/>
      <c r="N746" s="3">
        <v>740</v>
      </c>
      <c r="O746" s="3" t="str">
        <f t="shared" si="162"/>
        <v>NA</v>
      </c>
      <c r="P746" s="3" t="e">
        <f t="shared" si="158"/>
        <v>#VALUE!</v>
      </c>
      <c r="Q746" s="3" t="e">
        <f t="shared" si="159"/>
        <v>#VALUE!</v>
      </c>
      <c r="R746" s="3">
        <f t="shared" si="160"/>
        <v>0.43444996908574096</v>
      </c>
      <c r="S746" s="3">
        <f t="shared" si="161"/>
        <v>-0.85883864801626553</v>
      </c>
      <c r="T746" s="14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</row>
    <row r="747" spans="1:59" s="5" customForma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 s="14"/>
      <c r="N747" s="3">
        <v>741</v>
      </c>
      <c r="O747" s="3" t="str">
        <f t="shared" si="162"/>
        <v>NA</v>
      </c>
      <c r="P747" s="3" t="e">
        <f t="shared" si="158"/>
        <v>#VALUE!</v>
      </c>
      <c r="Q747" s="3" t="e">
        <f t="shared" si="159"/>
        <v>#VALUE!</v>
      </c>
      <c r="R747" s="3">
        <f t="shared" si="160"/>
        <v>0.10222352213782147</v>
      </c>
      <c r="S747" s="3">
        <f t="shared" si="161"/>
        <v>-0.96678556423912132</v>
      </c>
      <c r="T747" s="14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</row>
    <row r="748" spans="1:59" s="5" customForma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 s="14"/>
      <c r="N748" s="3">
        <v>742</v>
      </c>
      <c r="O748" s="3" t="str">
        <f t="shared" si="162"/>
        <v>NA</v>
      </c>
      <c r="P748" s="3" t="e">
        <f t="shared" si="158"/>
        <v>#VALUE!</v>
      </c>
      <c r="Q748" s="3" t="e">
        <f t="shared" si="159"/>
        <v>#VALUE!</v>
      </c>
      <c r="R748" s="3">
        <f t="shared" si="160"/>
        <v>6.1257422745431001E-17</v>
      </c>
      <c r="S748" s="3">
        <f t="shared" si="161"/>
        <v>-0.21739130434782611</v>
      </c>
      <c r="T748" s="14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</row>
    <row r="749" spans="1:59" s="5" customForma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 s="14"/>
      <c r="N749" s="3">
        <v>743</v>
      </c>
      <c r="O749" s="3" t="str">
        <f t="shared" si="162"/>
        <v>NA</v>
      </c>
      <c r="P749" s="3" t="e">
        <f t="shared" si="158"/>
        <v>#VALUE!</v>
      </c>
      <c r="Q749" s="3" t="e">
        <f t="shared" si="159"/>
        <v>#VALUE!</v>
      </c>
      <c r="R749" s="3">
        <f t="shared" si="160"/>
        <v>6.1257422745431001E-17</v>
      </c>
      <c r="S749" s="3">
        <f t="shared" si="161"/>
        <v>0.91304347826086962</v>
      </c>
      <c r="T749" s="14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</row>
    <row r="750" spans="1:59" s="5" customForma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 s="14"/>
      <c r="N750" s="3">
        <v>744</v>
      </c>
      <c r="O750" s="3" t="str">
        <f t="shared" si="162"/>
        <v>NA</v>
      </c>
      <c r="P750" s="3" t="e">
        <f t="shared" si="158"/>
        <v>#VALUE!</v>
      </c>
      <c r="Q750" s="3" t="e">
        <f t="shared" si="159"/>
        <v>#VALUE!</v>
      </c>
      <c r="R750" s="3">
        <f t="shared" si="160"/>
        <v>0.3066705664134643</v>
      </c>
      <c r="S750" s="3">
        <f t="shared" si="161"/>
        <v>0.90035669271736385</v>
      </c>
      <c r="T750" s="14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</row>
    <row r="751" spans="1:59" s="5" customForma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 s="14"/>
      <c r="N751" s="3">
        <v>745</v>
      </c>
      <c r="O751" s="3" t="str">
        <f t="shared" si="162"/>
        <v>NA</v>
      </c>
      <c r="P751" s="3" t="e">
        <f t="shared" si="158"/>
        <v>#VALUE!</v>
      </c>
      <c r="Q751" s="3" t="e">
        <f t="shared" si="159"/>
        <v>#VALUE!</v>
      </c>
      <c r="R751" s="3">
        <f t="shared" si="160"/>
        <v>0.48556173015465176</v>
      </c>
      <c r="S751" s="3">
        <f t="shared" si="161"/>
        <v>0.66831838665756538</v>
      </c>
      <c r="T751" s="14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</row>
    <row r="752" spans="1:59" s="5" customForma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 s="14"/>
      <c r="N752" s="3">
        <v>746</v>
      </c>
      <c r="O752" s="3" t="str">
        <f t="shared" si="162"/>
        <v>NA</v>
      </c>
      <c r="P752" s="3" t="e">
        <f t="shared" si="158"/>
        <v>#VALUE!</v>
      </c>
      <c r="Q752" s="3" t="e">
        <f t="shared" si="159"/>
        <v>#VALUE!</v>
      </c>
      <c r="R752" s="3">
        <f t="shared" si="160"/>
        <v>-0.17889116374118738</v>
      </c>
      <c r="S752" s="3">
        <f t="shared" si="161"/>
        <v>-0.24622256350541877</v>
      </c>
      <c r="T752" s="14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</row>
    <row r="753" spans="1:59" s="5" customForma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 s="14"/>
      <c r="N753" s="3">
        <v>747</v>
      </c>
      <c r="O753" s="3" t="str">
        <f t="shared" si="162"/>
        <v>NA</v>
      </c>
      <c r="P753" s="3" t="e">
        <f t="shared" si="158"/>
        <v>#VALUE!</v>
      </c>
      <c r="Q753" s="3" t="e">
        <f t="shared" si="159"/>
        <v>#VALUE!</v>
      </c>
      <c r="R753" s="3">
        <f t="shared" si="160"/>
        <v>-0.66675726620609921</v>
      </c>
      <c r="S753" s="3">
        <f t="shared" si="161"/>
        <v>-0.70032134220103437</v>
      </c>
      <c r="T753" s="14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</row>
    <row r="754" spans="1:59" s="5" customForma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 s="14"/>
      <c r="N754" s="3">
        <v>748</v>
      </c>
      <c r="O754" s="3" t="str">
        <f t="shared" si="162"/>
        <v>NA</v>
      </c>
      <c r="P754" s="3" t="e">
        <f t="shared" si="158"/>
        <v>#VALUE!</v>
      </c>
      <c r="Q754" s="3" t="e">
        <f t="shared" si="159"/>
        <v>#VALUE!</v>
      </c>
      <c r="R754" s="3">
        <f t="shared" si="160"/>
        <v>-0.87208450238152735</v>
      </c>
      <c r="S754" s="3">
        <f t="shared" si="161"/>
        <v>-0.41771264654886053</v>
      </c>
      <c r="T754" s="14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</row>
    <row r="755" spans="1:59" s="5" customForma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 s="14"/>
      <c r="N755" s="3">
        <v>749</v>
      </c>
      <c r="O755" s="3" t="str">
        <f t="shared" si="162"/>
        <v>NA</v>
      </c>
      <c r="P755" s="3" t="e">
        <f t="shared" si="158"/>
        <v>#VALUE!</v>
      </c>
      <c r="Q755" s="3" t="e">
        <f t="shared" si="159"/>
        <v>#VALUE!</v>
      </c>
      <c r="R755" s="3">
        <f t="shared" si="160"/>
        <v>-0.28945198322026411</v>
      </c>
      <c r="S755" s="3">
        <f t="shared" si="161"/>
        <v>-9.4048650461940594E-2</v>
      </c>
      <c r="T755" s="14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</row>
    <row r="756" spans="1:59" s="5" customForma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 s="14"/>
      <c r="N756" s="3">
        <v>750</v>
      </c>
      <c r="O756" s="3" t="str">
        <f t="shared" si="162"/>
        <v>NA</v>
      </c>
      <c r="P756" s="3" t="e">
        <f t="shared" si="158"/>
        <v>#VALUE!</v>
      </c>
      <c r="Q756" s="3" t="e">
        <f t="shared" si="159"/>
        <v>#VALUE!</v>
      </c>
      <c r="R756" s="3">
        <f t="shared" si="160"/>
        <v>0.78565538302643112</v>
      </c>
      <c r="S756" s="3">
        <f t="shared" si="161"/>
        <v>0.25527490839669559</v>
      </c>
      <c r="T756" s="14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</row>
    <row r="757" spans="1:59" s="5" customForma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 s="14"/>
      <c r="N757" s="3">
        <v>751</v>
      </c>
      <c r="O757" s="3" t="str">
        <f t="shared" si="162"/>
        <v>NA</v>
      </c>
      <c r="P757" s="3" t="e">
        <f t="shared" si="158"/>
        <v>#VALUE!</v>
      </c>
      <c r="Q757" s="3" t="e">
        <f t="shared" si="159"/>
        <v>#VALUE!</v>
      </c>
      <c r="R757" s="3">
        <f t="shared" si="160"/>
        <v>0.95105651629515353</v>
      </c>
      <c r="S757" s="3">
        <f t="shared" si="161"/>
        <v>1.3435521494562896E-2</v>
      </c>
      <c r="T757" s="14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</row>
    <row r="758" spans="1:59" s="5" customForma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 s="14"/>
      <c r="N758" s="3">
        <v>752</v>
      </c>
      <c r="O758" s="3" t="str">
        <f t="shared" si="162"/>
        <v>NA</v>
      </c>
      <c r="P758" s="3" t="e">
        <f t="shared" si="158"/>
        <v>#VALUE!</v>
      </c>
      <c r="Q758" s="3" t="e">
        <f t="shared" si="159"/>
        <v>#VALUE!</v>
      </c>
      <c r="R758" s="3">
        <f t="shared" si="160"/>
        <v>0.86835594966079233</v>
      </c>
      <c r="S758" s="3">
        <f t="shared" si="161"/>
        <v>-0.28214595138582155</v>
      </c>
      <c r="T758" s="14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</row>
    <row r="759" spans="1:59" s="5" customForma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 s="14"/>
      <c r="N759" s="3">
        <v>753</v>
      </c>
      <c r="O759" s="3" t="str">
        <f t="shared" si="162"/>
        <v>NA</v>
      </c>
      <c r="P759" s="3" t="e">
        <f t="shared" si="158"/>
        <v>#VALUE!</v>
      </c>
      <c r="Q759" s="3" t="e">
        <f t="shared" si="159"/>
        <v>#VALUE!</v>
      </c>
      <c r="R759" s="3">
        <f t="shared" si="160"/>
        <v>-0.20675141658590307</v>
      </c>
      <c r="S759" s="3">
        <f t="shared" si="161"/>
        <v>6.7177607472814607E-2</v>
      </c>
      <c r="T759" s="14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</row>
    <row r="760" spans="1:59" s="5" customForma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 s="14"/>
      <c r="N760" s="3">
        <v>754</v>
      </c>
      <c r="O760" s="3" t="str">
        <f t="shared" si="162"/>
        <v>NA</v>
      </c>
      <c r="P760" s="3" t="e">
        <f t="shared" si="158"/>
        <v>#VALUE!</v>
      </c>
      <c r="Q760" s="3" t="e">
        <f t="shared" si="159"/>
        <v>#VALUE!</v>
      </c>
      <c r="R760" s="3">
        <f t="shared" si="160"/>
        <v>-0.88787890516425261</v>
      </c>
      <c r="S760" s="3">
        <f t="shared" si="161"/>
        <v>0.39597351611407772</v>
      </c>
      <c r="T760" s="14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</row>
    <row r="761" spans="1:59" s="5" customForma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 s="14"/>
      <c r="N761" s="3">
        <v>755</v>
      </c>
      <c r="O761" s="3" t="str">
        <f t="shared" si="162"/>
        <v>NA</v>
      </c>
      <c r="P761" s="3" t="e">
        <f t="shared" si="158"/>
        <v>#VALUE!</v>
      </c>
      <c r="Q761" s="3" t="e">
        <f t="shared" si="159"/>
        <v>#VALUE!</v>
      </c>
      <c r="R761" s="3">
        <f t="shared" si="160"/>
        <v>-0.68255166898882469</v>
      </c>
      <c r="S761" s="3">
        <f t="shared" si="161"/>
        <v>0.67858221176625166</v>
      </c>
      <c r="T761" s="14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</row>
    <row r="762" spans="1:59" s="5" customForma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 s="14"/>
      <c r="N762" s="3">
        <v>756</v>
      </c>
      <c r="O762" s="3" t="str">
        <f t="shared" si="162"/>
        <v>NA</v>
      </c>
      <c r="P762" s="3" t="e">
        <f t="shared" si="158"/>
        <v>#VALUE!</v>
      </c>
      <c r="Q762" s="3" t="e">
        <f t="shared" si="159"/>
        <v>#VALUE!</v>
      </c>
      <c r="R762" s="3">
        <f t="shared" si="160"/>
        <v>-0.23000292481009824</v>
      </c>
      <c r="S762" s="3">
        <f t="shared" si="161"/>
        <v>0.31657186736410969</v>
      </c>
      <c r="T762" s="14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</row>
    <row r="763" spans="1:59" s="5" customForma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 s="14"/>
      <c r="N763" s="3">
        <v>757</v>
      </c>
      <c r="O763" s="3" t="str">
        <f t="shared" si="162"/>
        <v>NA</v>
      </c>
      <c r="P763" s="3" t="e">
        <f t="shared" si="158"/>
        <v>#VALUE!</v>
      </c>
      <c r="Q763" s="3" t="e">
        <f t="shared" si="159"/>
        <v>#VALUE!</v>
      </c>
      <c r="R763" s="3">
        <f t="shared" si="160"/>
        <v>0.43444996908574102</v>
      </c>
      <c r="S763" s="3">
        <f t="shared" si="161"/>
        <v>-0.59796908279887417</v>
      </c>
      <c r="T763" s="14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</row>
    <row r="764" spans="1:59" s="5" customForma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 s="14"/>
      <c r="N764" s="3">
        <v>758</v>
      </c>
      <c r="O764" s="3" t="str">
        <f t="shared" si="162"/>
        <v>NA</v>
      </c>
      <c r="P764" s="3" t="e">
        <f t="shared" si="158"/>
        <v>#VALUE!</v>
      </c>
      <c r="Q764" s="3" t="e">
        <f t="shared" si="159"/>
        <v>#VALUE!</v>
      </c>
      <c r="R764" s="3">
        <f t="shared" si="160"/>
        <v>0.33222644694791964</v>
      </c>
      <c r="S764" s="3">
        <f t="shared" si="161"/>
        <v>-0.89205308377714432</v>
      </c>
      <c r="T764" s="14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</row>
    <row r="765" spans="1:59" s="5" customForma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 s="14"/>
      <c r="N765" s="3">
        <v>759</v>
      </c>
      <c r="O765" s="3" t="str">
        <f t="shared" si="162"/>
        <v>NA</v>
      </c>
      <c r="P765" s="3" t="e">
        <f t="shared" si="158"/>
        <v>#VALUE!</v>
      </c>
      <c r="Q765" s="3" t="e">
        <f t="shared" si="159"/>
        <v>#VALUE!</v>
      </c>
      <c r="R765" s="3">
        <f t="shared" si="160"/>
        <v>6.1257422745431001E-17</v>
      </c>
      <c r="S765" s="3">
        <f t="shared" si="161"/>
        <v>-1</v>
      </c>
      <c r="T765" s="14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</row>
    <row r="766" spans="1:59" s="5" customForma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 s="14"/>
      <c r="N766" s="3">
        <v>760</v>
      </c>
      <c r="O766" s="3" t="str">
        <f t="shared" si="162"/>
        <v>NA</v>
      </c>
      <c r="P766" s="3" t="e">
        <f t="shared" si="158"/>
        <v>#VALUE!</v>
      </c>
      <c r="Q766" s="3" t="e">
        <f t="shared" si="159"/>
        <v>#VALUE!</v>
      </c>
      <c r="R766" s="3">
        <f t="shared" si="160"/>
        <v>6.1257422745431001E-17</v>
      </c>
      <c r="S766" s="3">
        <f t="shared" si="161"/>
        <v>0.13043478260869557</v>
      </c>
      <c r="T766" s="14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</row>
    <row r="767" spans="1:59" s="5" customForma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 s="14"/>
      <c r="N767" s="3">
        <v>761</v>
      </c>
      <c r="O767" s="3" t="str">
        <f t="shared" si="162"/>
        <v>NA</v>
      </c>
      <c r="P767" s="3" t="e">
        <f t="shared" si="158"/>
        <v>#VALUE!</v>
      </c>
      <c r="Q767" s="3" t="e">
        <f t="shared" si="159"/>
        <v>#VALUE!</v>
      </c>
      <c r="R767" s="3">
        <f t="shared" si="160"/>
        <v>7.6667641603366116E-2</v>
      </c>
      <c r="S767" s="3">
        <f t="shared" si="161"/>
        <v>0.97508917317934096</v>
      </c>
      <c r="T767" s="14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</row>
    <row r="768" spans="1:59" s="5" customForma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 s="14"/>
      <c r="N768" s="3">
        <v>762</v>
      </c>
      <c r="O768" s="3" t="str">
        <f t="shared" si="162"/>
        <v>NA</v>
      </c>
      <c r="P768" s="3" t="e">
        <f t="shared" si="158"/>
        <v>#VALUE!</v>
      </c>
      <c r="Q768" s="3" t="e">
        <f t="shared" si="159"/>
        <v>#VALUE!</v>
      </c>
      <c r="R768" s="3">
        <f t="shared" si="160"/>
        <v>0.40889408855128567</v>
      </c>
      <c r="S768" s="3">
        <f t="shared" si="161"/>
        <v>0.86714225695648517</v>
      </c>
      <c r="T768" s="14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</row>
    <row r="769" spans="1:59" s="5" customForma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 s="14"/>
      <c r="N769" s="3">
        <v>763</v>
      </c>
      <c r="O769" s="3" t="str">
        <f t="shared" si="162"/>
        <v>NA</v>
      </c>
      <c r="P769" s="3" t="e">
        <f t="shared" si="158"/>
        <v>#VALUE!</v>
      </c>
      <c r="Q769" s="3" t="e">
        <f t="shared" si="159"/>
        <v>#VALUE!</v>
      </c>
      <c r="R769" s="3">
        <f t="shared" si="160"/>
        <v>0.2811146858790089</v>
      </c>
      <c r="S769" s="3">
        <f t="shared" si="161"/>
        <v>0.3869211712228009</v>
      </c>
      <c r="T769" s="14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</row>
    <row r="770" spans="1:59" s="5" customForma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 s="14"/>
      <c r="N770" s="3">
        <v>764</v>
      </c>
      <c r="O770" s="3" t="str">
        <f t="shared" si="162"/>
        <v>NA</v>
      </c>
      <c r="P770" s="3" t="e">
        <f t="shared" si="158"/>
        <v>#VALUE!</v>
      </c>
      <c r="Q770" s="3" t="e">
        <f t="shared" si="159"/>
        <v>#VALUE!</v>
      </c>
      <c r="R770" s="3">
        <f t="shared" si="160"/>
        <v>-0.38333820801683022</v>
      </c>
      <c r="S770" s="3">
        <f t="shared" si="161"/>
        <v>-0.52761977894018308</v>
      </c>
      <c r="T770" s="14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</row>
    <row r="771" spans="1:59" s="5" customForma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 s="14"/>
      <c r="N771" s="3">
        <v>765</v>
      </c>
      <c r="O771" s="3" t="str">
        <f t="shared" si="162"/>
        <v>NA</v>
      </c>
      <c r="P771" s="3" t="e">
        <f t="shared" si="158"/>
        <v>#VALUE!</v>
      </c>
      <c r="Q771" s="3" t="e">
        <f t="shared" si="159"/>
        <v>#VALUE!</v>
      </c>
      <c r="R771" s="3">
        <f t="shared" si="160"/>
        <v>-0.72993487733700024</v>
      </c>
      <c r="S771" s="3">
        <f t="shared" si="161"/>
        <v>-0.61336482046190399</v>
      </c>
      <c r="T771" s="14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</row>
    <row r="772" spans="1:59" s="5" customForma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 s="14"/>
      <c r="N772" s="3">
        <v>766</v>
      </c>
      <c r="O772" s="3" t="str">
        <f t="shared" si="162"/>
        <v>NA</v>
      </c>
      <c r="P772" s="3" t="e">
        <f t="shared" si="158"/>
        <v>#VALUE!</v>
      </c>
      <c r="Q772" s="3" t="e">
        <f t="shared" si="159"/>
        <v>#VALUE!</v>
      </c>
      <c r="R772" s="3">
        <f t="shared" si="160"/>
        <v>-0.93526211351242827</v>
      </c>
      <c r="S772" s="3">
        <f t="shared" si="161"/>
        <v>-0.33075612480973005</v>
      </c>
      <c r="T772" s="14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</row>
    <row r="773" spans="1:59" s="5" customForma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 s="14"/>
      <c r="N773" s="3">
        <v>767</v>
      </c>
      <c r="O773" s="3" t="str">
        <f t="shared" si="162"/>
        <v>NA</v>
      </c>
      <c r="P773" s="3" t="e">
        <f t="shared" si="158"/>
        <v>#VALUE!</v>
      </c>
      <c r="Q773" s="3" t="e">
        <f t="shared" si="159"/>
        <v>#VALUE!</v>
      </c>
      <c r="R773" s="3">
        <f t="shared" si="160"/>
        <v>4.1350283317180603E-2</v>
      </c>
      <c r="S773" s="3">
        <f t="shared" si="161"/>
        <v>1.3435521494562869E-2</v>
      </c>
      <c r="T773" s="14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</row>
    <row r="774" spans="1:59" s="5" customForma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 s="14"/>
      <c r="N774" s="3">
        <v>768</v>
      </c>
      <c r="O774" s="3" t="str">
        <f t="shared" si="162"/>
        <v>NA</v>
      </c>
      <c r="P774" s="3" t="e">
        <f t="shared" ref="P774:P837" si="163">(1-MOD(O774-1,$B$3)/$B$3)*VLOOKUP(IF(INT((O774-1)/$B$3)=$A$1,1,INT((O774-1)/$B$3)+1),$A$8:$C$58,2)+MOD(O774-1,$B$3)/$B$3*VLOOKUP(IF(INT((O774-1)/$B$3)+1=$A$1,1,(INT((O774-1)/$B$3)+2)),$A$8:$C$58,2)</f>
        <v>#VALUE!</v>
      </c>
      <c r="Q774" s="3" t="e">
        <f t="shared" ref="Q774:Q837" si="164">(1-MOD(O774-1,$B$3)/$B$3)*VLOOKUP(IF(INT((O774-1)/$B$3)=$A$1,1,INT((O774-1)/$B$3)+1),$A$8:$C$58,3)+MOD(O774-1,$B$3)/$B$3*VLOOKUP(IF(INT((O774-1)/$B$3)+1=$A$1,1,(INT((O774-1)/$B$3)+2)),$A$8:$C$58,3)</f>
        <v>#VALUE!</v>
      </c>
      <c r="R774" s="3">
        <f t="shared" ref="R774:R837" si="165">VLOOKUP(MOD(N774*$C$3,$A$1*$B$3),$N$6:$Q$2020,3)</f>
        <v>0.95105651629515364</v>
      </c>
      <c r="S774" s="3">
        <f t="shared" ref="S774:S837" si="166">VLOOKUP(MOD(N774*$C$3,$A$1*$B$3),$N$6:$Q$2020,4)</f>
        <v>0.2552749083966957</v>
      </c>
      <c r="T774" s="14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</row>
    <row r="775" spans="1:59" s="5" customForma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 s="14"/>
      <c r="N775" s="3">
        <v>769</v>
      </c>
      <c r="O775" s="3" t="str">
        <f t="shared" ref="O775:O838" si="167">IF($N$5&gt;=O774,O774+1,"NA")</f>
        <v>NA</v>
      </c>
      <c r="P775" s="3" t="e">
        <f t="shared" si="163"/>
        <v>#VALUE!</v>
      </c>
      <c r="Q775" s="3" t="e">
        <f t="shared" si="164"/>
        <v>#VALUE!</v>
      </c>
      <c r="R775" s="3">
        <f t="shared" si="165"/>
        <v>0.95105651629515353</v>
      </c>
      <c r="S775" s="3">
        <f t="shared" si="166"/>
        <v>-9.4048650461940511E-2</v>
      </c>
      <c r="T775" s="14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</row>
    <row r="776" spans="1:59" s="5" customForma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 s="14"/>
      <c r="N776" s="3">
        <v>770</v>
      </c>
      <c r="O776" s="3" t="str">
        <f t="shared" si="167"/>
        <v>NA</v>
      </c>
      <c r="P776" s="3" t="e">
        <f t="shared" si="163"/>
        <v>#VALUE!</v>
      </c>
      <c r="Q776" s="3" t="e">
        <f t="shared" si="164"/>
        <v>#VALUE!</v>
      </c>
      <c r="R776" s="3">
        <f t="shared" si="165"/>
        <v>0.53755368312334761</v>
      </c>
      <c r="S776" s="3">
        <f t="shared" si="166"/>
        <v>-0.17466177942931813</v>
      </c>
      <c r="T776" s="14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</row>
    <row r="777" spans="1:59" s="5" customForma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 s="14"/>
      <c r="N777" s="3">
        <v>771</v>
      </c>
      <c r="O777" s="3" t="str">
        <f t="shared" si="167"/>
        <v>NA</v>
      </c>
      <c r="P777" s="3" t="e">
        <f t="shared" si="163"/>
        <v>#VALUE!</v>
      </c>
      <c r="Q777" s="3" t="e">
        <f t="shared" si="164"/>
        <v>#VALUE!</v>
      </c>
      <c r="R777" s="3">
        <f t="shared" si="165"/>
        <v>-0.53755368312334784</v>
      </c>
      <c r="S777" s="3">
        <f t="shared" si="166"/>
        <v>0.17466177942931804</v>
      </c>
      <c r="T777" s="14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</row>
    <row r="778" spans="1:59" s="5" customForma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 s="14"/>
      <c r="N778" s="3">
        <v>772</v>
      </c>
      <c r="O778" s="3" t="str">
        <f t="shared" si="167"/>
        <v>NA</v>
      </c>
      <c r="P778" s="3" t="e">
        <f t="shared" si="163"/>
        <v>#VALUE!</v>
      </c>
      <c r="Q778" s="3" t="e">
        <f t="shared" si="164"/>
        <v>#VALUE!</v>
      </c>
      <c r="R778" s="3">
        <f t="shared" si="165"/>
        <v>-0.82470129403335179</v>
      </c>
      <c r="S778" s="3">
        <f t="shared" si="166"/>
        <v>0.48293003785320815</v>
      </c>
      <c r="T778" s="14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</row>
    <row r="779" spans="1:59" s="5" customForma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 s="14"/>
      <c r="N779" s="3">
        <v>773</v>
      </c>
      <c r="O779" s="3" t="str">
        <f t="shared" si="167"/>
        <v>NA</v>
      </c>
      <c r="P779" s="3" t="e">
        <f t="shared" si="163"/>
        <v>#VALUE!</v>
      </c>
      <c r="Q779" s="3" t="e">
        <f t="shared" si="164"/>
        <v>#VALUE!</v>
      </c>
      <c r="R779" s="3">
        <f t="shared" si="165"/>
        <v>-0.61937405785792365</v>
      </c>
      <c r="S779" s="3">
        <f t="shared" si="166"/>
        <v>0.76553873350538215</v>
      </c>
      <c r="T779" s="14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</row>
    <row r="780" spans="1:59" s="5" customForma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 s="14"/>
      <c r="N780" s="3">
        <v>774</v>
      </c>
      <c r="O780" s="3" t="str">
        <f t="shared" si="167"/>
        <v>NA</v>
      </c>
      <c r="P780" s="3" t="e">
        <f t="shared" si="163"/>
        <v>#VALUE!</v>
      </c>
      <c r="Q780" s="3" t="e">
        <f t="shared" si="164"/>
        <v>#VALUE!</v>
      </c>
      <c r="R780" s="3">
        <f t="shared" si="165"/>
        <v>-2.55558805344554E-2</v>
      </c>
      <c r="S780" s="3">
        <f t="shared" si="166"/>
        <v>3.5174651929345491E-2</v>
      </c>
      <c r="T780" s="14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</row>
    <row r="781" spans="1:59" s="5" customForma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 s="14"/>
      <c r="N781" s="3">
        <v>775</v>
      </c>
      <c r="O781" s="3" t="str">
        <f t="shared" si="167"/>
        <v>NA</v>
      </c>
      <c r="P781" s="3" t="e">
        <f t="shared" si="163"/>
        <v>#VALUE!</v>
      </c>
      <c r="Q781" s="3" t="e">
        <f t="shared" si="164"/>
        <v>#VALUE!</v>
      </c>
      <c r="R781" s="3">
        <f t="shared" si="165"/>
        <v>0.56222937175801779</v>
      </c>
      <c r="S781" s="3">
        <f t="shared" si="166"/>
        <v>-0.81732060331516709</v>
      </c>
      <c r="T781" s="14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</row>
    <row r="782" spans="1:59" s="5" customForma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 s="14"/>
      <c r="N782" s="3">
        <v>776</v>
      </c>
      <c r="O782" s="3" t="str">
        <f t="shared" si="167"/>
        <v>NA</v>
      </c>
      <c r="P782" s="3" t="e">
        <f t="shared" si="163"/>
        <v>#VALUE!</v>
      </c>
      <c r="Q782" s="3" t="e">
        <f t="shared" si="164"/>
        <v>#VALUE!</v>
      </c>
      <c r="R782" s="3">
        <f t="shared" si="165"/>
        <v>0.23000292481009818</v>
      </c>
      <c r="S782" s="3">
        <f t="shared" si="166"/>
        <v>-0.92526751953802289</v>
      </c>
      <c r="T782" s="14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</row>
    <row r="783" spans="1:59" s="5" customForma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 s="14"/>
      <c r="N783" s="3">
        <v>777</v>
      </c>
      <c r="O783" s="3" t="str">
        <f t="shared" si="167"/>
        <v>NA</v>
      </c>
      <c r="P783" s="3" t="e">
        <f t="shared" si="163"/>
        <v>#VALUE!</v>
      </c>
      <c r="Q783" s="3" t="e">
        <f t="shared" si="164"/>
        <v>#VALUE!</v>
      </c>
      <c r="R783" s="3">
        <f t="shared" si="165"/>
        <v>6.1257422745431001E-17</v>
      </c>
      <c r="S783" s="3">
        <f t="shared" si="166"/>
        <v>-0.65217391304347827</v>
      </c>
      <c r="T783" s="14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</row>
    <row r="784" spans="1:59" s="5" customForma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 s="14"/>
      <c r="N784" s="3">
        <v>778</v>
      </c>
      <c r="O784" s="3" t="str">
        <f t="shared" si="167"/>
        <v>NA</v>
      </c>
      <c r="P784" s="3" t="e">
        <f t="shared" si="163"/>
        <v>#VALUE!</v>
      </c>
      <c r="Q784" s="3" t="e">
        <f t="shared" si="164"/>
        <v>#VALUE!</v>
      </c>
      <c r="R784" s="3">
        <f t="shared" si="165"/>
        <v>6.1257422745431001E-17</v>
      </c>
      <c r="S784" s="3">
        <f t="shared" si="166"/>
        <v>0.47826086956521729</v>
      </c>
      <c r="T784" s="14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</row>
    <row r="785" spans="1:59" s="5" customForma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 s="14"/>
      <c r="N785" s="3">
        <v>779</v>
      </c>
      <c r="O785" s="3" t="str">
        <f t="shared" si="167"/>
        <v>NA</v>
      </c>
      <c r="P785" s="3" t="e">
        <f t="shared" si="163"/>
        <v>#VALUE!</v>
      </c>
      <c r="Q785" s="3" t="e">
        <f t="shared" si="164"/>
        <v>#VALUE!</v>
      </c>
      <c r="R785" s="3">
        <f t="shared" si="165"/>
        <v>0.17889116374118755</v>
      </c>
      <c r="S785" s="3">
        <f t="shared" si="166"/>
        <v>0.94187473741846228</v>
      </c>
      <c r="T785" s="14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</row>
    <row r="786" spans="1:59" s="5" customForma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 s="14"/>
      <c r="N786" s="3">
        <v>780</v>
      </c>
      <c r="O786" s="3" t="str">
        <f t="shared" si="167"/>
        <v>NA</v>
      </c>
      <c r="P786" s="3" t="e">
        <f t="shared" si="163"/>
        <v>#VALUE!</v>
      </c>
      <c r="Q786" s="3" t="e">
        <f t="shared" si="164"/>
        <v>#VALUE!</v>
      </c>
      <c r="R786" s="3">
        <f t="shared" si="165"/>
        <v>0.5111176106891071</v>
      </c>
      <c r="S786" s="3">
        <f t="shared" si="166"/>
        <v>0.83392782119560649</v>
      </c>
      <c r="T786" s="14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</row>
    <row r="787" spans="1:59" s="5" customForma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 s="14"/>
      <c r="N787" s="3">
        <v>781</v>
      </c>
      <c r="O787" s="3" t="str">
        <f t="shared" si="167"/>
        <v>NA</v>
      </c>
      <c r="P787" s="3" t="e">
        <f t="shared" si="163"/>
        <v>#VALUE!</v>
      </c>
      <c r="Q787" s="3" t="e">
        <f t="shared" si="164"/>
        <v>#VALUE!</v>
      </c>
      <c r="R787" s="3">
        <f t="shared" si="165"/>
        <v>7.6667641603366143E-2</v>
      </c>
      <c r="S787" s="3">
        <f t="shared" si="166"/>
        <v>0.10552395578803669</v>
      </c>
      <c r="T787" s="14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</row>
    <row r="788" spans="1:59" s="5" customForma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 s="14"/>
      <c r="N788" s="3">
        <v>782</v>
      </c>
      <c r="O788" s="3" t="str">
        <f t="shared" si="167"/>
        <v>NA</v>
      </c>
      <c r="P788" s="3" t="e">
        <f t="shared" si="163"/>
        <v>#VALUE!</v>
      </c>
      <c r="Q788" s="3" t="e">
        <f t="shared" si="164"/>
        <v>#VALUE!</v>
      </c>
      <c r="R788" s="3">
        <f t="shared" si="165"/>
        <v>-0.58778525229247303</v>
      </c>
      <c r="S788" s="3">
        <f t="shared" si="166"/>
        <v>-0.80901699437494745</v>
      </c>
      <c r="T788" s="14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</row>
    <row r="789" spans="1:59" s="5" customForma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 s="14"/>
      <c r="N789" s="3">
        <v>783</v>
      </c>
      <c r="O789" s="3" t="str">
        <f t="shared" si="167"/>
        <v>NA</v>
      </c>
      <c r="P789" s="3" t="e">
        <f t="shared" si="163"/>
        <v>#VALUE!</v>
      </c>
      <c r="Q789" s="3" t="e">
        <f t="shared" si="164"/>
        <v>#VALUE!</v>
      </c>
      <c r="R789" s="3">
        <f t="shared" si="165"/>
        <v>-0.79311248846790106</v>
      </c>
      <c r="S789" s="3">
        <f t="shared" si="166"/>
        <v>-0.52640829872277362</v>
      </c>
      <c r="T789" s="14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</row>
    <row r="790" spans="1:59" s="5" customForma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 s="14"/>
      <c r="N790" s="3">
        <v>784</v>
      </c>
      <c r="O790" s="3" t="str">
        <f t="shared" si="167"/>
        <v>NA</v>
      </c>
      <c r="P790" s="3" t="e">
        <f t="shared" si="163"/>
        <v>#VALUE!</v>
      </c>
      <c r="Q790" s="3" t="e">
        <f t="shared" si="164"/>
        <v>#VALUE!</v>
      </c>
      <c r="R790" s="3">
        <f t="shared" si="165"/>
        <v>-0.70295481639206991</v>
      </c>
      <c r="S790" s="3">
        <f t="shared" si="166"/>
        <v>-0.22840386540756991</v>
      </c>
      <c r="T790" s="14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</row>
    <row r="791" spans="1:59" s="5" customForma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 s="14"/>
      <c r="N791" s="3">
        <v>785</v>
      </c>
      <c r="O791" s="3" t="str">
        <f t="shared" si="167"/>
        <v>NA</v>
      </c>
      <c r="P791" s="3" t="e">
        <f t="shared" si="163"/>
        <v>#VALUE!</v>
      </c>
      <c r="Q791" s="3" t="e">
        <f t="shared" si="164"/>
        <v>#VALUE!</v>
      </c>
      <c r="R791" s="3">
        <f t="shared" si="165"/>
        <v>0.37215254985462526</v>
      </c>
      <c r="S791" s="3">
        <f t="shared" si="166"/>
        <v>0.12091969345106632</v>
      </c>
      <c r="T791" s="14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</row>
    <row r="792" spans="1:59" s="5" customForma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 s="14"/>
      <c r="N792" s="3">
        <v>786</v>
      </c>
      <c r="O792" s="3" t="str">
        <f t="shared" si="167"/>
        <v>NA</v>
      </c>
      <c r="P792" s="3" t="e">
        <f t="shared" si="163"/>
        <v>#VALUE!</v>
      </c>
      <c r="Q792" s="3" t="e">
        <f t="shared" si="164"/>
        <v>#VALUE!</v>
      </c>
      <c r="R792" s="3">
        <f t="shared" si="165"/>
        <v>0.95105651629515342</v>
      </c>
      <c r="S792" s="3">
        <f t="shared" si="166"/>
        <v>0.14779073644019222</v>
      </c>
      <c r="T792" s="14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</row>
    <row r="793" spans="1:59" s="5" customForma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 s="14"/>
      <c r="N793" s="3">
        <v>787</v>
      </c>
      <c r="O793" s="3" t="str">
        <f t="shared" si="167"/>
        <v>NA</v>
      </c>
      <c r="P793" s="3" t="e">
        <f t="shared" si="163"/>
        <v>#VALUE!</v>
      </c>
      <c r="Q793" s="3" t="e">
        <f t="shared" si="164"/>
        <v>#VALUE!</v>
      </c>
      <c r="R793" s="3">
        <f t="shared" si="165"/>
        <v>0.95105651629515364</v>
      </c>
      <c r="S793" s="3">
        <f t="shared" si="166"/>
        <v>-0.20153282241844397</v>
      </c>
      <c r="T793" s="14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</row>
    <row r="794" spans="1:59" s="5" customForma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 s="14"/>
      <c r="N794" s="3">
        <v>788</v>
      </c>
      <c r="O794" s="3" t="str">
        <f t="shared" si="167"/>
        <v>NA</v>
      </c>
      <c r="P794" s="3" t="e">
        <f t="shared" si="163"/>
        <v>#VALUE!</v>
      </c>
      <c r="Q794" s="3" t="e">
        <f t="shared" si="164"/>
        <v>#VALUE!</v>
      </c>
      <c r="R794" s="3">
        <f t="shared" si="165"/>
        <v>0.20675141658590296</v>
      </c>
      <c r="S794" s="3">
        <f t="shared" si="166"/>
        <v>-6.717760747281469E-2</v>
      </c>
      <c r="T794" s="14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</row>
    <row r="795" spans="1:59" s="5" customForma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 s="14"/>
      <c r="N795" s="3">
        <v>789</v>
      </c>
      <c r="O795" s="3" t="str">
        <f t="shared" si="167"/>
        <v>NA</v>
      </c>
      <c r="P795" s="3" t="e">
        <f t="shared" si="163"/>
        <v>#VALUE!</v>
      </c>
      <c r="Q795" s="3" t="e">
        <f t="shared" si="164"/>
        <v>#VALUE!</v>
      </c>
      <c r="R795" s="3">
        <f t="shared" si="165"/>
        <v>-0.86835594966079244</v>
      </c>
      <c r="S795" s="3">
        <f t="shared" si="166"/>
        <v>0.28214595138582149</v>
      </c>
      <c r="T795" s="14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</row>
    <row r="796" spans="1:59" s="5" customForma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 s="14"/>
      <c r="N796" s="3">
        <v>790</v>
      </c>
      <c r="O796" s="3" t="str">
        <f t="shared" si="167"/>
        <v>NA</v>
      </c>
      <c r="P796" s="3" t="e">
        <f t="shared" si="163"/>
        <v>#VALUE!</v>
      </c>
      <c r="Q796" s="3" t="e">
        <f t="shared" si="164"/>
        <v>#VALUE!</v>
      </c>
      <c r="R796" s="3">
        <f t="shared" si="165"/>
        <v>-0.76152368290245076</v>
      </c>
      <c r="S796" s="3">
        <f t="shared" si="166"/>
        <v>0.56988655959233858</v>
      </c>
      <c r="T796" s="14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</row>
    <row r="797" spans="1:59" s="5" customForma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 s="14"/>
      <c r="N797" s="3">
        <v>791</v>
      </c>
      <c r="O797" s="3" t="str">
        <f t="shared" si="167"/>
        <v>NA</v>
      </c>
      <c r="P797" s="3" t="e">
        <f t="shared" si="163"/>
        <v>#VALUE!</v>
      </c>
      <c r="Q797" s="3" t="e">
        <f t="shared" si="164"/>
        <v>#VALUE!</v>
      </c>
      <c r="R797" s="3">
        <f t="shared" si="165"/>
        <v>-0.48556173015465187</v>
      </c>
      <c r="S797" s="3">
        <f t="shared" si="166"/>
        <v>0.66831838665756527</v>
      </c>
      <c r="T797" s="14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</row>
    <row r="798" spans="1:59" s="5" customForma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 s="14"/>
      <c r="N798" s="3">
        <v>792</v>
      </c>
      <c r="O798" s="3" t="str">
        <f t="shared" si="167"/>
        <v>NA</v>
      </c>
      <c r="P798" s="3" t="e">
        <f t="shared" si="163"/>
        <v>#VALUE!</v>
      </c>
      <c r="Q798" s="3" t="e">
        <f t="shared" si="164"/>
        <v>#VALUE!</v>
      </c>
      <c r="R798" s="3">
        <f t="shared" si="165"/>
        <v>0.17889116374118746</v>
      </c>
      <c r="S798" s="3">
        <f t="shared" si="166"/>
        <v>-0.24622256350541882</v>
      </c>
      <c r="T798" s="14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</row>
    <row r="799" spans="1:59" s="5" customForma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 s="14"/>
      <c r="N799" s="3">
        <v>793</v>
      </c>
      <c r="O799" s="3" t="str">
        <f t="shared" si="167"/>
        <v>NA</v>
      </c>
      <c r="P799" s="3" t="e">
        <f t="shared" si="163"/>
        <v>#VALUE!</v>
      </c>
      <c r="Q799" s="3" t="e">
        <f t="shared" si="164"/>
        <v>#VALUE!</v>
      </c>
      <c r="R799" s="3">
        <f t="shared" si="165"/>
        <v>0.46000584962019636</v>
      </c>
      <c r="S799" s="3">
        <f t="shared" si="166"/>
        <v>-0.85053503907604577</v>
      </c>
      <c r="T799" s="14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</row>
    <row r="800" spans="1:59" s="5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 s="14"/>
      <c r="N800" s="3">
        <v>794</v>
      </c>
      <c r="O800" s="3" t="str">
        <f t="shared" si="167"/>
        <v>NA</v>
      </c>
      <c r="P800" s="3" t="e">
        <f t="shared" si="163"/>
        <v>#VALUE!</v>
      </c>
      <c r="Q800" s="3" t="e">
        <f t="shared" si="164"/>
        <v>#VALUE!</v>
      </c>
      <c r="R800" s="3">
        <f t="shared" si="165"/>
        <v>0.1277794026722768</v>
      </c>
      <c r="S800" s="3">
        <f t="shared" si="166"/>
        <v>-0.95848195529890168</v>
      </c>
      <c r="T800" s="14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</row>
    <row r="801" spans="1:59" s="5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 s="14"/>
      <c r="N801" s="3">
        <v>795</v>
      </c>
      <c r="O801" s="3" t="str">
        <f t="shared" si="167"/>
        <v>NA</v>
      </c>
      <c r="P801" s="3" t="e">
        <f t="shared" si="163"/>
        <v>#VALUE!</v>
      </c>
      <c r="Q801" s="3" t="e">
        <f t="shared" si="164"/>
        <v>#VALUE!</v>
      </c>
      <c r="R801" s="3">
        <f t="shared" si="165"/>
        <v>6.1257422745431001E-17</v>
      </c>
      <c r="S801" s="3">
        <f t="shared" si="166"/>
        <v>-0.30434782608695654</v>
      </c>
      <c r="T801" s="14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</row>
    <row r="802" spans="1:59" s="5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 s="14"/>
      <c r="N802" s="3">
        <v>796</v>
      </c>
      <c r="O802" s="3" t="str">
        <f t="shared" si="167"/>
        <v>NA</v>
      </c>
      <c r="P802" s="3" t="e">
        <f t="shared" si="163"/>
        <v>#VALUE!</v>
      </c>
      <c r="Q802" s="3" t="e">
        <f t="shared" si="164"/>
        <v>#VALUE!</v>
      </c>
      <c r="R802" s="3">
        <f t="shared" si="165"/>
        <v>6.1257422745431001E-17</v>
      </c>
      <c r="S802" s="3">
        <f t="shared" si="166"/>
        <v>0.82608695652173902</v>
      </c>
      <c r="T802" s="14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</row>
    <row r="803" spans="1:59" s="5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 s="14"/>
      <c r="N803" s="3">
        <v>797</v>
      </c>
      <c r="O803" s="3" t="str">
        <f t="shared" si="167"/>
        <v>NA</v>
      </c>
      <c r="P803" s="3" t="e">
        <f t="shared" si="163"/>
        <v>#VALUE!</v>
      </c>
      <c r="Q803" s="3" t="e">
        <f t="shared" si="164"/>
        <v>#VALUE!</v>
      </c>
      <c r="R803" s="3">
        <f t="shared" si="165"/>
        <v>0.28111468587900895</v>
      </c>
      <c r="S803" s="3">
        <f t="shared" si="166"/>
        <v>0.9086603016575836</v>
      </c>
      <c r="T803" s="14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</row>
    <row r="804" spans="1:59" s="5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 s="14"/>
      <c r="N804" s="3">
        <v>798</v>
      </c>
      <c r="O804" s="3" t="str">
        <f t="shared" si="167"/>
        <v>NA</v>
      </c>
      <c r="P804" s="3" t="e">
        <f t="shared" si="163"/>
        <v>#VALUE!</v>
      </c>
      <c r="Q804" s="3" t="e">
        <f t="shared" si="164"/>
        <v>#VALUE!</v>
      </c>
      <c r="R804" s="3">
        <f t="shared" si="165"/>
        <v>0.53667349122356245</v>
      </c>
      <c r="S804" s="3">
        <f t="shared" si="166"/>
        <v>0.73866769051625636</v>
      </c>
      <c r="T804" s="14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</row>
    <row r="805" spans="1:59" s="5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 s="14"/>
      <c r="N805" s="3">
        <v>799</v>
      </c>
      <c r="O805" s="3" t="str">
        <f t="shared" si="167"/>
        <v>NA</v>
      </c>
      <c r="P805" s="3" t="e">
        <f t="shared" si="163"/>
        <v>#VALUE!</v>
      </c>
      <c r="Q805" s="3" t="e">
        <f t="shared" si="164"/>
        <v>#VALUE!</v>
      </c>
      <c r="R805" s="3">
        <f t="shared" si="165"/>
        <v>-0.12777940267227678</v>
      </c>
      <c r="S805" s="3">
        <f t="shared" si="166"/>
        <v>-0.17587325964672773</v>
      </c>
      <c r="T805" s="14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</row>
    <row r="806" spans="1:59" s="5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 s="14"/>
      <c r="N806" s="3">
        <v>800</v>
      </c>
      <c r="O806" s="3" t="str">
        <f t="shared" si="167"/>
        <v>NA</v>
      </c>
      <c r="P806" s="3" t="e">
        <f t="shared" si="163"/>
        <v>#VALUE!</v>
      </c>
      <c r="Q806" s="3" t="e">
        <f t="shared" si="164"/>
        <v>#VALUE!</v>
      </c>
      <c r="R806" s="3">
        <f t="shared" si="165"/>
        <v>-0.65096286342337395</v>
      </c>
      <c r="S806" s="3">
        <f t="shared" si="166"/>
        <v>-0.72206047263581696</v>
      </c>
      <c r="T806" s="14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</row>
    <row r="807" spans="1:59" s="5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 s="14"/>
      <c r="N807" s="3">
        <v>801</v>
      </c>
      <c r="O807" s="3" t="str">
        <f t="shared" si="167"/>
        <v>NA</v>
      </c>
      <c r="P807" s="3" t="e">
        <f t="shared" si="163"/>
        <v>#VALUE!</v>
      </c>
      <c r="Q807" s="3" t="e">
        <f t="shared" si="164"/>
        <v>#VALUE!</v>
      </c>
      <c r="R807" s="3">
        <f t="shared" si="165"/>
        <v>-0.85629009959880209</v>
      </c>
      <c r="S807" s="3">
        <f t="shared" si="166"/>
        <v>-0.43945177698364313</v>
      </c>
      <c r="T807" s="14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</row>
    <row r="808" spans="1:59" s="5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 s="14"/>
      <c r="N808" s="3">
        <v>802</v>
      </c>
      <c r="O808" s="3" t="str">
        <f t="shared" si="167"/>
        <v>NA</v>
      </c>
      <c r="P808" s="3" t="e">
        <f t="shared" si="163"/>
        <v>#VALUE!</v>
      </c>
      <c r="Q808" s="3" t="e">
        <f t="shared" si="164"/>
        <v>#VALUE!</v>
      </c>
      <c r="R808" s="3">
        <f t="shared" si="165"/>
        <v>-0.37215254985462526</v>
      </c>
      <c r="S808" s="3">
        <f t="shared" si="166"/>
        <v>-0.12091969345106644</v>
      </c>
      <c r="T808" s="14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</row>
    <row r="809" spans="1:59" s="5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 s="14"/>
      <c r="N809" s="3">
        <v>803</v>
      </c>
      <c r="O809" s="3" t="str">
        <f t="shared" si="167"/>
        <v>NA</v>
      </c>
      <c r="P809" s="3" t="e">
        <f t="shared" si="163"/>
        <v>#VALUE!</v>
      </c>
      <c r="Q809" s="3" t="e">
        <f t="shared" si="164"/>
        <v>#VALUE!</v>
      </c>
      <c r="R809" s="3">
        <f t="shared" si="165"/>
        <v>0.70295481639206991</v>
      </c>
      <c r="S809" s="3">
        <f t="shared" si="166"/>
        <v>0.22840386540756979</v>
      </c>
      <c r="T809" s="14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</row>
    <row r="810" spans="1:59" s="5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 s="14"/>
      <c r="N810" s="3">
        <v>804</v>
      </c>
      <c r="O810" s="3" t="str">
        <f t="shared" si="167"/>
        <v>NA</v>
      </c>
      <c r="P810" s="3" t="e">
        <f t="shared" si="163"/>
        <v>#VALUE!</v>
      </c>
      <c r="Q810" s="3" t="e">
        <f t="shared" si="164"/>
        <v>#VALUE!</v>
      </c>
      <c r="R810" s="3">
        <f t="shared" si="165"/>
        <v>0.95105651629515364</v>
      </c>
      <c r="S810" s="3">
        <f t="shared" si="166"/>
        <v>4.0306564483688828E-2</v>
      </c>
      <c r="T810" s="14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</row>
    <row r="811" spans="1:59" s="5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 s="14"/>
      <c r="N811" s="3">
        <v>805</v>
      </c>
      <c r="O811" s="3" t="str">
        <f t="shared" si="167"/>
        <v>NA</v>
      </c>
      <c r="P811" s="3" t="e">
        <f t="shared" si="163"/>
        <v>#VALUE!</v>
      </c>
      <c r="Q811" s="3" t="e">
        <f t="shared" si="164"/>
        <v>#VALUE!</v>
      </c>
      <c r="R811" s="3">
        <f t="shared" si="165"/>
        <v>0.95105651629515353</v>
      </c>
      <c r="S811" s="3">
        <f t="shared" si="166"/>
        <v>-0.3090169943749474</v>
      </c>
      <c r="T811" s="14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</row>
    <row r="812" spans="1:59" s="5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 s="14"/>
      <c r="N812" s="3">
        <v>806</v>
      </c>
      <c r="O812" s="3" t="str">
        <f t="shared" si="167"/>
        <v>NA</v>
      </c>
      <c r="P812" s="3" t="e">
        <f t="shared" si="163"/>
        <v>#VALUE!</v>
      </c>
      <c r="Q812" s="3" t="e">
        <f t="shared" si="164"/>
        <v>#VALUE!</v>
      </c>
      <c r="R812" s="3">
        <f t="shared" si="165"/>
        <v>-0.1240508499515417</v>
      </c>
      <c r="S812" s="3">
        <f t="shared" si="166"/>
        <v>4.0306564483688689E-2</v>
      </c>
      <c r="T812" s="14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</row>
    <row r="813" spans="1:59" s="5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 s="14"/>
      <c r="N813" s="3">
        <v>807</v>
      </c>
      <c r="O813" s="3" t="str">
        <f t="shared" si="167"/>
        <v>NA</v>
      </c>
      <c r="P813" s="3" t="e">
        <f t="shared" si="163"/>
        <v>#VALUE!</v>
      </c>
      <c r="Q813" s="3" t="e">
        <f t="shared" si="164"/>
        <v>#VALUE!</v>
      </c>
      <c r="R813" s="3">
        <f t="shared" si="165"/>
        <v>-0.90367330794697787</v>
      </c>
      <c r="S813" s="3">
        <f t="shared" si="166"/>
        <v>0.37423438567929512</v>
      </c>
      <c r="T813" s="14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</row>
    <row r="814" spans="1:59" s="5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 s="14"/>
      <c r="N814" s="3">
        <v>808</v>
      </c>
      <c r="O814" s="3" t="str">
        <f t="shared" si="167"/>
        <v>NA</v>
      </c>
      <c r="P814" s="3" t="e">
        <f t="shared" si="163"/>
        <v>#VALUE!</v>
      </c>
      <c r="Q814" s="3" t="e">
        <f t="shared" si="164"/>
        <v>#VALUE!</v>
      </c>
      <c r="R814" s="3">
        <f t="shared" si="165"/>
        <v>-0.69834607177154995</v>
      </c>
      <c r="S814" s="3">
        <f t="shared" si="166"/>
        <v>0.65684308133146896</v>
      </c>
      <c r="T814" s="14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</row>
    <row r="815" spans="1:59" s="5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 s="14"/>
      <c r="N815" s="3">
        <v>809</v>
      </c>
      <c r="O815" s="3" t="str">
        <f t="shared" si="167"/>
        <v>NA</v>
      </c>
      <c r="P815" s="3" t="e">
        <f t="shared" si="163"/>
        <v>#VALUE!</v>
      </c>
      <c r="Q815" s="3" t="e">
        <f t="shared" si="164"/>
        <v>#VALUE!</v>
      </c>
      <c r="R815" s="3">
        <f t="shared" si="165"/>
        <v>-0.28111468587900895</v>
      </c>
      <c r="S815" s="3">
        <f t="shared" si="166"/>
        <v>0.38692117122280079</v>
      </c>
      <c r="T815" s="14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</row>
    <row r="816" spans="1:59" s="5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 s="14"/>
      <c r="N816" s="3">
        <v>810</v>
      </c>
      <c r="O816" s="3" t="str">
        <f t="shared" si="167"/>
        <v>NA</v>
      </c>
      <c r="P816" s="3" t="e">
        <f t="shared" si="163"/>
        <v>#VALUE!</v>
      </c>
      <c r="Q816" s="3" t="e">
        <f t="shared" si="164"/>
        <v>#VALUE!</v>
      </c>
      <c r="R816" s="3">
        <f t="shared" si="165"/>
        <v>0.38333820801683027</v>
      </c>
      <c r="S816" s="3">
        <f t="shared" si="166"/>
        <v>-0.52761977894018308</v>
      </c>
      <c r="T816" s="14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</row>
    <row r="817" spans="1:59" s="5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 s="14"/>
      <c r="N817" s="3">
        <v>811</v>
      </c>
      <c r="O817" s="3" t="str">
        <f t="shared" si="167"/>
        <v>NA</v>
      </c>
      <c r="P817" s="3" t="e">
        <f t="shared" si="163"/>
        <v>#VALUE!</v>
      </c>
      <c r="Q817" s="3" t="e">
        <f t="shared" si="164"/>
        <v>#VALUE!</v>
      </c>
      <c r="R817" s="3">
        <f t="shared" si="165"/>
        <v>0.35778232748237498</v>
      </c>
      <c r="S817" s="3">
        <f t="shared" si="166"/>
        <v>-0.88374947483692456</v>
      </c>
      <c r="T817" s="14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</row>
    <row r="818" spans="1:59" s="5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 s="14"/>
      <c r="N818" s="3">
        <v>812</v>
      </c>
      <c r="O818" s="3" t="str">
        <f t="shared" si="167"/>
        <v>NA</v>
      </c>
      <c r="P818" s="3" t="e">
        <f t="shared" si="163"/>
        <v>#VALUE!</v>
      </c>
      <c r="Q818" s="3" t="e">
        <f t="shared" si="164"/>
        <v>#VALUE!</v>
      </c>
      <c r="R818" s="3">
        <f t="shared" si="165"/>
        <v>2.5555880534455396E-2</v>
      </c>
      <c r="S818" s="3">
        <f t="shared" si="166"/>
        <v>-0.99169639105978036</v>
      </c>
      <c r="T818" s="14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</row>
    <row r="819" spans="1:59" s="5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 s="14"/>
      <c r="N819" s="3">
        <v>813</v>
      </c>
      <c r="O819" s="3" t="str">
        <f t="shared" si="167"/>
        <v>NA</v>
      </c>
      <c r="P819" s="3" t="e">
        <f t="shared" si="163"/>
        <v>#VALUE!</v>
      </c>
      <c r="Q819" s="3" t="e">
        <f t="shared" si="164"/>
        <v>#VALUE!</v>
      </c>
      <c r="R819" s="3">
        <f t="shared" si="165"/>
        <v>6.1257422745431001E-17</v>
      </c>
      <c r="S819" s="3">
        <f t="shared" si="166"/>
        <v>4.3478260869565188E-2</v>
      </c>
      <c r="T819" s="14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</row>
    <row r="820" spans="1:59" s="5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 s="14"/>
      <c r="N820" s="3">
        <v>814</v>
      </c>
      <c r="O820" s="3" t="str">
        <f t="shared" si="167"/>
        <v>NA</v>
      </c>
      <c r="P820" s="3" t="e">
        <f t="shared" si="163"/>
        <v>#VALUE!</v>
      </c>
      <c r="Q820" s="3" t="e">
        <f t="shared" si="164"/>
        <v>#VALUE!</v>
      </c>
      <c r="R820" s="3">
        <f t="shared" si="165"/>
        <v>5.1111761068910765E-2</v>
      </c>
      <c r="S820" s="3">
        <f t="shared" si="166"/>
        <v>0.98339278211956072</v>
      </c>
      <c r="T820" s="14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</row>
    <row r="821" spans="1:59" s="5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 s="14"/>
      <c r="N821" s="3">
        <v>815</v>
      </c>
      <c r="O821" s="3" t="str">
        <f t="shared" si="167"/>
        <v>NA</v>
      </c>
      <c r="P821" s="3" t="e">
        <f t="shared" si="163"/>
        <v>#VALUE!</v>
      </c>
      <c r="Q821" s="3" t="e">
        <f t="shared" si="164"/>
        <v>#VALUE!</v>
      </c>
      <c r="R821" s="3">
        <f t="shared" si="165"/>
        <v>0.38333820801683033</v>
      </c>
      <c r="S821" s="3">
        <f t="shared" si="166"/>
        <v>0.87544586589670481</v>
      </c>
      <c r="T821" s="14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</row>
    <row r="822" spans="1:59" s="5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 s="14"/>
      <c r="N822" s="3">
        <v>816</v>
      </c>
      <c r="O822" s="3" t="str">
        <f t="shared" si="167"/>
        <v>NA</v>
      </c>
      <c r="P822" s="3" t="e">
        <f t="shared" si="163"/>
        <v>#VALUE!</v>
      </c>
      <c r="Q822" s="3" t="e">
        <f t="shared" si="164"/>
        <v>#VALUE!</v>
      </c>
      <c r="R822" s="3">
        <f t="shared" si="165"/>
        <v>0.33222644694791958</v>
      </c>
      <c r="S822" s="3">
        <f t="shared" si="166"/>
        <v>0.45727047508149199</v>
      </c>
      <c r="T822" s="14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</row>
    <row r="823" spans="1:59" s="5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 s="14"/>
      <c r="N823" s="3">
        <v>817</v>
      </c>
      <c r="O823" s="3" t="str">
        <f t="shared" si="167"/>
        <v>NA</v>
      </c>
      <c r="P823" s="3" t="e">
        <f t="shared" si="163"/>
        <v>#VALUE!</v>
      </c>
      <c r="Q823" s="3" t="e">
        <f t="shared" si="164"/>
        <v>#VALUE!</v>
      </c>
      <c r="R823" s="3">
        <f t="shared" si="165"/>
        <v>-0.33222644694791958</v>
      </c>
      <c r="S823" s="3">
        <f t="shared" si="166"/>
        <v>-0.45727047508149204</v>
      </c>
      <c r="T823" s="14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</row>
    <row r="824" spans="1:59" s="5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 s="14"/>
      <c r="N824" s="3">
        <v>818</v>
      </c>
      <c r="O824" s="3" t="str">
        <f t="shared" si="167"/>
        <v>NA</v>
      </c>
      <c r="P824" s="3" t="e">
        <f t="shared" si="163"/>
        <v>#VALUE!</v>
      </c>
      <c r="Q824" s="3" t="e">
        <f t="shared" si="164"/>
        <v>#VALUE!</v>
      </c>
      <c r="R824" s="3">
        <f t="shared" si="165"/>
        <v>-0.71414047455427498</v>
      </c>
      <c r="S824" s="3">
        <f t="shared" si="166"/>
        <v>-0.63510395089668659</v>
      </c>
      <c r="T824" s="14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</row>
    <row r="825" spans="1:59" s="5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 s="14"/>
      <c r="N825" s="3">
        <v>819</v>
      </c>
      <c r="O825" s="3" t="str">
        <f t="shared" si="167"/>
        <v>NA</v>
      </c>
      <c r="P825" s="3" t="e">
        <f t="shared" si="163"/>
        <v>#VALUE!</v>
      </c>
      <c r="Q825" s="3" t="e">
        <f t="shared" si="164"/>
        <v>#VALUE!</v>
      </c>
      <c r="R825" s="3">
        <f t="shared" si="165"/>
        <v>-0.91946771072970301</v>
      </c>
      <c r="S825" s="3">
        <f t="shared" si="166"/>
        <v>-0.35249525524451275</v>
      </c>
      <c r="T825" s="14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</row>
    <row r="826" spans="1:59" s="5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 s="14"/>
      <c r="N826" s="3">
        <v>820</v>
      </c>
      <c r="O826" s="3" t="str">
        <f t="shared" si="167"/>
        <v>NA</v>
      </c>
      <c r="P826" s="3" t="e">
        <f t="shared" si="163"/>
        <v>#VALUE!</v>
      </c>
      <c r="Q826" s="3" t="e">
        <f t="shared" si="164"/>
        <v>#VALUE!</v>
      </c>
      <c r="R826" s="3">
        <f t="shared" si="165"/>
        <v>-4.1350283317180603E-2</v>
      </c>
      <c r="S826" s="3">
        <f t="shared" si="166"/>
        <v>-1.343552149456298E-2</v>
      </c>
      <c r="T826" s="14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</row>
    <row r="827" spans="1:59" s="5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 s="14"/>
      <c r="N827" s="3">
        <v>821</v>
      </c>
      <c r="O827" s="3" t="str">
        <f t="shared" si="167"/>
        <v>NA</v>
      </c>
      <c r="P827" s="3" t="e">
        <f t="shared" si="163"/>
        <v>#VALUE!</v>
      </c>
      <c r="Q827" s="3" t="e">
        <f t="shared" si="164"/>
        <v>#VALUE!</v>
      </c>
      <c r="R827" s="3">
        <f t="shared" si="165"/>
        <v>0.95105651629515353</v>
      </c>
      <c r="S827" s="3">
        <f t="shared" si="166"/>
        <v>0.28214595138582155</v>
      </c>
      <c r="T827" s="14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</row>
    <row r="828" spans="1:59" s="5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 s="14"/>
      <c r="N828" s="3">
        <v>822</v>
      </c>
      <c r="O828" s="3" t="str">
        <f t="shared" si="167"/>
        <v>NA</v>
      </c>
      <c r="P828" s="3" t="e">
        <f t="shared" si="163"/>
        <v>#VALUE!</v>
      </c>
      <c r="Q828" s="3" t="e">
        <f t="shared" si="164"/>
        <v>#VALUE!</v>
      </c>
      <c r="R828" s="3">
        <f t="shared" si="165"/>
        <v>0.95105651629515364</v>
      </c>
      <c r="S828" s="3">
        <f t="shared" si="166"/>
        <v>-6.7177607472814663E-2</v>
      </c>
      <c r="T828" s="14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</row>
    <row r="829" spans="1:59" s="5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 s="14"/>
      <c r="N829" s="3">
        <v>823</v>
      </c>
      <c r="O829" s="3" t="str">
        <f t="shared" si="167"/>
        <v>NA</v>
      </c>
      <c r="P829" s="3" t="e">
        <f t="shared" si="163"/>
        <v>#VALUE!</v>
      </c>
      <c r="Q829" s="3" t="e">
        <f t="shared" si="164"/>
        <v>#VALUE!</v>
      </c>
      <c r="R829" s="3">
        <f t="shared" si="165"/>
        <v>0.62025424975770882</v>
      </c>
      <c r="S829" s="3">
        <f t="shared" si="166"/>
        <v>-0.201532822418444</v>
      </c>
      <c r="T829" s="14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</row>
    <row r="830" spans="1:59" s="5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 s="14"/>
      <c r="N830" s="3">
        <v>824</v>
      </c>
      <c r="O830" s="3" t="str">
        <f t="shared" si="167"/>
        <v>NA</v>
      </c>
      <c r="P830" s="3" t="e">
        <f t="shared" si="163"/>
        <v>#VALUE!</v>
      </c>
      <c r="Q830" s="3" t="e">
        <f t="shared" si="164"/>
        <v>#VALUE!</v>
      </c>
      <c r="R830" s="3">
        <f t="shared" si="165"/>
        <v>-0.45485311648898641</v>
      </c>
      <c r="S830" s="3">
        <f t="shared" si="166"/>
        <v>0.14779073644019211</v>
      </c>
      <c r="T830" s="14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</row>
    <row r="831" spans="1:59" s="5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 s="14"/>
      <c r="N831" s="3">
        <v>825</v>
      </c>
      <c r="O831" s="3" t="str">
        <f t="shared" si="167"/>
        <v>NA</v>
      </c>
      <c r="P831" s="3" t="e">
        <f t="shared" si="163"/>
        <v>#VALUE!</v>
      </c>
      <c r="Q831" s="3" t="e">
        <f t="shared" si="164"/>
        <v>#VALUE!</v>
      </c>
      <c r="R831" s="3">
        <f t="shared" si="165"/>
        <v>-0.84049569681607694</v>
      </c>
      <c r="S831" s="3">
        <f t="shared" si="166"/>
        <v>0.46119090741842556</v>
      </c>
      <c r="T831" s="14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</row>
    <row r="832" spans="1:59" s="5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 s="14"/>
      <c r="N832" s="3">
        <v>826</v>
      </c>
      <c r="O832" s="3" t="str">
        <f t="shared" si="167"/>
        <v>NA</v>
      </c>
      <c r="P832" s="3" t="e">
        <f t="shared" si="163"/>
        <v>#VALUE!</v>
      </c>
      <c r="Q832" s="3" t="e">
        <f t="shared" si="164"/>
        <v>#VALUE!</v>
      </c>
      <c r="R832" s="3">
        <f t="shared" si="165"/>
        <v>-0.63516846064064891</v>
      </c>
      <c r="S832" s="3">
        <f t="shared" si="166"/>
        <v>0.74379960307059945</v>
      </c>
      <c r="T832" s="14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</row>
    <row r="833" spans="1:59" s="5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 s="14"/>
      <c r="N833" s="3">
        <v>827</v>
      </c>
      <c r="O833" s="3" t="str">
        <f t="shared" si="167"/>
        <v>NA</v>
      </c>
      <c r="P833" s="3" t="e">
        <f t="shared" si="163"/>
        <v>#VALUE!</v>
      </c>
      <c r="Q833" s="3" t="e">
        <f t="shared" si="164"/>
        <v>#VALUE!</v>
      </c>
      <c r="R833" s="3">
        <f t="shared" si="165"/>
        <v>-7.6667641603366143E-2</v>
      </c>
      <c r="S833" s="3">
        <f t="shared" si="166"/>
        <v>0.10552395578803664</v>
      </c>
      <c r="T833" s="14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</row>
    <row r="834" spans="1:59" s="5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 s="14"/>
      <c r="N834" s="3">
        <v>828</v>
      </c>
      <c r="O834" s="3" t="str">
        <f t="shared" si="167"/>
        <v>NA</v>
      </c>
      <c r="P834" s="3" t="e">
        <f t="shared" si="163"/>
        <v>#VALUE!</v>
      </c>
      <c r="Q834" s="3" t="e">
        <f t="shared" si="164"/>
        <v>#VALUE!</v>
      </c>
      <c r="R834" s="3">
        <f t="shared" si="165"/>
        <v>0.58778525229247314</v>
      </c>
      <c r="S834" s="3">
        <f t="shared" si="166"/>
        <v>-0.80901699437494745</v>
      </c>
      <c r="T834" s="14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</row>
    <row r="835" spans="1:59" s="5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 s="14"/>
      <c r="N835" s="3">
        <v>829</v>
      </c>
      <c r="O835" s="3" t="str">
        <f t="shared" si="167"/>
        <v>NA</v>
      </c>
      <c r="P835" s="3" t="e">
        <f t="shared" si="163"/>
        <v>#VALUE!</v>
      </c>
      <c r="Q835" s="3" t="e">
        <f t="shared" si="164"/>
        <v>#VALUE!</v>
      </c>
      <c r="R835" s="3">
        <f t="shared" si="165"/>
        <v>0.25555880534455361</v>
      </c>
      <c r="S835" s="3">
        <f t="shared" si="166"/>
        <v>-0.91696391059780324</v>
      </c>
      <c r="T835" s="14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</row>
    <row r="836" spans="1:59" s="5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 s="14"/>
      <c r="N836" s="3">
        <v>830</v>
      </c>
      <c r="O836" s="3" t="str">
        <f t="shared" si="167"/>
        <v>NA</v>
      </c>
      <c r="P836" s="3" t="e">
        <f t="shared" si="163"/>
        <v>#VALUE!</v>
      </c>
      <c r="Q836" s="3" t="e">
        <f t="shared" si="164"/>
        <v>#VALUE!</v>
      </c>
      <c r="R836" s="3">
        <f t="shared" si="165"/>
        <v>6.1257422745431001E-17</v>
      </c>
      <c r="S836" s="3">
        <f t="shared" si="166"/>
        <v>-0.73913043478260865</v>
      </c>
      <c r="T836" s="14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</row>
    <row r="837" spans="1:59" s="5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 s="14"/>
      <c r="N837" s="3">
        <v>831</v>
      </c>
      <c r="O837" s="3" t="str">
        <f t="shared" si="167"/>
        <v>NA</v>
      </c>
      <c r="P837" s="3" t="e">
        <f t="shared" si="163"/>
        <v>#VALUE!</v>
      </c>
      <c r="Q837" s="3" t="e">
        <f t="shared" si="164"/>
        <v>#VALUE!</v>
      </c>
      <c r="R837" s="3">
        <f t="shared" si="165"/>
        <v>6.1257422745431001E-17</v>
      </c>
      <c r="S837" s="3">
        <f t="shared" si="166"/>
        <v>0.39130434782608692</v>
      </c>
      <c r="T837" s="14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</row>
    <row r="838" spans="1:59" s="5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 s="14"/>
      <c r="N838" s="3">
        <v>832</v>
      </c>
      <c r="O838" s="3" t="str">
        <f t="shared" si="167"/>
        <v>NA</v>
      </c>
      <c r="P838" s="3" t="e">
        <f t="shared" ref="P838:P901" si="168">(1-MOD(O838-1,$B$3)/$B$3)*VLOOKUP(IF(INT((O838-1)/$B$3)=$A$1,1,INT((O838-1)/$B$3)+1),$A$8:$C$58,2)+MOD(O838-1,$B$3)/$B$3*VLOOKUP(IF(INT((O838-1)/$B$3)+1=$A$1,1,(INT((O838-1)/$B$3)+2)),$A$8:$C$58,2)</f>
        <v>#VALUE!</v>
      </c>
      <c r="Q838" s="3" t="e">
        <f t="shared" ref="Q838:Q901" si="169">(1-MOD(O838-1,$B$3)/$B$3)*VLOOKUP(IF(INT((O838-1)/$B$3)=$A$1,1,INT((O838-1)/$B$3)+1),$A$8:$C$58,3)+MOD(O838-1,$B$3)/$B$3*VLOOKUP(IF(INT((O838-1)/$B$3)+1=$A$1,1,(INT((O838-1)/$B$3)+2)),$A$8:$C$58,3)</f>
        <v>#VALUE!</v>
      </c>
      <c r="R838" s="3">
        <f t="shared" ref="R838:R901" si="170">VLOOKUP(MOD(N838*$C$3,$A$1*$B$3),$N$6:$Q$2020,3)</f>
        <v>0.15333528320673218</v>
      </c>
      <c r="S838" s="3">
        <f t="shared" ref="S838:S901" si="171">VLOOKUP(MOD(N838*$C$3,$A$1*$B$3),$N$6:$Q$2020,4)</f>
        <v>0.95017834635868192</v>
      </c>
      <c r="T838" s="14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</row>
    <row r="839" spans="1:59" s="5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 s="14"/>
      <c r="N839" s="3">
        <v>833</v>
      </c>
      <c r="O839" s="3" t="str">
        <f t="shared" ref="O839:O902" si="172">IF($N$5&gt;=O838,O838+1,"NA")</f>
        <v>NA</v>
      </c>
      <c r="P839" s="3" t="e">
        <f t="shared" si="168"/>
        <v>#VALUE!</v>
      </c>
      <c r="Q839" s="3" t="e">
        <f t="shared" si="169"/>
        <v>#VALUE!</v>
      </c>
      <c r="R839" s="3">
        <f t="shared" si="170"/>
        <v>0.48556173015465171</v>
      </c>
      <c r="S839" s="3">
        <f t="shared" si="171"/>
        <v>0.84223143013582613</v>
      </c>
      <c r="T839" s="14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</row>
    <row r="840" spans="1:59" s="5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 s="14"/>
      <c r="N840" s="3">
        <v>834</v>
      </c>
      <c r="O840" s="3" t="str">
        <f t="shared" si="172"/>
        <v>NA</v>
      </c>
      <c r="P840" s="3" t="e">
        <f t="shared" si="168"/>
        <v>#VALUE!</v>
      </c>
      <c r="Q840" s="3" t="e">
        <f t="shared" si="169"/>
        <v>#VALUE!</v>
      </c>
      <c r="R840" s="3">
        <f t="shared" si="170"/>
        <v>0.12777940267227683</v>
      </c>
      <c r="S840" s="3">
        <f t="shared" si="171"/>
        <v>0.17587325964672773</v>
      </c>
      <c r="T840" s="14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</row>
    <row r="841" spans="1:59" s="5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 s="14"/>
      <c r="N841" s="3">
        <v>835</v>
      </c>
      <c r="O841" s="3" t="str">
        <f t="shared" si="172"/>
        <v>NA</v>
      </c>
      <c r="P841" s="3" t="e">
        <f t="shared" si="168"/>
        <v>#VALUE!</v>
      </c>
      <c r="Q841" s="3" t="e">
        <f t="shared" si="169"/>
        <v>#VALUE!</v>
      </c>
      <c r="R841" s="3">
        <f t="shared" si="170"/>
        <v>-0.53667349122356234</v>
      </c>
      <c r="S841" s="3">
        <f t="shared" si="171"/>
        <v>-0.73866769051625636</v>
      </c>
      <c r="T841" s="14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</row>
    <row r="842" spans="1:59" s="5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 s="14"/>
      <c r="N842" s="3">
        <v>836</v>
      </c>
      <c r="O842" s="3" t="str">
        <f t="shared" si="172"/>
        <v>NA</v>
      </c>
      <c r="P842" s="3" t="e">
        <f t="shared" si="168"/>
        <v>#VALUE!</v>
      </c>
      <c r="Q842" s="3" t="e">
        <f t="shared" si="169"/>
        <v>#VALUE!</v>
      </c>
      <c r="R842" s="3">
        <f t="shared" si="170"/>
        <v>-0.77731808568517591</v>
      </c>
      <c r="S842" s="3">
        <f t="shared" si="171"/>
        <v>-0.54814742915755621</v>
      </c>
      <c r="T842" s="14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</row>
    <row r="843" spans="1:59" s="5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 s="14"/>
      <c r="N843" s="3">
        <v>837</v>
      </c>
      <c r="O843" s="3" t="str">
        <f t="shared" si="172"/>
        <v>NA</v>
      </c>
      <c r="P843" s="3" t="e">
        <f t="shared" si="168"/>
        <v>#VALUE!</v>
      </c>
      <c r="Q843" s="3" t="e">
        <f t="shared" si="169"/>
        <v>#VALUE!</v>
      </c>
      <c r="R843" s="3">
        <f t="shared" si="170"/>
        <v>-0.78565538302643123</v>
      </c>
      <c r="S843" s="3">
        <f t="shared" si="171"/>
        <v>-0.25527490839669581</v>
      </c>
      <c r="T843" s="14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</row>
    <row r="844" spans="1:59" s="5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 s="14"/>
      <c r="N844" s="3">
        <v>838</v>
      </c>
      <c r="O844" s="3" t="str">
        <f t="shared" si="172"/>
        <v>NA</v>
      </c>
      <c r="P844" s="3" t="e">
        <f t="shared" si="168"/>
        <v>#VALUE!</v>
      </c>
      <c r="Q844" s="3" t="e">
        <f t="shared" si="169"/>
        <v>#VALUE!</v>
      </c>
      <c r="R844" s="3">
        <f t="shared" si="170"/>
        <v>0.28945198322026411</v>
      </c>
      <c r="S844" s="3">
        <f t="shared" si="171"/>
        <v>9.404865046194047E-2</v>
      </c>
      <c r="T844" s="14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</row>
    <row r="845" spans="1:59" s="5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 s="14"/>
      <c r="N845" s="3">
        <v>839</v>
      </c>
      <c r="O845" s="3" t="str">
        <f t="shared" si="172"/>
        <v>NA</v>
      </c>
      <c r="P845" s="3" t="e">
        <f t="shared" si="168"/>
        <v>#VALUE!</v>
      </c>
      <c r="Q845" s="3" t="e">
        <f t="shared" si="169"/>
        <v>#VALUE!</v>
      </c>
      <c r="R845" s="3">
        <f t="shared" si="170"/>
        <v>0.95105651629515353</v>
      </c>
      <c r="S845" s="3">
        <f t="shared" si="171"/>
        <v>0.1746617794293181</v>
      </c>
      <c r="T845" s="14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</row>
    <row r="846" spans="1:59" s="5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 s="14"/>
      <c r="N846" s="3">
        <v>840</v>
      </c>
      <c r="O846" s="3" t="str">
        <f t="shared" si="172"/>
        <v>NA</v>
      </c>
      <c r="P846" s="3" t="e">
        <f t="shared" si="168"/>
        <v>#VALUE!</v>
      </c>
      <c r="Q846" s="3" t="e">
        <f t="shared" si="169"/>
        <v>#VALUE!</v>
      </c>
      <c r="R846" s="3">
        <f t="shared" si="170"/>
        <v>0.95105651629515353</v>
      </c>
      <c r="S846" s="3">
        <f t="shared" si="171"/>
        <v>-0.1746617794293181</v>
      </c>
      <c r="T846" s="14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</row>
    <row r="847" spans="1:59" s="5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 s="14"/>
      <c r="N847" s="3">
        <v>841</v>
      </c>
      <c r="O847" s="3" t="str">
        <f t="shared" si="172"/>
        <v>NA</v>
      </c>
      <c r="P847" s="3" t="e">
        <f t="shared" si="168"/>
        <v>#VALUE!</v>
      </c>
      <c r="Q847" s="3" t="e">
        <f t="shared" si="169"/>
        <v>#VALUE!</v>
      </c>
      <c r="R847" s="3">
        <f t="shared" si="170"/>
        <v>0.28945198322026411</v>
      </c>
      <c r="S847" s="3">
        <f t="shared" si="171"/>
        <v>-9.4048650461940553E-2</v>
      </c>
      <c r="T847" s="14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</row>
    <row r="848" spans="1:59" s="5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 s="14"/>
      <c r="N848" s="3">
        <v>842</v>
      </c>
      <c r="O848" s="3" t="str">
        <f t="shared" si="172"/>
        <v>NA</v>
      </c>
      <c r="P848" s="3" t="e">
        <f t="shared" si="168"/>
        <v>#VALUE!</v>
      </c>
      <c r="Q848" s="3" t="e">
        <f t="shared" si="169"/>
        <v>#VALUE!</v>
      </c>
      <c r="R848" s="3">
        <f t="shared" si="170"/>
        <v>-0.78565538302643123</v>
      </c>
      <c r="S848" s="3">
        <f t="shared" si="171"/>
        <v>0.25527490839669553</v>
      </c>
      <c r="T848" s="14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</row>
    <row r="849" spans="1:59" s="5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 s="14"/>
      <c r="N849" s="3">
        <v>843</v>
      </c>
      <c r="O849" s="3" t="str">
        <f t="shared" si="172"/>
        <v>NA</v>
      </c>
      <c r="P849" s="3" t="e">
        <f t="shared" si="168"/>
        <v>#VALUE!</v>
      </c>
      <c r="Q849" s="3" t="e">
        <f t="shared" si="169"/>
        <v>#VALUE!</v>
      </c>
      <c r="R849" s="3">
        <f t="shared" si="170"/>
        <v>-0.77731808568517602</v>
      </c>
      <c r="S849" s="3">
        <f t="shared" si="171"/>
        <v>0.54814742915755599</v>
      </c>
      <c r="T849" s="14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</row>
    <row r="850" spans="1:59" s="5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 s="14"/>
      <c r="N850" s="3">
        <v>844</v>
      </c>
      <c r="O850" s="3" t="str">
        <f t="shared" si="172"/>
        <v>NA</v>
      </c>
      <c r="P850" s="3" t="e">
        <f t="shared" si="168"/>
        <v>#VALUE!</v>
      </c>
      <c r="Q850" s="3" t="e">
        <f t="shared" si="169"/>
        <v>#VALUE!</v>
      </c>
      <c r="R850" s="3">
        <f t="shared" si="170"/>
        <v>-0.53667349122356256</v>
      </c>
      <c r="S850" s="3">
        <f t="shared" si="171"/>
        <v>0.73866769051625625</v>
      </c>
      <c r="T850" s="14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</row>
    <row r="851" spans="1:59" s="5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 s="14"/>
      <c r="N851" s="3">
        <v>845</v>
      </c>
      <c r="O851" s="3" t="str">
        <f t="shared" si="172"/>
        <v>NA</v>
      </c>
      <c r="P851" s="3" t="e">
        <f t="shared" si="168"/>
        <v>#VALUE!</v>
      </c>
      <c r="Q851" s="3" t="e">
        <f t="shared" si="169"/>
        <v>#VALUE!</v>
      </c>
      <c r="R851" s="3">
        <f t="shared" si="170"/>
        <v>0.12777940267227678</v>
      </c>
      <c r="S851" s="3">
        <f t="shared" si="171"/>
        <v>-0.17587325964672779</v>
      </c>
      <c r="T851" s="14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</row>
    <row r="852" spans="1:59" s="5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 s="14"/>
      <c r="N852" s="3">
        <v>846</v>
      </c>
      <c r="O852" s="3" t="str">
        <f t="shared" si="172"/>
        <v>NA</v>
      </c>
      <c r="P852" s="3" t="e">
        <f t="shared" si="168"/>
        <v>#VALUE!</v>
      </c>
      <c r="Q852" s="3" t="e">
        <f t="shared" si="169"/>
        <v>#VALUE!</v>
      </c>
      <c r="R852" s="3">
        <f t="shared" si="170"/>
        <v>0.48556173015465171</v>
      </c>
      <c r="S852" s="3">
        <f t="shared" si="171"/>
        <v>-0.84223143013582613</v>
      </c>
      <c r="T852" s="14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</row>
    <row r="853" spans="1:59" s="5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 s="14"/>
      <c r="N853" s="3">
        <v>847</v>
      </c>
      <c r="O853" s="3" t="str">
        <f t="shared" si="172"/>
        <v>NA</v>
      </c>
      <c r="P853" s="3" t="e">
        <f t="shared" si="168"/>
        <v>#VALUE!</v>
      </c>
      <c r="Q853" s="3" t="e">
        <f t="shared" si="169"/>
        <v>#VALUE!</v>
      </c>
      <c r="R853" s="3">
        <f t="shared" si="170"/>
        <v>0.1533352832067322</v>
      </c>
      <c r="S853" s="3">
        <f t="shared" si="171"/>
        <v>-0.95017834635868192</v>
      </c>
      <c r="T853" s="14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</row>
    <row r="854" spans="1:59" s="5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 s="14"/>
      <c r="N854" s="3">
        <v>848</v>
      </c>
      <c r="O854" s="3" t="str">
        <f t="shared" si="172"/>
        <v>NA</v>
      </c>
      <c r="P854" s="3" t="e">
        <f t="shared" si="168"/>
        <v>#VALUE!</v>
      </c>
      <c r="Q854" s="3" t="e">
        <f t="shared" si="169"/>
        <v>#VALUE!</v>
      </c>
      <c r="R854" s="3">
        <f t="shared" si="170"/>
        <v>6.1257422745431001E-17</v>
      </c>
      <c r="S854" s="3">
        <f t="shared" si="171"/>
        <v>-0.39130434782608692</v>
      </c>
      <c r="T854" s="14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</row>
    <row r="855" spans="1:59" s="5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 s="14"/>
      <c r="N855" s="3">
        <v>849</v>
      </c>
      <c r="O855" s="3" t="str">
        <f t="shared" si="172"/>
        <v>NA</v>
      </c>
      <c r="P855" s="3" t="e">
        <f t="shared" si="168"/>
        <v>#VALUE!</v>
      </c>
      <c r="Q855" s="3" t="e">
        <f t="shared" si="169"/>
        <v>#VALUE!</v>
      </c>
      <c r="R855" s="3">
        <f t="shared" si="170"/>
        <v>6.1257422745431001E-17</v>
      </c>
      <c r="S855" s="3">
        <f t="shared" si="171"/>
        <v>0.73913043478260865</v>
      </c>
      <c r="T855" s="14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</row>
    <row r="856" spans="1:59" s="5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 s="14"/>
      <c r="N856" s="3">
        <v>850</v>
      </c>
      <c r="O856" s="3" t="str">
        <f t="shared" si="172"/>
        <v>NA</v>
      </c>
      <c r="P856" s="3" t="e">
        <f t="shared" si="168"/>
        <v>#VALUE!</v>
      </c>
      <c r="Q856" s="3" t="e">
        <f t="shared" si="169"/>
        <v>#VALUE!</v>
      </c>
      <c r="R856" s="3">
        <f t="shared" si="170"/>
        <v>0.25555880534455361</v>
      </c>
      <c r="S856" s="3">
        <f t="shared" si="171"/>
        <v>0.91696391059780336</v>
      </c>
      <c r="T856" s="14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</row>
    <row r="857" spans="1:59" s="5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 s="14"/>
      <c r="N857" s="3">
        <v>851</v>
      </c>
      <c r="O857" s="3" t="str">
        <f t="shared" si="172"/>
        <v>NA</v>
      </c>
      <c r="P857" s="3" t="e">
        <f t="shared" si="168"/>
        <v>#VALUE!</v>
      </c>
      <c r="Q857" s="3" t="e">
        <f t="shared" si="169"/>
        <v>#VALUE!</v>
      </c>
      <c r="R857" s="3">
        <f t="shared" si="170"/>
        <v>0.58778525229247314</v>
      </c>
      <c r="S857" s="3">
        <f t="shared" si="171"/>
        <v>0.80901699437494745</v>
      </c>
      <c r="T857" s="14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</row>
    <row r="858" spans="1:59" s="5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 s="14"/>
      <c r="N858" s="3">
        <v>852</v>
      </c>
      <c r="O858" s="3" t="str">
        <f t="shared" si="172"/>
        <v>NA</v>
      </c>
      <c r="P858" s="3" t="e">
        <f t="shared" si="168"/>
        <v>#VALUE!</v>
      </c>
      <c r="Q858" s="3" t="e">
        <f t="shared" si="169"/>
        <v>#VALUE!</v>
      </c>
      <c r="R858" s="3">
        <f t="shared" si="170"/>
        <v>-7.6667641603365977E-2</v>
      </c>
      <c r="S858" s="3">
        <f t="shared" si="171"/>
        <v>-0.10552395578803653</v>
      </c>
      <c r="T858" s="14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</row>
    <row r="859" spans="1:59" s="5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 s="14"/>
      <c r="N859" s="3">
        <v>853</v>
      </c>
      <c r="O859" s="3" t="str">
        <f t="shared" si="172"/>
        <v>NA</v>
      </c>
      <c r="P859" s="3" t="e">
        <f t="shared" si="168"/>
        <v>#VALUE!</v>
      </c>
      <c r="Q859" s="3" t="e">
        <f t="shared" si="169"/>
        <v>#VALUE!</v>
      </c>
      <c r="R859" s="3">
        <f t="shared" si="170"/>
        <v>-0.6351684606406488</v>
      </c>
      <c r="S859" s="3">
        <f t="shared" si="171"/>
        <v>-0.74379960307059967</v>
      </c>
      <c r="T859" s="14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</row>
    <row r="860" spans="1:59" s="5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 s="14"/>
      <c r="N860" s="3">
        <v>854</v>
      </c>
      <c r="O860" s="3" t="str">
        <f t="shared" si="172"/>
        <v>NA</v>
      </c>
      <c r="P860" s="3" t="e">
        <f t="shared" si="168"/>
        <v>#VALUE!</v>
      </c>
      <c r="Q860" s="3" t="e">
        <f t="shared" si="169"/>
        <v>#VALUE!</v>
      </c>
      <c r="R860" s="3">
        <f t="shared" si="170"/>
        <v>-0.84049569681607683</v>
      </c>
      <c r="S860" s="3">
        <f t="shared" si="171"/>
        <v>-0.46119090741842572</v>
      </c>
      <c r="T860" s="14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</row>
    <row r="861" spans="1:59" s="5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 s="14"/>
      <c r="N861" s="3">
        <v>855</v>
      </c>
      <c r="O861" s="3" t="str">
        <f t="shared" si="172"/>
        <v>NA</v>
      </c>
      <c r="P861" s="3" t="e">
        <f t="shared" si="168"/>
        <v>#VALUE!</v>
      </c>
      <c r="Q861" s="3" t="e">
        <f t="shared" si="169"/>
        <v>#VALUE!</v>
      </c>
      <c r="R861" s="3">
        <f t="shared" si="170"/>
        <v>-0.45485311648898641</v>
      </c>
      <c r="S861" s="3">
        <f t="shared" si="171"/>
        <v>-0.14779073644019231</v>
      </c>
      <c r="T861" s="14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</row>
    <row r="862" spans="1:59" s="5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 s="14"/>
      <c r="N862" s="3">
        <v>856</v>
      </c>
      <c r="O862" s="3" t="str">
        <f t="shared" si="172"/>
        <v>NA</v>
      </c>
      <c r="P862" s="3" t="e">
        <f t="shared" si="168"/>
        <v>#VALUE!</v>
      </c>
      <c r="Q862" s="3" t="e">
        <f t="shared" si="169"/>
        <v>#VALUE!</v>
      </c>
      <c r="R862" s="3">
        <f t="shared" si="170"/>
        <v>0.62025424975770882</v>
      </c>
      <c r="S862" s="3">
        <f t="shared" si="171"/>
        <v>0.20153282241844395</v>
      </c>
      <c r="T862" s="14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</row>
    <row r="863" spans="1:59" s="5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 s="14"/>
      <c r="N863" s="3">
        <v>857</v>
      </c>
      <c r="O863" s="3" t="str">
        <f t="shared" si="172"/>
        <v>NA</v>
      </c>
      <c r="P863" s="3" t="e">
        <f t="shared" si="168"/>
        <v>#VALUE!</v>
      </c>
      <c r="Q863" s="3" t="e">
        <f t="shared" si="169"/>
        <v>#VALUE!</v>
      </c>
      <c r="R863" s="3">
        <f t="shared" si="170"/>
        <v>0.95105651629515364</v>
      </c>
      <c r="S863" s="3">
        <f t="shared" si="171"/>
        <v>6.7177607472814649E-2</v>
      </c>
      <c r="T863" s="14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</row>
    <row r="864" spans="1:59" s="5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 s="14"/>
      <c r="N864" s="3">
        <v>858</v>
      </c>
      <c r="O864" s="3" t="str">
        <f t="shared" si="172"/>
        <v>NA</v>
      </c>
      <c r="P864" s="3" t="e">
        <f t="shared" si="168"/>
        <v>#VALUE!</v>
      </c>
      <c r="Q864" s="3" t="e">
        <f t="shared" si="169"/>
        <v>#VALUE!</v>
      </c>
      <c r="R864" s="3">
        <f t="shared" si="170"/>
        <v>0.95105651629515353</v>
      </c>
      <c r="S864" s="3">
        <f t="shared" si="171"/>
        <v>-0.2821459513858216</v>
      </c>
      <c r="T864" s="14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</row>
    <row r="865" spans="1:59" s="5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 s="14"/>
      <c r="N865" s="3">
        <v>859</v>
      </c>
      <c r="O865" s="3" t="str">
        <f t="shared" si="172"/>
        <v>NA</v>
      </c>
      <c r="P865" s="3" t="e">
        <f t="shared" si="168"/>
        <v>#VALUE!</v>
      </c>
      <c r="Q865" s="3" t="e">
        <f t="shared" si="169"/>
        <v>#VALUE!</v>
      </c>
      <c r="R865" s="3">
        <f t="shared" si="170"/>
        <v>-4.1350283317180658E-2</v>
      </c>
      <c r="S865" s="3">
        <f t="shared" si="171"/>
        <v>1.3435521494562841E-2</v>
      </c>
      <c r="T865" s="14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</row>
    <row r="866" spans="1:59" s="5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 s="14"/>
      <c r="N866" s="3">
        <v>860</v>
      </c>
      <c r="O866" s="3" t="str">
        <f t="shared" si="172"/>
        <v>NA</v>
      </c>
      <c r="P866" s="3" t="e">
        <f t="shared" si="168"/>
        <v>#VALUE!</v>
      </c>
      <c r="Q866" s="3" t="e">
        <f t="shared" si="169"/>
        <v>#VALUE!</v>
      </c>
      <c r="R866" s="3">
        <f t="shared" si="170"/>
        <v>-0.91946771072970324</v>
      </c>
      <c r="S866" s="3">
        <f t="shared" si="171"/>
        <v>0.35249525524451253</v>
      </c>
      <c r="T866" s="14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</row>
    <row r="867" spans="1:59" s="5" customForma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 s="14"/>
      <c r="N867" s="3">
        <v>861</v>
      </c>
      <c r="O867" s="3" t="str">
        <f t="shared" si="172"/>
        <v>NA</v>
      </c>
      <c r="P867" s="3" t="e">
        <f t="shared" si="168"/>
        <v>#VALUE!</v>
      </c>
      <c r="Q867" s="3" t="e">
        <f t="shared" si="169"/>
        <v>#VALUE!</v>
      </c>
      <c r="R867" s="3">
        <f t="shared" si="170"/>
        <v>-0.7141404745542751</v>
      </c>
      <c r="S867" s="3">
        <f t="shared" si="171"/>
        <v>0.63510395089668648</v>
      </c>
      <c r="T867" s="14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</row>
    <row r="868" spans="1:59" s="5" customForma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 s="14"/>
      <c r="N868" s="3">
        <v>862</v>
      </c>
      <c r="O868" s="3" t="str">
        <f t="shared" si="172"/>
        <v>NA</v>
      </c>
      <c r="P868" s="3" t="e">
        <f t="shared" si="168"/>
        <v>#VALUE!</v>
      </c>
      <c r="Q868" s="3" t="e">
        <f t="shared" si="169"/>
        <v>#VALUE!</v>
      </c>
      <c r="R868" s="3">
        <f t="shared" si="170"/>
        <v>-0.3322264469479197</v>
      </c>
      <c r="S868" s="3">
        <f t="shared" si="171"/>
        <v>0.45727047508149199</v>
      </c>
      <c r="T868" s="14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</row>
    <row r="869" spans="1:59" s="5" customForma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 s="14"/>
      <c r="N869" s="3">
        <v>863</v>
      </c>
      <c r="O869" s="3" t="str">
        <f t="shared" si="172"/>
        <v>NA</v>
      </c>
      <c r="P869" s="3" t="e">
        <f t="shared" si="168"/>
        <v>#VALUE!</v>
      </c>
      <c r="Q869" s="3" t="e">
        <f t="shared" si="169"/>
        <v>#VALUE!</v>
      </c>
      <c r="R869" s="3">
        <f t="shared" si="170"/>
        <v>0.33222644694791958</v>
      </c>
      <c r="S869" s="3">
        <f t="shared" si="171"/>
        <v>-0.4572704750814921</v>
      </c>
      <c r="T869" s="14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</row>
    <row r="870" spans="1:59" s="5" customForma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 s="14"/>
      <c r="N870" s="3">
        <v>864</v>
      </c>
      <c r="O870" s="3" t="str">
        <f t="shared" si="172"/>
        <v>NA</v>
      </c>
      <c r="P870" s="3" t="e">
        <f t="shared" si="168"/>
        <v>#VALUE!</v>
      </c>
      <c r="Q870" s="3" t="e">
        <f t="shared" si="169"/>
        <v>#VALUE!</v>
      </c>
      <c r="R870" s="3">
        <f t="shared" si="170"/>
        <v>0.38333820801683033</v>
      </c>
      <c r="S870" s="3">
        <f t="shared" si="171"/>
        <v>-0.87544586589670481</v>
      </c>
      <c r="T870" s="14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</row>
    <row r="871" spans="1:59" s="5" customForma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 s="14"/>
      <c r="N871" s="3">
        <v>865</v>
      </c>
      <c r="O871" s="3" t="str">
        <f t="shared" si="172"/>
        <v>NA</v>
      </c>
      <c r="P871" s="3" t="e">
        <f t="shared" si="168"/>
        <v>#VALUE!</v>
      </c>
      <c r="Q871" s="3" t="e">
        <f t="shared" si="169"/>
        <v>#VALUE!</v>
      </c>
      <c r="R871" s="3">
        <f t="shared" si="170"/>
        <v>5.1111761068910792E-2</v>
      </c>
      <c r="S871" s="3">
        <f t="shared" si="171"/>
        <v>-0.9833927821195606</v>
      </c>
      <c r="T871" s="14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</row>
    <row r="872" spans="1:59" s="5" customForma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 s="14"/>
      <c r="N872" s="3">
        <v>866</v>
      </c>
      <c r="O872" s="3" t="str">
        <f t="shared" si="172"/>
        <v>NA</v>
      </c>
      <c r="P872" s="3" t="e">
        <f t="shared" si="168"/>
        <v>#VALUE!</v>
      </c>
      <c r="Q872" s="3" t="e">
        <f t="shared" si="169"/>
        <v>#VALUE!</v>
      </c>
      <c r="R872" s="3">
        <f t="shared" si="170"/>
        <v>6.1257422745431001E-17</v>
      </c>
      <c r="S872" s="3">
        <f t="shared" si="171"/>
        <v>-4.3478260869565188E-2</v>
      </c>
      <c r="T872" s="14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</row>
    <row r="873" spans="1:59" s="5" customForma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 s="14"/>
      <c r="N873" s="3">
        <v>867</v>
      </c>
      <c r="O873" s="3" t="str">
        <f t="shared" si="172"/>
        <v>NA</v>
      </c>
      <c r="P873" s="3" t="e">
        <f t="shared" si="168"/>
        <v>#VALUE!</v>
      </c>
      <c r="Q873" s="3" t="e">
        <f t="shared" si="169"/>
        <v>#VALUE!</v>
      </c>
      <c r="R873" s="3">
        <f t="shared" si="170"/>
        <v>2.5555880534455414E-2</v>
      </c>
      <c r="S873" s="3">
        <f t="shared" si="171"/>
        <v>0.99169639105978036</v>
      </c>
      <c r="T873" s="14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</row>
    <row r="874" spans="1:59" s="5" customForma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 s="14"/>
      <c r="N874" s="3">
        <v>868</v>
      </c>
      <c r="O874" s="3" t="str">
        <f t="shared" si="172"/>
        <v>NA</v>
      </c>
      <c r="P874" s="3" t="e">
        <f t="shared" si="168"/>
        <v>#VALUE!</v>
      </c>
      <c r="Q874" s="3" t="e">
        <f t="shared" si="169"/>
        <v>#VALUE!</v>
      </c>
      <c r="R874" s="3">
        <f t="shared" si="170"/>
        <v>0.35778232748237498</v>
      </c>
      <c r="S874" s="3">
        <f t="shared" si="171"/>
        <v>0.88374947483692456</v>
      </c>
      <c r="T874" s="14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</row>
    <row r="875" spans="1:59" s="5" customForma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 s="14"/>
      <c r="N875" s="3">
        <v>869</v>
      </c>
      <c r="O875" s="3" t="str">
        <f t="shared" si="172"/>
        <v>NA</v>
      </c>
      <c r="P875" s="3" t="e">
        <f t="shared" si="168"/>
        <v>#VALUE!</v>
      </c>
      <c r="Q875" s="3" t="e">
        <f t="shared" si="169"/>
        <v>#VALUE!</v>
      </c>
      <c r="R875" s="3">
        <f t="shared" si="170"/>
        <v>0.38333820801683033</v>
      </c>
      <c r="S875" s="3">
        <f t="shared" si="171"/>
        <v>0.52761977894018308</v>
      </c>
      <c r="T875" s="14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</row>
    <row r="876" spans="1:59" s="5" customForma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 s="14"/>
      <c r="N876" s="3">
        <v>870</v>
      </c>
      <c r="O876" s="3" t="str">
        <f t="shared" si="172"/>
        <v>NA</v>
      </c>
      <c r="P876" s="3" t="e">
        <f t="shared" si="168"/>
        <v>#VALUE!</v>
      </c>
      <c r="Q876" s="3" t="e">
        <f t="shared" si="169"/>
        <v>#VALUE!</v>
      </c>
      <c r="R876" s="3">
        <f t="shared" si="170"/>
        <v>-0.28111468587900879</v>
      </c>
      <c r="S876" s="3">
        <f t="shared" si="171"/>
        <v>-0.3869211712228009</v>
      </c>
      <c r="T876" s="14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</row>
    <row r="877" spans="1:59" s="5" customForma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 s="14"/>
      <c r="N877" s="3">
        <v>871</v>
      </c>
      <c r="O877" s="3" t="str">
        <f t="shared" si="172"/>
        <v>NA</v>
      </c>
      <c r="P877" s="3" t="e">
        <f t="shared" si="168"/>
        <v>#VALUE!</v>
      </c>
      <c r="Q877" s="3" t="e">
        <f t="shared" si="169"/>
        <v>#VALUE!</v>
      </c>
      <c r="R877" s="3">
        <f t="shared" si="170"/>
        <v>-0.69834607177154973</v>
      </c>
      <c r="S877" s="3">
        <f t="shared" si="171"/>
        <v>-0.65684308133146918</v>
      </c>
      <c r="T877" s="14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</row>
    <row r="878" spans="1:59" s="5" customForma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 s="14"/>
      <c r="N878" s="3">
        <v>872</v>
      </c>
      <c r="O878" s="3" t="str">
        <f t="shared" si="172"/>
        <v>NA</v>
      </c>
      <c r="P878" s="3" t="e">
        <f t="shared" si="168"/>
        <v>#VALUE!</v>
      </c>
      <c r="Q878" s="3" t="e">
        <f t="shared" si="169"/>
        <v>#VALUE!</v>
      </c>
      <c r="R878" s="3">
        <f t="shared" si="170"/>
        <v>-0.90367330794697776</v>
      </c>
      <c r="S878" s="3">
        <f t="shared" si="171"/>
        <v>-0.37423438567929534</v>
      </c>
      <c r="T878" s="14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</row>
    <row r="879" spans="1:59" s="5" customForma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 s="14"/>
      <c r="N879" s="3">
        <v>873</v>
      </c>
      <c r="O879" s="3" t="str">
        <f t="shared" si="172"/>
        <v>NA</v>
      </c>
      <c r="P879" s="3" t="e">
        <f t="shared" si="168"/>
        <v>#VALUE!</v>
      </c>
      <c r="Q879" s="3" t="e">
        <f t="shared" si="169"/>
        <v>#VALUE!</v>
      </c>
      <c r="R879" s="3">
        <f t="shared" si="170"/>
        <v>-0.12405084995154186</v>
      </c>
      <c r="S879" s="3">
        <f t="shared" si="171"/>
        <v>-4.0306564483688884E-2</v>
      </c>
      <c r="T879" s="14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</row>
    <row r="880" spans="1:59" s="5" customForma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 s="14"/>
      <c r="N880" s="3">
        <v>874</v>
      </c>
      <c r="O880" s="3" t="str">
        <f t="shared" si="172"/>
        <v>NA</v>
      </c>
      <c r="P880" s="3" t="e">
        <f t="shared" si="168"/>
        <v>#VALUE!</v>
      </c>
      <c r="Q880" s="3" t="e">
        <f t="shared" si="169"/>
        <v>#VALUE!</v>
      </c>
      <c r="R880" s="3">
        <f t="shared" si="170"/>
        <v>0.95105651629515353</v>
      </c>
      <c r="S880" s="3">
        <f t="shared" si="171"/>
        <v>0.3090169943749474</v>
      </c>
      <c r="T880" s="14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</row>
    <row r="881" spans="1:59" s="5" customForma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 s="14"/>
      <c r="N881" s="3">
        <v>875</v>
      </c>
      <c r="O881" s="3" t="str">
        <f t="shared" si="172"/>
        <v>NA</v>
      </c>
      <c r="P881" s="3" t="e">
        <f t="shared" si="168"/>
        <v>#VALUE!</v>
      </c>
      <c r="Q881" s="3" t="e">
        <f t="shared" si="169"/>
        <v>#VALUE!</v>
      </c>
      <c r="R881" s="3">
        <f t="shared" si="170"/>
        <v>0.95105651629515353</v>
      </c>
      <c r="S881" s="3">
        <f t="shared" si="171"/>
        <v>-4.0306564483688745E-2</v>
      </c>
      <c r="T881" s="14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</row>
    <row r="882" spans="1:59" s="5" customForma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 s="14"/>
      <c r="N882" s="3">
        <v>876</v>
      </c>
      <c r="O882" s="3" t="str">
        <f t="shared" si="172"/>
        <v>NA</v>
      </c>
      <c r="P882" s="3" t="e">
        <f t="shared" si="168"/>
        <v>#VALUE!</v>
      </c>
      <c r="Q882" s="3" t="e">
        <f t="shared" si="169"/>
        <v>#VALUE!</v>
      </c>
      <c r="R882" s="3">
        <f t="shared" si="170"/>
        <v>0.70295481639206991</v>
      </c>
      <c r="S882" s="3">
        <f t="shared" si="171"/>
        <v>-0.22840386540756982</v>
      </c>
      <c r="T882" s="14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</row>
    <row r="883" spans="1:59" s="5" customForma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 s="14"/>
      <c r="N883" s="3">
        <v>877</v>
      </c>
      <c r="O883" s="3" t="str">
        <f t="shared" si="172"/>
        <v>NA</v>
      </c>
      <c r="P883" s="3" t="e">
        <f t="shared" si="168"/>
        <v>#VALUE!</v>
      </c>
      <c r="Q883" s="3" t="e">
        <f t="shared" si="169"/>
        <v>#VALUE!</v>
      </c>
      <c r="R883" s="3">
        <f t="shared" si="170"/>
        <v>-0.37215254985462526</v>
      </c>
      <c r="S883" s="3">
        <f t="shared" si="171"/>
        <v>0.12091969345106628</v>
      </c>
      <c r="T883" s="14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</row>
    <row r="884" spans="1:59" s="5" customForma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 s="14"/>
      <c r="N884" s="3">
        <v>878</v>
      </c>
      <c r="O884" s="3" t="str">
        <f t="shared" si="172"/>
        <v>NA</v>
      </c>
      <c r="P884" s="3" t="e">
        <f t="shared" si="168"/>
        <v>#VALUE!</v>
      </c>
      <c r="Q884" s="3" t="e">
        <f t="shared" si="169"/>
        <v>#VALUE!</v>
      </c>
      <c r="R884" s="3">
        <f t="shared" si="170"/>
        <v>-0.8562900995988022</v>
      </c>
      <c r="S884" s="3">
        <f t="shared" si="171"/>
        <v>0.43945177698364291</v>
      </c>
      <c r="T884" s="14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</row>
    <row r="885" spans="1:59" s="5" customForma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 s="14"/>
      <c r="N885" s="3">
        <v>879</v>
      </c>
      <c r="O885" s="3" t="str">
        <f t="shared" si="172"/>
        <v>NA</v>
      </c>
      <c r="P885" s="3" t="e">
        <f t="shared" si="168"/>
        <v>#VALUE!</v>
      </c>
      <c r="Q885" s="3" t="e">
        <f t="shared" si="169"/>
        <v>#VALUE!</v>
      </c>
      <c r="R885" s="3">
        <f t="shared" si="170"/>
        <v>-0.65096286342337417</v>
      </c>
      <c r="S885" s="3">
        <f t="shared" si="171"/>
        <v>0.72206047263581685</v>
      </c>
      <c r="T885" s="14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</row>
    <row r="886" spans="1:59" s="5" customForma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 s="14"/>
      <c r="N886" s="3">
        <v>880</v>
      </c>
      <c r="O886" s="3" t="str">
        <f t="shared" si="172"/>
        <v>NA</v>
      </c>
      <c r="P886" s="3" t="e">
        <f t="shared" si="168"/>
        <v>#VALUE!</v>
      </c>
      <c r="Q886" s="3" t="e">
        <f t="shared" si="169"/>
        <v>#VALUE!</v>
      </c>
      <c r="R886" s="3">
        <f t="shared" si="170"/>
        <v>-0.12777940267227686</v>
      </c>
      <c r="S886" s="3">
        <f t="shared" si="171"/>
        <v>0.17587325964672768</v>
      </c>
      <c r="T886" s="14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</row>
    <row r="887" spans="1:59" s="5" customForma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 s="14"/>
      <c r="N887" s="3">
        <v>881</v>
      </c>
      <c r="O887" s="3" t="str">
        <f t="shared" si="172"/>
        <v>NA</v>
      </c>
      <c r="P887" s="3" t="e">
        <f t="shared" si="168"/>
        <v>#VALUE!</v>
      </c>
      <c r="Q887" s="3" t="e">
        <f t="shared" si="169"/>
        <v>#VALUE!</v>
      </c>
      <c r="R887" s="3">
        <f t="shared" si="170"/>
        <v>0.53667349122356245</v>
      </c>
      <c r="S887" s="3">
        <f t="shared" si="171"/>
        <v>-0.73866769051625636</v>
      </c>
      <c r="T887" s="14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</row>
    <row r="888" spans="1:59" s="5" customForma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 s="14"/>
      <c r="N888" s="3">
        <v>882</v>
      </c>
      <c r="O888" s="3" t="str">
        <f t="shared" si="172"/>
        <v>NA</v>
      </c>
      <c r="P888" s="3" t="e">
        <f t="shared" si="168"/>
        <v>#VALUE!</v>
      </c>
      <c r="Q888" s="3" t="e">
        <f t="shared" si="169"/>
        <v>#VALUE!</v>
      </c>
      <c r="R888" s="3">
        <f t="shared" si="170"/>
        <v>0.28111468587900895</v>
      </c>
      <c r="S888" s="3">
        <f t="shared" si="171"/>
        <v>-0.9086603016575836</v>
      </c>
      <c r="T888" s="14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</row>
    <row r="889" spans="1:59" s="5" customForma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 s="14"/>
      <c r="N889" s="3">
        <v>883</v>
      </c>
      <c r="O889" s="3" t="str">
        <f t="shared" si="172"/>
        <v>NA</v>
      </c>
      <c r="P889" s="3" t="e">
        <f t="shared" si="168"/>
        <v>#VALUE!</v>
      </c>
      <c r="Q889" s="3" t="e">
        <f t="shared" si="169"/>
        <v>#VALUE!</v>
      </c>
      <c r="R889" s="3">
        <f t="shared" si="170"/>
        <v>6.1257422745431013E-17</v>
      </c>
      <c r="S889" s="3">
        <f t="shared" si="171"/>
        <v>-0.82608695652173925</v>
      </c>
      <c r="T889" s="14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</row>
    <row r="890" spans="1:59" s="5" customForma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 s="14"/>
      <c r="N890" s="3">
        <v>884</v>
      </c>
      <c r="O890" s="3" t="str">
        <f t="shared" si="172"/>
        <v>NA</v>
      </c>
      <c r="P890" s="3" t="e">
        <f t="shared" si="168"/>
        <v>#VALUE!</v>
      </c>
      <c r="Q890" s="3" t="e">
        <f t="shared" si="169"/>
        <v>#VALUE!</v>
      </c>
      <c r="R890" s="3">
        <f t="shared" si="170"/>
        <v>6.1257422745431001E-17</v>
      </c>
      <c r="S890" s="3">
        <f t="shared" si="171"/>
        <v>0.30434782608695654</v>
      </c>
      <c r="T890" s="14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</row>
    <row r="891" spans="1:59" s="5" customForma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 s="14"/>
      <c r="N891" s="3">
        <v>885</v>
      </c>
      <c r="O891" s="3" t="str">
        <f t="shared" si="172"/>
        <v>NA</v>
      </c>
      <c r="P891" s="3" t="e">
        <f t="shared" si="168"/>
        <v>#VALUE!</v>
      </c>
      <c r="Q891" s="3" t="e">
        <f t="shared" si="169"/>
        <v>#VALUE!</v>
      </c>
      <c r="R891" s="3">
        <f t="shared" si="170"/>
        <v>0.12777940267227683</v>
      </c>
      <c r="S891" s="3">
        <f t="shared" si="171"/>
        <v>0.95848195529890168</v>
      </c>
      <c r="T891" s="14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</row>
    <row r="892" spans="1:59" s="5" customForma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 s="14"/>
      <c r="N892" s="3">
        <v>886</v>
      </c>
      <c r="O892" s="3" t="str">
        <f t="shared" si="172"/>
        <v>NA</v>
      </c>
      <c r="P892" s="3" t="e">
        <f t="shared" si="168"/>
        <v>#VALUE!</v>
      </c>
      <c r="Q892" s="3" t="e">
        <f t="shared" si="169"/>
        <v>#VALUE!</v>
      </c>
      <c r="R892" s="3">
        <f t="shared" si="170"/>
        <v>0.46000584962019636</v>
      </c>
      <c r="S892" s="3">
        <f t="shared" si="171"/>
        <v>0.85053503907604577</v>
      </c>
      <c r="T892" s="14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</row>
    <row r="893" spans="1:59" s="5" customForma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 s="14"/>
      <c r="N893" s="3">
        <v>887</v>
      </c>
      <c r="O893" s="3" t="str">
        <f t="shared" si="172"/>
        <v>NA</v>
      </c>
      <c r="P893" s="3" t="e">
        <f t="shared" si="168"/>
        <v>#VALUE!</v>
      </c>
      <c r="Q893" s="3" t="e">
        <f t="shared" si="169"/>
        <v>#VALUE!</v>
      </c>
      <c r="R893" s="3">
        <f t="shared" si="170"/>
        <v>0.17889116374118755</v>
      </c>
      <c r="S893" s="3">
        <f t="shared" si="171"/>
        <v>0.24622256350541877</v>
      </c>
      <c r="T893" s="14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</row>
    <row r="894" spans="1:59" s="5" customForma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 s="14"/>
      <c r="N894" s="3">
        <v>888</v>
      </c>
      <c r="O894" s="3" t="str">
        <f t="shared" si="172"/>
        <v>NA</v>
      </c>
      <c r="P894" s="3" t="e">
        <f t="shared" si="168"/>
        <v>#VALUE!</v>
      </c>
      <c r="Q894" s="3" t="e">
        <f t="shared" si="169"/>
        <v>#VALUE!</v>
      </c>
      <c r="R894" s="3">
        <f t="shared" si="170"/>
        <v>-0.48556173015465159</v>
      </c>
      <c r="S894" s="3">
        <f t="shared" si="171"/>
        <v>-0.66831838665756527</v>
      </c>
      <c r="T894" s="14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</row>
    <row r="895" spans="1:59" s="5" customForma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 s="14"/>
      <c r="N895" s="3">
        <v>889</v>
      </c>
      <c r="O895" s="3" t="str">
        <f t="shared" si="172"/>
        <v>NA</v>
      </c>
      <c r="P895" s="3" t="e">
        <f t="shared" si="168"/>
        <v>#VALUE!</v>
      </c>
      <c r="Q895" s="3" t="e">
        <f t="shared" si="169"/>
        <v>#VALUE!</v>
      </c>
      <c r="R895" s="3">
        <f t="shared" si="170"/>
        <v>-0.76152368290245065</v>
      </c>
      <c r="S895" s="3">
        <f t="shared" si="171"/>
        <v>-0.5698865595923388</v>
      </c>
      <c r="T895" s="14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</row>
    <row r="896" spans="1:59" s="5" customForma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 s="14"/>
      <c r="N896" s="3">
        <v>890</v>
      </c>
      <c r="O896" s="3" t="str">
        <f t="shared" si="172"/>
        <v>NA</v>
      </c>
      <c r="P896" s="3" t="e">
        <f t="shared" si="168"/>
        <v>#VALUE!</v>
      </c>
      <c r="Q896" s="3" t="e">
        <f t="shared" si="169"/>
        <v>#VALUE!</v>
      </c>
      <c r="R896" s="3">
        <f t="shared" si="170"/>
        <v>-0.86835594966079233</v>
      </c>
      <c r="S896" s="3">
        <f t="shared" si="171"/>
        <v>-0.2821459513858216</v>
      </c>
      <c r="T896" s="14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</row>
    <row r="897" spans="1:59" s="5" customForma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 s="14"/>
      <c r="N897" s="3">
        <v>891</v>
      </c>
      <c r="O897" s="3" t="str">
        <f t="shared" si="172"/>
        <v>NA</v>
      </c>
      <c r="P897" s="3" t="e">
        <f t="shared" si="168"/>
        <v>#VALUE!</v>
      </c>
      <c r="Q897" s="3" t="e">
        <f t="shared" si="169"/>
        <v>#VALUE!</v>
      </c>
      <c r="R897" s="3">
        <f t="shared" si="170"/>
        <v>0.20675141658590307</v>
      </c>
      <c r="S897" s="3">
        <f t="shared" si="171"/>
        <v>6.7177607472814621E-2</v>
      </c>
      <c r="T897" s="14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</row>
    <row r="898" spans="1:59" s="5" customForma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 s="14"/>
      <c r="N898" s="3">
        <v>892</v>
      </c>
      <c r="O898" s="3" t="str">
        <f t="shared" si="172"/>
        <v>NA</v>
      </c>
      <c r="P898" s="3" t="e">
        <f t="shared" si="168"/>
        <v>#VALUE!</v>
      </c>
      <c r="Q898" s="3" t="e">
        <f t="shared" si="169"/>
        <v>#VALUE!</v>
      </c>
      <c r="R898" s="3">
        <f t="shared" si="170"/>
        <v>0.95105651629515364</v>
      </c>
      <c r="S898" s="3">
        <f t="shared" si="171"/>
        <v>0.20153282241844397</v>
      </c>
      <c r="T898" s="14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</row>
    <row r="899" spans="1:59" s="5" customForma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 s="14"/>
      <c r="N899" s="3">
        <v>893</v>
      </c>
      <c r="O899" s="3" t="str">
        <f t="shared" si="172"/>
        <v>NA</v>
      </c>
      <c r="P899" s="3" t="e">
        <f t="shared" si="168"/>
        <v>#VALUE!</v>
      </c>
      <c r="Q899" s="3" t="e">
        <f t="shared" si="169"/>
        <v>#VALUE!</v>
      </c>
      <c r="R899" s="3">
        <f t="shared" si="170"/>
        <v>0.95105651629515353</v>
      </c>
      <c r="S899" s="3">
        <f t="shared" si="171"/>
        <v>-0.14779073644019219</v>
      </c>
      <c r="T899" s="14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</row>
    <row r="900" spans="1:59" s="5" customForma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 s="14"/>
      <c r="N900" s="3">
        <v>894</v>
      </c>
      <c r="O900" s="3" t="str">
        <f t="shared" si="172"/>
        <v>NA</v>
      </c>
      <c r="P900" s="3" t="e">
        <f t="shared" si="168"/>
        <v>#VALUE!</v>
      </c>
      <c r="Q900" s="3" t="e">
        <f t="shared" si="169"/>
        <v>#VALUE!</v>
      </c>
      <c r="R900" s="3">
        <f t="shared" si="170"/>
        <v>0.37215254985462526</v>
      </c>
      <c r="S900" s="3">
        <f t="shared" si="171"/>
        <v>-0.12091969345106639</v>
      </c>
      <c r="T900" s="14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</row>
    <row r="901" spans="1:59" s="5" customForma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 s="14"/>
      <c r="N901" s="3">
        <v>895</v>
      </c>
      <c r="O901" s="3" t="str">
        <f t="shared" si="172"/>
        <v>NA</v>
      </c>
      <c r="P901" s="3" t="e">
        <f t="shared" si="168"/>
        <v>#VALUE!</v>
      </c>
      <c r="Q901" s="3" t="e">
        <f t="shared" si="169"/>
        <v>#VALUE!</v>
      </c>
      <c r="R901" s="3">
        <f t="shared" si="170"/>
        <v>-0.70295481639207003</v>
      </c>
      <c r="S901" s="3">
        <f t="shared" si="171"/>
        <v>0.22840386540756968</v>
      </c>
      <c r="T901" s="14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</row>
    <row r="902" spans="1:59" s="5" customForma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 s="14"/>
      <c r="N902" s="3">
        <v>896</v>
      </c>
      <c r="O902" s="3" t="str">
        <f t="shared" si="172"/>
        <v>NA</v>
      </c>
      <c r="P902" s="3" t="e">
        <f t="shared" ref="P902:P965" si="173">(1-MOD(O902-1,$B$3)/$B$3)*VLOOKUP(IF(INT((O902-1)/$B$3)=$A$1,1,INT((O902-1)/$B$3)+1),$A$8:$C$58,2)+MOD(O902-1,$B$3)/$B$3*VLOOKUP(IF(INT((O902-1)/$B$3)+1=$A$1,1,(INT((O902-1)/$B$3)+2)),$A$8:$C$58,2)</f>
        <v>#VALUE!</v>
      </c>
      <c r="Q902" s="3" t="e">
        <f t="shared" ref="Q902:Q965" si="174">(1-MOD(O902-1,$B$3)/$B$3)*VLOOKUP(IF(INT((O902-1)/$B$3)=$A$1,1,INT((O902-1)/$B$3)+1),$A$8:$C$58,3)+MOD(O902-1,$B$3)/$B$3*VLOOKUP(IF(INT((O902-1)/$B$3)+1=$A$1,1,(INT((O902-1)/$B$3)+2)),$A$8:$C$58,3)</f>
        <v>#VALUE!</v>
      </c>
      <c r="R902" s="3">
        <f t="shared" ref="R902:R965" si="175">VLOOKUP(MOD(N902*$C$3,$A$1*$B$3),$N$6:$Q$2020,3)</f>
        <v>-0.79311248846790128</v>
      </c>
      <c r="S902" s="3">
        <f t="shared" ref="S902:S965" si="176">VLOOKUP(MOD(N902*$C$3,$A$1*$B$3),$N$6:$Q$2020,4)</f>
        <v>0.52640829872277339</v>
      </c>
      <c r="T902" s="14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</row>
    <row r="903" spans="1:59" s="5" customForma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 s="14"/>
      <c r="N903" s="3">
        <v>897</v>
      </c>
      <c r="O903" s="3" t="str">
        <f t="shared" ref="O903:O966" si="177">IF($N$5&gt;=O902,O902+1,"NA")</f>
        <v>NA</v>
      </c>
      <c r="P903" s="3" t="e">
        <f t="shared" si="173"/>
        <v>#VALUE!</v>
      </c>
      <c r="Q903" s="3" t="e">
        <f t="shared" si="174"/>
        <v>#VALUE!</v>
      </c>
      <c r="R903" s="3">
        <f t="shared" si="175"/>
        <v>-0.58778525229247325</v>
      </c>
      <c r="S903" s="3">
        <f t="shared" si="176"/>
        <v>0.80901699437494734</v>
      </c>
      <c r="T903" s="14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</row>
    <row r="904" spans="1:59" s="5" customForma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 s="14"/>
      <c r="N904" s="3">
        <v>898</v>
      </c>
      <c r="O904" s="3" t="str">
        <f t="shared" si="177"/>
        <v>NA</v>
      </c>
      <c r="P904" s="3" t="e">
        <f t="shared" si="173"/>
        <v>#VALUE!</v>
      </c>
      <c r="Q904" s="3" t="e">
        <f t="shared" si="174"/>
        <v>#VALUE!</v>
      </c>
      <c r="R904" s="3">
        <f t="shared" si="175"/>
        <v>7.6667641603365977E-2</v>
      </c>
      <c r="S904" s="3">
        <f t="shared" si="176"/>
        <v>-0.10552395578803658</v>
      </c>
      <c r="T904" s="14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</row>
    <row r="905" spans="1:59" s="5" customForma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 s="14"/>
      <c r="N905" s="3">
        <v>899</v>
      </c>
      <c r="O905" s="3" t="str">
        <f t="shared" si="177"/>
        <v>NA</v>
      </c>
      <c r="P905" s="3" t="e">
        <f t="shared" si="173"/>
        <v>#VALUE!</v>
      </c>
      <c r="Q905" s="3" t="e">
        <f t="shared" si="174"/>
        <v>#VALUE!</v>
      </c>
      <c r="R905" s="3">
        <f t="shared" si="175"/>
        <v>0.5111176106891071</v>
      </c>
      <c r="S905" s="3">
        <f t="shared" si="176"/>
        <v>-0.83392782119560649</v>
      </c>
      <c r="T905" s="14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</row>
    <row r="906" spans="1:59" s="5" customForma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 s="14"/>
      <c r="N906" s="3">
        <v>900</v>
      </c>
      <c r="O906" s="3" t="str">
        <f t="shared" si="177"/>
        <v>NA</v>
      </c>
      <c r="P906" s="3" t="e">
        <f t="shared" si="173"/>
        <v>#VALUE!</v>
      </c>
      <c r="Q906" s="3" t="e">
        <f t="shared" si="174"/>
        <v>#VALUE!</v>
      </c>
      <c r="R906" s="3">
        <f t="shared" si="175"/>
        <v>0.17889116374118755</v>
      </c>
      <c r="S906" s="3">
        <f t="shared" si="176"/>
        <v>-0.94187473741846228</v>
      </c>
      <c r="T906" s="14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</row>
    <row r="907" spans="1:59" s="5" customForma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 s="14"/>
      <c r="N907" s="3">
        <v>901</v>
      </c>
      <c r="O907" s="3" t="str">
        <f t="shared" si="177"/>
        <v>NA</v>
      </c>
      <c r="P907" s="3" t="e">
        <f t="shared" si="173"/>
        <v>#VALUE!</v>
      </c>
      <c r="Q907" s="3" t="e">
        <f t="shared" si="174"/>
        <v>#VALUE!</v>
      </c>
      <c r="R907" s="3">
        <f t="shared" si="175"/>
        <v>6.1257422745431001E-17</v>
      </c>
      <c r="S907" s="3">
        <f t="shared" si="176"/>
        <v>-0.47826086956521735</v>
      </c>
      <c r="T907" s="14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</row>
    <row r="908" spans="1:59" s="5" customForma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 s="14"/>
      <c r="N908" s="3">
        <v>902</v>
      </c>
      <c r="O908" s="3" t="str">
        <f t="shared" si="177"/>
        <v>NA</v>
      </c>
      <c r="P908" s="3" t="e">
        <f t="shared" si="173"/>
        <v>#VALUE!</v>
      </c>
      <c r="Q908" s="3" t="e">
        <f t="shared" si="174"/>
        <v>#VALUE!</v>
      </c>
      <c r="R908" s="3">
        <f t="shared" si="175"/>
        <v>6.1257422745431001E-17</v>
      </c>
      <c r="S908" s="3">
        <f t="shared" si="176"/>
        <v>0.65217391304347827</v>
      </c>
      <c r="T908" s="14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</row>
    <row r="909" spans="1:59" s="5" customForma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 s="14"/>
      <c r="N909" s="3">
        <v>903</v>
      </c>
      <c r="O909" s="3" t="str">
        <f t="shared" si="177"/>
        <v>NA</v>
      </c>
      <c r="P909" s="3" t="e">
        <f t="shared" si="173"/>
        <v>#VALUE!</v>
      </c>
      <c r="Q909" s="3" t="e">
        <f t="shared" si="174"/>
        <v>#VALUE!</v>
      </c>
      <c r="R909" s="3">
        <f t="shared" si="175"/>
        <v>0.23000292481009821</v>
      </c>
      <c r="S909" s="3">
        <f t="shared" si="176"/>
        <v>0.92526751953802289</v>
      </c>
      <c r="T909" s="14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</row>
    <row r="910" spans="1:59" s="5" customForma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 s="14"/>
      <c r="N910" s="3">
        <v>904</v>
      </c>
      <c r="O910" s="3" t="str">
        <f t="shared" si="177"/>
        <v>NA</v>
      </c>
      <c r="P910" s="3" t="e">
        <f t="shared" si="173"/>
        <v>#VALUE!</v>
      </c>
      <c r="Q910" s="3" t="e">
        <f t="shared" si="174"/>
        <v>#VALUE!</v>
      </c>
      <c r="R910" s="3">
        <f t="shared" si="175"/>
        <v>0.56222937175801779</v>
      </c>
      <c r="S910" s="3">
        <f t="shared" si="176"/>
        <v>0.81732060331516709</v>
      </c>
      <c r="T910" s="14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</row>
    <row r="911" spans="1:59" s="5" customForma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 s="14"/>
      <c r="N911" s="3">
        <v>905</v>
      </c>
      <c r="O911" s="3" t="str">
        <f t="shared" si="177"/>
        <v>NA</v>
      </c>
      <c r="P911" s="3" t="e">
        <f t="shared" si="173"/>
        <v>#VALUE!</v>
      </c>
      <c r="Q911" s="3" t="e">
        <f t="shared" si="174"/>
        <v>#VALUE!</v>
      </c>
      <c r="R911" s="3">
        <f t="shared" si="175"/>
        <v>-2.5555880534455289E-2</v>
      </c>
      <c r="S911" s="3">
        <f t="shared" si="176"/>
        <v>-3.5174651929345546E-2</v>
      </c>
      <c r="T911" s="14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</row>
    <row r="912" spans="1:59" s="5" customForma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 s="14"/>
      <c r="N912" s="3">
        <v>906</v>
      </c>
      <c r="O912" s="3" t="str">
        <f t="shared" si="177"/>
        <v>NA</v>
      </c>
      <c r="P912" s="3" t="e">
        <f t="shared" si="173"/>
        <v>#VALUE!</v>
      </c>
      <c r="Q912" s="3" t="e">
        <f t="shared" si="174"/>
        <v>#VALUE!</v>
      </c>
      <c r="R912" s="3">
        <f t="shared" si="175"/>
        <v>-0.61937405785792354</v>
      </c>
      <c r="S912" s="3">
        <f t="shared" si="176"/>
        <v>-0.76553873350538237</v>
      </c>
      <c r="T912" s="14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</row>
    <row r="913" spans="1:59" s="5" customForma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 s="14"/>
      <c r="N913" s="3">
        <v>907</v>
      </c>
      <c r="O913" s="3" t="str">
        <f t="shared" si="177"/>
        <v>NA</v>
      </c>
      <c r="P913" s="3" t="e">
        <f t="shared" si="173"/>
        <v>#VALUE!</v>
      </c>
      <c r="Q913" s="3" t="e">
        <f t="shared" si="174"/>
        <v>#VALUE!</v>
      </c>
      <c r="R913" s="3">
        <f t="shared" si="175"/>
        <v>-0.82470129403335157</v>
      </c>
      <c r="S913" s="3">
        <f t="shared" si="176"/>
        <v>-0.48293003785320832</v>
      </c>
      <c r="T913" s="14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</row>
    <row r="914" spans="1:59" s="5" customForma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 s="14"/>
      <c r="N914" s="3">
        <v>908</v>
      </c>
      <c r="O914" s="3" t="str">
        <f t="shared" si="177"/>
        <v>NA</v>
      </c>
      <c r="P914" s="3" t="e">
        <f t="shared" si="173"/>
        <v>#VALUE!</v>
      </c>
      <c r="Q914" s="3" t="e">
        <f t="shared" si="174"/>
        <v>#VALUE!</v>
      </c>
      <c r="R914" s="3">
        <f t="shared" si="175"/>
        <v>-0.53755368312334773</v>
      </c>
      <c r="S914" s="3">
        <f t="shared" si="176"/>
        <v>-0.17466177942931818</v>
      </c>
      <c r="T914" s="14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</row>
    <row r="915" spans="1:59" s="5" customForma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 s="14"/>
      <c r="N915" s="3">
        <v>909</v>
      </c>
      <c r="O915" s="3" t="str">
        <f t="shared" si="177"/>
        <v>NA</v>
      </c>
      <c r="P915" s="3" t="e">
        <f t="shared" si="173"/>
        <v>#VALUE!</v>
      </c>
      <c r="Q915" s="3" t="e">
        <f t="shared" si="174"/>
        <v>#VALUE!</v>
      </c>
      <c r="R915" s="3">
        <f t="shared" si="175"/>
        <v>0.53755368312334773</v>
      </c>
      <c r="S915" s="3">
        <f t="shared" si="176"/>
        <v>0.1746617794293181</v>
      </c>
      <c r="T915" s="14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</row>
    <row r="916" spans="1:59" s="5" customForma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 s="14"/>
      <c r="N916" s="3">
        <v>910</v>
      </c>
      <c r="O916" s="3" t="str">
        <f t="shared" si="177"/>
        <v>NA</v>
      </c>
      <c r="P916" s="3" t="e">
        <f t="shared" si="173"/>
        <v>#VALUE!</v>
      </c>
      <c r="Q916" s="3" t="e">
        <f t="shared" si="174"/>
        <v>#VALUE!</v>
      </c>
      <c r="R916" s="3">
        <f t="shared" si="175"/>
        <v>0.95105651629515353</v>
      </c>
      <c r="S916" s="3">
        <f t="shared" si="176"/>
        <v>9.4048650461940511E-2</v>
      </c>
      <c r="T916" s="14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</row>
    <row r="917" spans="1:59" s="5" customForma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 s="14"/>
      <c r="N917" s="3">
        <v>911</v>
      </c>
      <c r="O917" s="3" t="str">
        <f t="shared" si="177"/>
        <v>NA</v>
      </c>
      <c r="P917" s="3" t="e">
        <f t="shared" si="173"/>
        <v>#VALUE!</v>
      </c>
      <c r="Q917" s="3" t="e">
        <f t="shared" si="174"/>
        <v>#VALUE!</v>
      </c>
      <c r="R917" s="3">
        <f t="shared" si="175"/>
        <v>0.95105651629515353</v>
      </c>
      <c r="S917" s="3">
        <f t="shared" si="176"/>
        <v>-0.25527490839669564</v>
      </c>
      <c r="T917" s="14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</row>
    <row r="918" spans="1:59" s="5" customForma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 s="14"/>
      <c r="N918" s="3">
        <v>912</v>
      </c>
      <c r="O918" s="3" t="str">
        <f t="shared" si="177"/>
        <v>NA</v>
      </c>
      <c r="P918" s="3" t="e">
        <f t="shared" si="173"/>
        <v>#VALUE!</v>
      </c>
      <c r="Q918" s="3" t="e">
        <f t="shared" si="174"/>
        <v>#VALUE!</v>
      </c>
      <c r="R918" s="3">
        <f t="shared" si="175"/>
        <v>4.1350283317180547E-2</v>
      </c>
      <c r="S918" s="3">
        <f t="shared" si="176"/>
        <v>-1.3435521494562952E-2</v>
      </c>
      <c r="T918" s="14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</row>
    <row r="919" spans="1:59" s="5" customForma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 s="14"/>
      <c r="N919" s="3">
        <v>913</v>
      </c>
      <c r="O919" s="3" t="str">
        <f t="shared" si="177"/>
        <v>NA</v>
      </c>
      <c r="P919" s="3" t="e">
        <f t="shared" si="173"/>
        <v>#VALUE!</v>
      </c>
      <c r="Q919" s="3" t="e">
        <f t="shared" si="174"/>
        <v>#VALUE!</v>
      </c>
      <c r="R919" s="3">
        <f t="shared" si="175"/>
        <v>-0.93526211351242838</v>
      </c>
      <c r="S919" s="3">
        <f t="shared" si="176"/>
        <v>0.33075612480972993</v>
      </c>
      <c r="T919" s="14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</row>
    <row r="920" spans="1:59" s="5" customForma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 s="14"/>
      <c r="N920" s="3">
        <v>914</v>
      </c>
      <c r="O920" s="3" t="str">
        <f t="shared" si="177"/>
        <v>NA</v>
      </c>
      <c r="P920" s="3" t="e">
        <f t="shared" si="173"/>
        <v>#VALUE!</v>
      </c>
      <c r="Q920" s="3" t="e">
        <f t="shared" si="174"/>
        <v>#VALUE!</v>
      </c>
      <c r="R920" s="3">
        <f t="shared" si="175"/>
        <v>-0.72993487733700035</v>
      </c>
      <c r="S920" s="3">
        <f t="shared" si="176"/>
        <v>0.61336482046190388</v>
      </c>
      <c r="T920" s="14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</row>
    <row r="921" spans="1:59" s="5" customForma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 s="14"/>
      <c r="N921" s="3">
        <v>915</v>
      </c>
      <c r="O921" s="3" t="str">
        <f t="shared" si="177"/>
        <v>NA</v>
      </c>
      <c r="P921" s="3" t="e">
        <f t="shared" si="173"/>
        <v>#VALUE!</v>
      </c>
      <c r="Q921" s="3" t="e">
        <f t="shared" si="174"/>
        <v>#VALUE!</v>
      </c>
      <c r="R921" s="3">
        <f t="shared" si="175"/>
        <v>-0.38333820801683038</v>
      </c>
      <c r="S921" s="3">
        <f t="shared" si="176"/>
        <v>0.52761977894018297</v>
      </c>
      <c r="T921" s="14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</row>
    <row r="922" spans="1:59" s="5" customForma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 s="14"/>
      <c r="N922" s="3">
        <v>916</v>
      </c>
      <c r="O922" s="3" t="str">
        <f t="shared" si="177"/>
        <v>NA</v>
      </c>
      <c r="P922" s="3" t="e">
        <f t="shared" si="173"/>
        <v>#VALUE!</v>
      </c>
      <c r="Q922" s="3" t="e">
        <f t="shared" si="174"/>
        <v>#VALUE!</v>
      </c>
      <c r="R922" s="3">
        <f t="shared" si="175"/>
        <v>0.28111468587900879</v>
      </c>
      <c r="S922" s="3">
        <f t="shared" si="176"/>
        <v>-0.3869211712228009</v>
      </c>
      <c r="T922" s="14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</row>
    <row r="923" spans="1:59" s="5" customForma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 s="14"/>
      <c r="N923" s="3">
        <v>917</v>
      </c>
      <c r="O923" s="3" t="str">
        <f t="shared" si="177"/>
        <v>NA</v>
      </c>
      <c r="P923" s="3" t="e">
        <f t="shared" si="173"/>
        <v>#VALUE!</v>
      </c>
      <c r="Q923" s="3" t="e">
        <f t="shared" si="174"/>
        <v>#VALUE!</v>
      </c>
      <c r="R923" s="3">
        <f t="shared" si="175"/>
        <v>0.40889408855128567</v>
      </c>
      <c r="S923" s="3">
        <f t="shared" si="176"/>
        <v>-0.86714225695648517</v>
      </c>
      <c r="T923" s="14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</row>
    <row r="924" spans="1:59" s="5" customForma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 s="14"/>
      <c r="N924" s="3">
        <v>918</v>
      </c>
      <c r="O924" s="3" t="str">
        <f t="shared" si="177"/>
        <v>NA</v>
      </c>
      <c r="P924" s="3" t="e">
        <f t="shared" si="173"/>
        <v>#VALUE!</v>
      </c>
      <c r="Q924" s="3" t="e">
        <f t="shared" si="174"/>
        <v>#VALUE!</v>
      </c>
      <c r="R924" s="3">
        <f t="shared" si="175"/>
        <v>7.666764160336613E-2</v>
      </c>
      <c r="S924" s="3">
        <f t="shared" si="176"/>
        <v>-0.97508917317934096</v>
      </c>
      <c r="T924" s="14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</row>
    <row r="925" spans="1:59" s="5" customForma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 s="14"/>
      <c r="N925" s="3">
        <v>919</v>
      </c>
      <c r="O925" s="3" t="str">
        <f t="shared" si="177"/>
        <v>NA</v>
      </c>
      <c r="P925" s="3" t="e">
        <f t="shared" si="173"/>
        <v>#VALUE!</v>
      </c>
      <c r="Q925" s="3" t="e">
        <f t="shared" si="174"/>
        <v>#VALUE!</v>
      </c>
      <c r="R925" s="3">
        <f t="shared" si="175"/>
        <v>6.1257422745431001E-17</v>
      </c>
      <c r="S925" s="3">
        <f t="shared" si="176"/>
        <v>-0.13043478260869573</v>
      </c>
      <c r="T925" s="14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</row>
    <row r="926" spans="1:59" s="5" customForma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 s="14"/>
      <c r="N926" s="3">
        <v>920</v>
      </c>
      <c r="O926" s="3" t="str">
        <f t="shared" si="177"/>
        <v>NA</v>
      </c>
      <c r="P926" s="3" t="e">
        <f t="shared" si="173"/>
        <v>#VALUE!</v>
      </c>
      <c r="Q926" s="3" t="e">
        <f t="shared" si="174"/>
        <v>#VALUE!</v>
      </c>
      <c r="R926" s="3">
        <f t="shared" si="175"/>
        <v>6.1257422745431001E-17</v>
      </c>
      <c r="S926" s="3">
        <f t="shared" si="176"/>
        <v>1</v>
      </c>
      <c r="T926" s="14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</row>
    <row r="927" spans="1:59" s="5" customForma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 s="14"/>
      <c r="N927" s="3">
        <v>921</v>
      </c>
      <c r="O927" s="3" t="str">
        <f t="shared" si="177"/>
        <v>NA</v>
      </c>
      <c r="P927" s="3" t="e">
        <f t="shared" si="173"/>
        <v>#VALUE!</v>
      </c>
      <c r="Q927" s="3" t="e">
        <f t="shared" si="174"/>
        <v>#VALUE!</v>
      </c>
      <c r="R927" s="3">
        <f t="shared" si="175"/>
        <v>0.33222644694791958</v>
      </c>
      <c r="S927" s="3">
        <f t="shared" si="176"/>
        <v>0.89205308377714421</v>
      </c>
      <c r="T927" s="14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</row>
    <row r="928" spans="1:59" s="5" customForma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 s="14"/>
      <c r="N928" s="3">
        <v>922</v>
      </c>
      <c r="O928" s="3" t="str">
        <f t="shared" si="177"/>
        <v>NA</v>
      </c>
      <c r="P928" s="3" t="e">
        <f t="shared" si="173"/>
        <v>#VALUE!</v>
      </c>
      <c r="Q928" s="3" t="e">
        <f t="shared" si="174"/>
        <v>#VALUE!</v>
      </c>
      <c r="R928" s="3">
        <f t="shared" si="175"/>
        <v>0.43444996908574107</v>
      </c>
      <c r="S928" s="3">
        <f t="shared" si="176"/>
        <v>0.59796908279887417</v>
      </c>
      <c r="T928" s="14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</row>
    <row r="929" spans="1:59" s="5" customForma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 s="14"/>
      <c r="N929" s="3">
        <v>923</v>
      </c>
      <c r="O929" s="3" t="str">
        <f t="shared" si="177"/>
        <v>NA</v>
      </c>
      <c r="P929" s="3" t="e">
        <f t="shared" si="173"/>
        <v>#VALUE!</v>
      </c>
      <c r="Q929" s="3" t="e">
        <f t="shared" si="174"/>
        <v>#VALUE!</v>
      </c>
      <c r="R929" s="3">
        <f t="shared" si="175"/>
        <v>-0.23000292481009807</v>
      </c>
      <c r="S929" s="3">
        <f t="shared" si="176"/>
        <v>-0.3165718673641098</v>
      </c>
      <c r="T929" s="14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</row>
    <row r="930" spans="1:59" s="5" customForma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 s="14"/>
      <c r="N930" s="3">
        <v>924</v>
      </c>
      <c r="O930" s="3" t="str">
        <f t="shared" si="177"/>
        <v>NA</v>
      </c>
      <c r="P930" s="3" t="e">
        <f t="shared" si="173"/>
        <v>#VALUE!</v>
      </c>
      <c r="Q930" s="3" t="e">
        <f t="shared" si="174"/>
        <v>#VALUE!</v>
      </c>
      <c r="R930" s="3">
        <f t="shared" si="175"/>
        <v>-0.68255166898882447</v>
      </c>
      <c r="S930" s="3">
        <f t="shared" si="176"/>
        <v>-0.67858221176625177</v>
      </c>
      <c r="T930" s="14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</row>
    <row r="931" spans="1:59" s="5" customForma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 s="14"/>
      <c r="N931" s="3">
        <v>925</v>
      </c>
      <c r="O931" s="3" t="str">
        <f t="shared" si="177"/>
        <v>NA</v>
      </c>
      <c r="P931" s="3" t="e">
        <f t="shared" si="173"/>
        <v>#VALUE!</v>
      </c>
      <c r="Q931" s="3" t="e">
        <f t="shared" si="174"/>
        <v>#VALUE!</v>
      </c>
      <c r="R931" s="3">
        <f t="shared" si="175"/>
        <v>-0.88787890516425261</v>
      </c>
      <c r="S931" s="3">
        <f t="shared" si="176"/>
        <v>-0.39597351611407794</v>
      </c>
      <c r="T931" s="14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</row>
    <row r="932" spans="1:59" s="5" customForma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 s="14"/>
      <c r="N932" s="3">
        <v>926</v>
      </c>
      <c r="O932" s="3" t="str">
        <f t="shared" si="177"/>
        <v>NA</v>
      </c>
      <c r="P932" s="3" t="e">
        <f t="shared" si="173"/>
        <v>#VALUE!</v>
      </c>
      <c r="Q932" s="3" t="e">
        <f t="shared" si="174"/>
        <v>#VALUE!</v>
      </c>
      <c r="R932" s="3">
        <f t="shared" si="175"/>
        <v>-0.20675141658590301</v>
      </c>
      <c r="S932" s="3">
        <f t="shared" si="176"/>
        <v>-6.7177607472814732E-2</v>
      </c>
      <c r="T932" s="14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</row>
    <row r="933" spans="1:59" s="5" customForma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 s="14"/>
      <c r="N933" s="3">
        <v>927</v>
      </c>
      <c r="O933" s="3" t="str">
        <f t="shared" si="177"/>
        <v>NA</v>
      </c>
      <c r="P933" s="3" t="e">
        <f t="shared" si="173"/>
        <v>#VALUE!</v>
      </c>
      <c r="Q933" s="3" t="e">
        <f t="shared" si="174"/>
        <v>#VALUE!</v>
      </c>
      <c r="R933" s="3">
        <f t="shared" si="175"/>
        <v>0.86835594966079233</v>
      </c>
      <c r="S933" s="3">
        <f t="shared" si="176"/>
        <v>0.28214595138582155</v>
      </c>
      <c r="T933" s="14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</row>
    <row r="934" spans="1:59" s="5" customForma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 s="14"/>
      <c r="N934" s="3">
        <v>928</v>
      </c>
      <c r="O934" s="3" t="str">
        <f t="shared" si="177"/>
        <v>NA</v>
      </c>
      <c r="P934" s="3" t="e">
        <f t="shared" si="173"/>
        <v>#VALUE!</v>
      </c>
      <c r="Q934" s="3" t="e">
        <f t="shared" si="174"/>
        <v>#VALUE!</v>
      </c>
      <c r="R934" s="3">
        <f t="shared" si="175"/>
        <v>0.95105651629515353</v>
      </c>
      <c r="S934" s="3">
        <f t="shared" si="176"/>
        <v>-1.3435521494562896E-2</v>
      </c>
      <c r="T934" s="14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</row>
    <row r="935" spans="1:59" s="5" customForma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 s="14"/>
      <c r="N935" s="3">
        <v>929</v>
      </c>
      <c r="O935" s="3" t="str">
        <f t="shared" si="177"/>
        <v>NA</v>
      </c>
      <c r="P935" s="3" t="e">
        <f t="shared" si="173"/>
        <v>#VALUE!</v>
      </c>
      <c r="Q935" s="3" t="e">
        <f t="shared" si="174"/>
        <v>#VALUE!</v>
      </c>
      <c r="R935" s="3">
        <f t="shared" si="175"/>
        <v>0.78565538302643123</v>
      </c>
      <c r="S935" s="3">
        <f t="shared" si="176"/>
        <v>-0.2552749083966957</v>
      </c>
      <c r="T935" s="14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</row>
    <row r="936" spans="1:59" s="5" customForma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 s="14"/>
      <c r="N936" s="3">
        <v>930</v>
      </c>
      <c r="O936" s="3" t="str">
        <f t="shared" si="177"/>
        <v>NA</v>
      </c>
      <c r="P936" s="3" t="e">
        <f t="shared" si="173"/>
        <v>#VALUE!</v>
      </c>
      <c r="Q936" s="3" t="e">
        <f t="shared" si="174"/>
        <v>#VALUE!</v>
      </c>
      <c r="R936" s="3">
        <f t="shared" si="175"/>
        <v>-0.28945198322026422</v>
      </c>
      <c r="S936" s="3">
        <f t="shared" si="176"/>
        <v>9.4048650461940456E-2</v>
      </c>
      <c r="T936" s="14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</row>
    <row r="937" spans="1:59" s="5" customForma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 s="14"/>
      <c r="N937" s="3">
        <v>931</v>
      </c>
      <c r="O937" s="3" t="str">
        <f t="shared" si="177"/>
        <v>NA</v>
      </c>
      <c r="P937" s="3" t="e">
        <f t="shared" si="173"/>
        <v>#VALUE!</v>
      </c>
      <c r="Q937" s="3" t="e">
        <f t="shared" si="174"/>
        <v>#VALUE!</v>
      </c>
      <c r="R937" s="3">
        <f t="shared" si="175"/>
        <v>-0.87208450238152757</v>
      </c>
      <c r="S937" s="3">
        <f t="shared" si="176"/>
        <v>0.41771264654886031</v>
      </c>
      <c r="T937" s="14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</row>
    <row r="938" spans="1:59" s="5" customForma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 s="14"/>
      <c r="N938" s="3">
        <v>932</v>
      </c>
      <c r="O938" s="3" t="str">
        <f t="shared" si="177"/>
        <v>NA</v>
      </c>
      <c r="P938" s="3" t="e">
        <f t="shared" si="173"/>
        <v>#VALUE!</v>
      </c>
      <c r="Q938" s="3" t="e">
        <f t="shared" si="174"/>
        <v>#VALUE!</v>
      </c>
      <c r="R938" s="3">
        <f t="shared" si="175"/>
        <v>-0.66675726620609943</v>
      </c>
      <c r="S938" s="3">
        <f t="shared" si="176"/>
        <v>0.70032134220103437</v>
      </c>
      <c r="T938" s="14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</row>
    <row r="939" spans="1:59" s="5" customForma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 s="14"/>
      <c r="N939" s="3">
        <v>933</v>
      </c>
      <c r="O939" s="3" t="str">
        <f t="shared" si="177"/>
        <v>NA</v>
      </c>
      <c r="P939" s="3" t="e">
        <f t="shared" si="173"/>
        <v>#VALUE!</v>
      </c>
      <c r="Q939" s="3" t="e">
        <f t="shared" si="174"/>
        <v>#VALUE!</v>
      </c>
      <c r="R939" s="3">
        <f t="shared" si="175"/>
        <v>-0.17889116374118755</v>
      </c>
      <c r="S939" s="3">
        <f t="shared" si="176"/>
        <v>0.24622256350541877</v>
      </c>
      <c r="T939" s="14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</row>
    <row r="940" spans="1:59" s="5" customForma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 s="14"/>
      <c r="N940" s="3">
        <v>934</v>
      </c>
      <c r="O940" s="3" t="str">
        <f t="shared" si="177"/>
        <v>NA</v>
      </c>
      <c r="P940" s="3" t="e">
        <f t="shared" si="173"/>
        <v>#VALUE!</v>
      </c>
      <c r="Q940" s="3" t="e">
        <f t="shared" si="174"/>
        <v>#VALUE!</v>
      </c>
      <c r="R940" s="3">
        <f t="shared" si="175"/>
        <v>0.48556173015465171</v>
      </c>
      <c r="S940" s="3">
        <f t="shared" si="176"/>
        <v>-0.66831838665756527</v>
      </c>
      <c r="T940" s="14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</row>
    <row r="941" spans="1:59" s="5" customForma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 s="14"/>
      <c r="N941" s="3">
        <v>935</v>
      </c>
      <c r="O941" s="3" t="str">
        <f t="shared" si="177"/>
        <v>NA</v>
      </c>
      <c r="P941" s="3" t="e">
        <f t="shared" si="173"/>
        <v>#VALUE!</v>
      </c>
      <c r="Q941" s="3" t="e">
        <f t="shared" si="174"/>
        <v>#VALUE!</v>
      </c>
      <c r="R941" s="3">
        <f t="shared" si="175"/>
        <v>0.3066705664134643</v>
      </c>
      <c r="S941" s="3">
        <f t="shared" si="176"/>
        <v>-0.90035669271736385</v>
      </c>
      <c r="T941" s="14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</row>
    <row r="942" spans="1:59" s="5" customForma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 s="14"/>
      <c r="N942" s="3">
        <v>936</v>
      </c>
      <c r="O942" s="3" t="str">
        <f t="shared" si="177"/>
        <v>NA</v>
      </c>
      <c r="P942" s="3" t="e">
        <f t="shared" si="173"/>
        <v>#VALUE!</v>
      </c>
      <c r="Q942" s="3" t="e">
        <f t="shared" si="174"/>
        <v>#VALUE!</v>
      </c>
      <c r="R942" s="3">
        <f t="shared" si="175"/>
        <v>6.1257422745431001E-17</v>
      </c>
      <c r="S942" s="3">
        <f t="shared" si="176"/>
        <v>-0.91304347826086962</v>
      </c>
      <c r="T942" s="14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</row>
    <row r="943" spans="1:59" s="5" customForma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 s="14"/>
      <c r="N943" s="3">
        <v>937</v>
      </c>
      <c r="O943" s="3" t="str">
        <f t="shared" si="177"/>
        <v>NA</v>
      </c>
      <c r="P943" s="3" t="e">
        <f t="shared" si="173"/>
        <v>#VALUE!</v>
      </c>
      <c r="Q943" s="3" t="e">
        <f t="shared" si="174"/>
        <v>#VALUE!</v>
      </c>
      <c r="R943" s="3">
        <f t="shared" si="175"/>
        <v>6.1257422745431001E-17</v>
      </c>
      <c r="S943" s="3">
        <f t="shared" si="176"/>
        <v>0.21739130434782616</v>
      </c>
      <c r="T943" s="14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</row>
    <row r="944" spans="1:59" s="5" customForma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 s="14"/>
      <c r="N944" s="3">
        <v>938</v>
      </c>
      <c r="O944" s="3" t="str">
        <f t="shared" si="177"/>
        <v>NA</v>
      </c>
      <c r="P944" s="3" t="e">
        <f t="shared" si="173"/>
        <v>#VALUE!</v>
      </c>
      <c r="Q944" s="3" t="e">
        <f t="shared" si="174"/>
        <v>#VALUE!</v>
      </c>
      <c r="R944" s="3">
        <f t="shared" si="175"/>
        <v>0.10222352213782147</v>
      </c>
      <c r="S944" s="3">
        <f t="shared" si="176"/>
        <v>0.96678556423912132</v>
      </c>
      <c r="T944" s="14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</row>
    <row r="945" spans="1:59" s="5" customForma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 s="14"/>
      <c r="N945" s="3">
        <v>939</v>
      </c>
      <c r="O945" s="3" t="str">
        <f t="shared" si="177"/>
        <v>NA</v>
      </c>
      <c r="P945" s="3" t="e">
        <f t="shared" si="173"/>
        <v>#VALUE!</v>
      </c>
      <c r="Q945" s="3" t="e">
        <f t="shared" si="174"/>
        <v>#VALUE!</v>
      </c>
      <c r="R945" s="3">
        <f t="shared" si="175"/>
        <v>0.43444996908574096</v>
      </c>
      <c r="S945" s="3">
        <f t="shared" si="176"/>
        <v>0.85883864801626553</v>
      </c>
      <c r="T945" s="14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</row>
    <row r="946" spans="1:59" s="5" customForma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 s="14"/>
      <c r="N946" s="3">
        <v>940</v>
      </c>
      <c r="O946" s="3" t="str">
        <f t="shared" si="177"/>
        <v>NA</v>
      </c>
      <c r="P946" s="3" t="e">
        <f t="shared" si="173"/>
        <v>#VALUE!</v>
      </c>
      <c r="Q946" s="3" t="e">
        <f t="shared" si="174"/>
        <v>#VALUE!</v>
      </c>
      <c r="R946" s="3">
        <f t="shared" si="175"/>
        <v>0.23000292481009821</v>
      </c>
      <c r="S946" s="3">
        <f t="shared" si="176"/>
        <v>0.3165718673641098</v>
      </c>
      <c r="T946" s="14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</row>
    <row r="947" spans="1:59" s="5" customForma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 s="14"/>
      <c r="N947" s="3">
        <v>941</v>
      </c>
      <c r="O947" s="3" t="str">
        <f t="shared" si="177"/>
        <v>NA</v>
      </c>
      <c r="P947" s="3" t="e">
        <f t="shared" si="173"/>
        <v>#VALUE!</v>
      </c>
      <c r="Q947" s="3" t="e">
        <f t="shared" si="174"/>
        <v>#VALUE!</v>
      </c>
      <c r="R947" s="3">
        <f t="shared" si="175"/>
        <v>-0.43444996908574091</v>
      </c>
      <c r="S947" s="3">
        <f t="shared" si="176"/>
        <v>-0.59796908279887417</v>
      </c>
      <c r="T947" s="14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</row>
    <row r="948" spans="1:59" s="5" customForma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 s="14"/>
      <c r="N948" s="3">
        <v>942</v>
      </c>
      <c r="O948" s="3" t="str">
        <f t="shared" si="177"/>
        <v>NA</v>
      </c>
      <c r="P948" s="3" t="e">
        <f t="shared" si="173"/>
        <v>#VALUE!</v>
      </c>
      <c r="Q948" s="3" t="e">
        <f t="shared" si="174"/>
        <v>#VALUE!</v>
      </c>
      <c r="R948" s="3">
        <f t="shared" si="175"/>
        <v>-0.7457292801197255</v>
      </c>
      <c r="S948" s="3">
        <f t="shared" si="176"/>
        <v>-0.59162569002712151</v>
      </c>
      <c r="T948" s="14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</row>
    <row r="949" spans="1:59" s="5" customForma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 s="14"/>
      <c r="N949" s="3">
        <v>943</v>
      </c>
      <c r="O949" s="3" t="str">
        <f t="shared" si="177"/>
        <v>NA</v>
      </c>
      <c r="P949" s="3" t="e">
        <f t="shared" si="173"/>
        <v>#VALUE!</v>
      </c>
      <c r="Q949" s="3" t="e">
        <f t="shared" si="174"/>
        <v>#VALUE!</v>
      </c>
      <c r="R949" s="3">
        <f t="shared" si="175"/>
        <v>-0.95105651629515353</v>
      </c>
      <c r="S949" s="3">
        <f t="shared" si="176"/>
        <v>-0.30901699437494751</v>
      </c>
      <c r="T949" s="14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</row>
    <row r="950" spans="1:59" s="5" customForma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 s="14"/>
      <c r="N950" s="3">
        <v>944</v>
      </c>
      <c r="O950" s="3" t="str">
        <f t="shared" si="177"/>
        <v>NA</v>
      </c>
      <c r="P950" s="3" t="e">
        <f t="shared" si="173"/>
        <v>#VALUE!</v>
      </c>
      <c r="Q950" s="3" t="e">
        <f t="shared" si="174"/>
        <v>#VALUE!</v>
      </c>
      <c r="R950" s="3">
        <f t="shared" si="175"/>
        <v>0.1240508499515417</v>
      </c>
      <c r="S950" s="3">
        <f t="shared" si="176"/>
        <v>4.0306564483688717E-2</v>
      </c>
      <c r="T950" s="14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</row>
    <row r="951" spans="1:59" s="5" customForma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 s="14"/>
      <c r="N951" s="3">
        <v>945</v>
      </c>
      <c r="O951" s="3" t="str">
        <f t="shared" si="177"/>
        <v>NA</v>
      </c>
      <c r="P951" s="3" t="e">
        <f t="shared" si="173"/>
        <v>#VALUE!</v>
      </c>
      <c r="Q951" s="3" t="e">
        <f t="shared" si="174"/>
        <v>#VALUE!</v>
      </c>
      <c r="R951" s="3">
        <f t="shared" si="175"/>
        <v>0.95105651629515353</v>
      </c>
      <c r="S951" s="3">
        <f t="shared" si="176"/>
        <v>0.22840386540756979</v>
      </c>
      <c r="T951" s="14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</row>
    <row r="952" spans="1:59" s="5" customForma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 s="14"/>
      <c r="N952" s="3">
        <v>946</v>
      </c>
      <c r="O952" s="3" t="str">
        <f t="shared" si="177"/>
        <v>NA</v>
      </c>
      <c r="P952" s="3" t="e">
        <f t="shared" si="173"/>
        <v>#VALUE!</v>
      </c>
      <c r="Q952" s="3" t="e">
        <f t="shared" si="174"/>
        <v>#VALUE!</v>
      </c>
      <c r="R952" s="3">
        <f t="shared" si="175"/>
        <v>0.95105651629515364</v>
      </c>
      <c r="S952" s="3">
        <f t="shared" si="176"/>
        <v>-0.12091969345106636</v>
      </c>
      <c r="T952" s="14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</row>
    <row r="953" spans="1:59" s="5" customForma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 s="14"/>
      <c r="N953" s="3">
        <v>947</v>
      </c>
      <c r="O953" s="3" t="str">
        <f t="shared" si="177"/>
        <v>NA</v>
      </c>
      <c r="P953" s="3" t="e">
        <f t="shared" si="173"/>
        <v>#VALUE!</v>
      </c>
      <c r="Q953" s="3" t="e">
        <f t="shared" si="174"/>
        <v>#VALUE!</v>
      </c>
      <c r="R953" s="3">
        <f t="shared" si="175"/>
        <v>0.45485311648898635</v>
      </c>
      <c r="S953" s="3">
        <f t="shared" si="176"/>
        <v>-0.14779073644019225</v>
      </c>
      <c r="T953" s="14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</row>
    <row r="954" spans="1:59" s="5" customForma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 s="14"/>
      <c r="N954" s="3">
        <v>948</v>
      </c>
      <c r="O954" s="3" t="str">
        <f t="shared" si="177"/>
        <v>NA</v>
      </c>
      <c r="P954" s="3" t="e">
        <f t="shared" si="173"/>
        <v>#VALUE!</v>
      </c>
      <c r="Q954" s="3" t="e">
        <f t="shared" si="174"/>
        <v>#VALUE!</v>
      </c>
      <c r="R954" s="3">
        <f t="shared" si="175"/>
        <v>-0.62025424975770882</v>
      </c>
      <c r="S954" s="3">
        <f t="shared" si="176"/>
        <v>0.20153282241844386</v>
      </c>
      <c r="T954" s="14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</row>
    <row r="955" spans="1:59" s="5" customForma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 s="14"/>
      <c r="N955" s="3">
        <v>949</v>
      </c>
      <c r="O955" s="3" t="str">
        <f t="shared" si="177"/>
        <v>NA</v>
      </c>
      <c r="P955" s="3" t="e">
        <f t="shared" si="173"/>
        <v>#VALUE!</v>
      </c>
      <c r="Q955" s="3" t="e">
        <f t="shared" si="174"/>
        <v>#VALUE!</v>
      </c>
      <c r="R955" s="3">
        <f t="shared" si="175"/>
        <v>-0.80890689125062654</v>
      </c>
      <c r="S955" s="3">
        <f t="shared" si="176"/>
        <v>0.5046691682879908</v>
      </c>
      <c r="T955" s="14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</row>
    <row r="956" spans="1:59" s="5" customForma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 s="14"/>
      <c r="N956" s="3">
        <v>950</v>
      </c>
      <c r="O956" s="3" t="str">
        <f t="shared" si="177"/>
        <v>NA</v>
      </c>
      <c r="P956" s="3" t="e">
        <f t="shared" si="173"/>
        <v>#VALUE!</v>
      </c>
      <c r="Q956" s="3" t="e">
        <f t="shared" si="174"/>
        <v>#VALUE!</v>
      </c>
      <c r="R956" s="3">
        <f t="shared" si="175"/>
        <v>-0.60357965507519851</v>
      </c>
      <c r="S956" s="3">
        <f t="shared" si="176"/>
        <v>0.78727786394016475</v>
      </c>
      <c r="T956" s="14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</row>
    <row r="957" spans="1:59" s="5" customForma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 s="14"/>
      <c r="N957" s="3">
        <v>951</v>
      </c>
      <c r="O957" s="3" t="str">
        <f t="shared" si="177"/>
        <v>NA</v>
      </c>
      <c r="P957" s="3" t="e">
        <f t="shared" si="173"/>
        <v>#VALUE!</v>
      </c>
      <c r="Q957" s="3" t="e">
        <f t="shared" si="174"/>
        <v>#VALUE!</v>
      </c>
      <c r="R957" s="3">
        <f t="shared" si="175"/>
        <v>2.5555880534455289E-2</v>
      </c>
      <c r="S957" s="3">
        <f t="shared" si="176"/>
        <v>-3.5174651929345602E-2</v>
      </c>
      <c r="T957" s="14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</row>
    <row r="958" spans="1:59" s="5" customForma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 s="14"/>
      <c r="N958" s="3">
        <v>952</v>
      </c>
      <c r="O958" s="3" t="str">
        <f t="shared" si="177"/>
        <v>NA</v>
      </c>
      <c r="P958" s="3" t="e">
        <f t="shared" si="173"/>
        <v>#VALUE!</v>
      </c>
      <c r="Q958" s="3" t="e">
        <f t="shared" si="174"/>
        <v>#VALUE!</v>
      </c>
      <c r="R958" s="3">
        <f t="shared" si="175"/>
        <v>0.53667349122356245</v>
      </c>
      <c r="S958" s="3">
        <f t="shared" si="176"/>
        <v>-0.82562421225538696</v>
      </c>
      <c r="T958" s="14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</row>
    <row r="959" spans="1:59" s="5" customForma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 s="14"/>
      <c r="N959" s="3">
        <v>953</v>
      </c>
      <c r="O959" s="3" t="str">
        <f t="shared" si="177"/>
        <v>NA</v>
      </c>
      <c r="P959" s="3" t="e">
        <f t="shared" si="173"/>
        <v>#VALUE!</v>
      </c>
      <c r="Q959" s="3" t="e">
        <f t="shared" si="174"/>
        <v>#VALUE!</v>
      </c>
      <c r="R959" s="3">
        <f t="shared" si="175"/>
        <v>0.20444704427564286</v>
      </c>
      <c r="S959" s="3">
        <f t="shared" si="176"/>
        <v>-0.93357112847824264</v>
      </c>
      <c r="T959" s="14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</row>
    <row r="960" spans="1:59" s="5" customForma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 s="14"/>
      <c r="N960" s="3">
        <v>954</v>
      </c>
      <c r="O960" s="3" t="str">
        <f t="shared" si="177"/>
        <v>NA</v>
      </c>
      <c r="P960" s="3" t="e">
        <f t="shared" si="173"/>
        <v>#VALUE!</v>
      </c>
      <c r="Q960" s="3" t="e">
        <f t="shared" si="174"/>
        <v>#VALUE!</v>
      </c>
      <c r="R960" s="3">
        <f t="shared" si="175"/>
        <v>6.1257422745431001E-17</v>
      </c>
      <c r="S960" s="3">
        <f t="shared" si="176"/>
        <v>-0.56521739130434789</v>
      </c>
      <c r="T960" s="14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</row>
    <row r="961" spans="1:59" s="5" customForma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 s="14"/>
      <c r="N961" s="3">
        <v>955</v>
      </c>
      <c r="O961" s="3" t="str">
        <f t="shared" si="177"/>
        <v>NA</v>
      </c>
      <c r="P961" s="3" t="e">
        <f t="shared" si="173"/>
        <v>#VALUE!</v>
      </c>
      <c r="Q961" s="3" t="e">
        <f t="shared" si="174"/>
        <v>#VALUE!</v>
      </c>
      <c r="R961" s="3">
        <f t="shared" si="175"/>
        <v>6.1257422745431001E-17</v>
      </c>
      <c r="S961" s="3">
        <f t="shared" si="176"/>
        <v>0.56521739130434789</v>
      </c>
      <c r="T961" s="14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</row>
    <row r="962" spans="1:59" s="5" customForma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 s="14"/>
      <c r="N962" s="3">
        <v>956</v>
      </c>
      <c r="O962" s="3" t="str">
        <f t="shared" si="177"/>
        <v>NA</v>
      </c>
      <c r="P962" s="3" t="e">
        <f t="shared" si="173"/>
        <v>#VALUE!</v>
      </c>
      <c r="Q962" s="3" t="e">
        <f t="shared" si="174"/>
        <v>#VALUE!</v>
      </c>
      <c r="R962" s="3">
        <f t="shared" si="175"/>
        <v>0.20444704427564286</v>
      </c>
      <c r="S962" s="3">
        <f t="shared" si="176"/>
        <v>0.93357112847824264</v>
      </c>
      <c r="T962" s="14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</row>
    <row r="963" spans="1:59" s="5" customForma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 s="14"/>
      <c r="N963" s="3">
        <v>957</v>
      </c>
      <c r="O963" s="3" t="str">
        <f t="shared" si="177"/>
        <v>NA</v>
      </c>
      <c r="P963" s="3" t="e">
        <f t="shared" si="173"/>
        <v>#VALUE!</v>
      </c>
      <c r="Q963" s="3" t="e">
        <f t="shared" si="174"/>
        <v>#VALUE!</v>
      </c>
      <c r="R963" s="3">
        <f t="shared" si="175"/>
        <v>0.53667349122356245</v>
      </c>
      <c r="S963" s="3">
        <f t="shared" si="176"/>
        <v>0.82562421225538685</v>
      </c>
      <c r="T963" s="14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</row>
    <row r="964" spans="1:59" s="5" customForma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 s="14"/>
      <c r="N964" s="3">
        <v>958</v>
      </c>
      <c r="O964" s="3" t="str">
        <f t="shared" si="177"/>
        <v>NA</v>
      </c>
      <c r="P964" s="3" t="e">
        <f t="shared" si="173"/>
        <v>#VALUE!</v>
      </c>
      <c r="Q964" s="3" t="e">
        <f t="shared" si="174"/>
        <v>#VALUE!</v>
      </c>
      <c r="R964" s="3">
        <f t="shared" si="175"/>
        <v>2.55558805344554E-2</v>
      </c>
      <c r="S964" s="3">
        <f t="shared" si="176"/>
        <v>3.5174651929345546E-2</v>
      </c>
      <c r="T964" s="14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</row>
    <row r="965" spans="1:59" s="5" customForma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 s="14"/>
      <c r="N965" s="3">
        <v>959</v>
      </c>
      <c r="O965" s="3" t="str">
        <f t="shared" si="177"/>
        <v>NA</v>
      </c>
      <c r="P965" s="3" t="e">
        <f t="shared" si="173"/>
        <v>#VALUE!</v>
      </c>
      <c r="Q965" s="3" t="e">
        <f t="shared" si="174"/>
        <v>#VALUE!</v>
      </c>
      <c r="R965" s="3">
        <f t="shared" si="175"/>
        <v>-0.60357965507519828</v>
      </c>
      <c r="S965" s="3">
        <f t="shared" si="176"/>
        <v>-0.78727786394016486</v>
      </c>
      <c r="T965" s="14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</row>
    <row r="966" spans="1:59" s="5" customForma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 s="14"/>
      <c r="N966" s="3">
        <v>960</v>
      </c>
      <c r="O966" s="3" t="str">
        <f t="shared" si="177"/>
        <v>NA</v>
      </c>
      <c r="P966" s="3" t="e">
        <f t="shared" ref="P966:P1029" si="178">(1-MOD(O966-1,$B$3)/$B$3)*VLOOKUP(IF(INT((O966-1)/$B$3)=$A$1,1,INT((O966-1)/$B$3)+1),$A$8:$C$58,2)+MOD(O966-1,$B$3)/$B$3*VLOOKUP(IF(INT((O966-1)/$B$3)+1=$A$1,1,(INT((O966-1)/$B$3)+2)),$A$8:$C$58,2)</f>
        <v>#VALUE!</v>
      </c>
      <c r="Q966" s="3" t="e">
        <f t="shared" ref="Q966:Q1029" si="179">(1-MOD(O966-1,$B$3)/$B$3)*VLOOKUP(IF(INT((O966-1)/$B$3)=$A$1,1,INT((O966-1)/$B$3)+1),$A$8:$C$58,3)+MOD(O966-1,$B$3)/$B$3*VLOOKUP(IF(INT((O966-1)/$B$3)+1=$A$1,1,(INT((O966-1)/$B$3)+2)),$A$8:$C$58,3)</f>
        <v>#VALUE!</v>
      </c>
      <c r="R966" s="3">
        <f t="shared" ref="R966:R1029" si="180">VLOOKUP(MOD(N966*$C$3,$A$1*$B$3),$N$6:$Q$2020,3)</f>
        <v>-0.80890689125062643</v>
      </c>
      <c r="S966" s="3">
        <f t="shared" ref="S966:S1029" si="181">VLOOKUP(MOD(N966*$C$3,$A$1*$B$3),$N$6:$Q$2020,4)</f>
        <v>-0.50466916828799091</v>
      </c>
      <c r="T966" s="14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</row>
    <row r="967" spans="1:59" s="5" customForma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 s="14"/>
      <c r="N967" s="3">
        <v>961</v>
      </c>
      <c r="O967" s="3" t="str">
        <f t="shared" ref="O967:O1030" si="182">IF($N$5&gt;=O966,O966+1,"NA")</f>
        <v>NA</v>
      </c>
      <c r="P967" s="3" t="e">
        <f t="shared" si="178"/>
        <v>#VALUE!</v>
      </c>
      <c r="Q967" s="3" t="e">
        <f t="shared" si="179"/>
        <v>#VALUE!</v>
      </c>
      <c r="R967" s="3">
        <f t="shared" si="180"/>
        <v>-0.62025424975770882</v>
      </c>
      <c r="S967" s="3">
        <f t="shared" si="181"/>
        <v>-0.20153282241844403</v>
      </c>
      <c r="T967" s="14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</row>
    <row r="968" spans="1:59" s="5" customForma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 s="14"/>
      <c r="N968" s="3">
        <v>962</v>
      </c>
      <c r="O968" s="3" t="str">
        <f t="shared" si="182"/>
        <v>NA</v>
      </c>
      <c r="P968" s="3" t="e">
        <f t="shared" si="178"/>
        <v>#VALUE!</v>
      </c>
      <c r="Q968" s="3" t="e">
        <f t="shared" si="179"/>
        <v>#VALUE!</v>
      </c>
      <c r="R968" s="3">
        <f t="shared" si="180"/>
        <v>0.4548531164889863</v>
      </c>
      <c r="S968" s="3">
        <f t="shared" si="181"/>
        <v>0.14779073644019217</v>
      </c>
      <c r="T968" s="14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</row>
    <row r="969" spans="1:59" s="5" customForma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 s="14"/>
      <c r="N969" s="3">
        <v>963</v>
      </c>
      <c r="O969" s="3" t="str">
        <f t="shared" si="182"/>
        <v>NA</v>
      </c>
      <c r="P969" s="3" t="e">
        <f t="shared" si="178"/>
        <v>#VALUE!</v>
      </c>
      <c r="Q969" s="3" t="e">
        <f t="shared" si="179"/>
        <v>#VALUE!</v>
      </c>
      <c r="R969" s="3">
        <f t="shared" si="180"/>
        <v>0.95105651629515364</v>
      </c>
      <c r="S969" s="3">
        <f t="shared" si="181"/>
        <v>0.12091969345106636</v>
      </c>
      <c r="T969" s="14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</row>
    <row r="970" spans="1:59" s="5" customForma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 s="14"/>
      <c r="N970" s="3">
        <v>964</v>
      </c>
      <c r="O970" s="3" t="str">
        <f t="shared" si="182"/>
        <v>NA</v>
      </c>
      <c r="P970" s="3" t="e">
        <f t="shared" si="178"/>
        <v>#VALUE!</v>
      </c>
      <c r="Q970" s="3" t="e">
        <f t="shared" si="179"/>
        <v>#VALUE!</v>
      </c>
      <c r="R970" s="3">
        <f t="shared" si="180"/>
        <v>0.95105651629515353</v>
      </c>
      <c r="S970" s="3">
        <f t="shared" si="181"/>
        <v>-0.22840386540756979</v>
      </c>
      <c r="T970" s="14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</row>
    <row r="971" spans="1:59" s="5" customForma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 s="14"/>
      <c r="N971" s="3">
        <v>965</v>
      </c>
      <c r="O971" s="3" t="str">
        <f t="shared" si="182"/>
        <v>NA</v>
      </c>
      <c r="P971" s="3" t="e">
        <f t="shared" si="178"/>
        <v>#VALUE!</v>
      </c>
      <c r="Q971" s="3" t="e">
        <f t="shared" si="179"/>
        <v>#VALUE!</v>
      </c>
      <c r="R971" s="3">
        <f t="shared" si="180"/>
        <v>0.12405084995154181</v>
      </c>
      <c r="S971" s="3">
        <f t="shared" si="181"/>
        <v>-4.0306564483688884E-2</v>
      </c>
      <c r="T971" s="14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</row>
    <row r="972" spans="1:59" s="5" customForma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 s="14"/>
      <c r="N972" s="3">
        <v>966</v>
      </c>
      <c r="O972" s="3" t="str">
        <f t="shared" si="182"/>
        <v>NA</v>
      </c>
      <c r="P972" s="3" t="e">
        <f t="shared" si="178"/>
        <v>#VALUE!</v>
      </c>
      <c r="Q972" s="3" t="e">
        <f t="shared" si="179"/>
        <v>#VALUE!</v>
      </c>
      <c r="R972" s="3">
        <f t="shared" si="180"/>
        <v>-0.95105651629515364</v>
      </c>
      <c r="S972" s="3">
        <f t="shared" si="181"/>
        <v>0.30901699437494728</v>
      </c>
      <c r="T972" s="14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</row>
    <row r="973" spans="1:59" s="5" customForma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 s="14"/>
      <c r="N973" s="3">
        <v>967</v>
      </c>
      <c r="O973" s="3" t="str">
        <f t="shared" si="182"/>
        <v>NA</v>
      </c>
      <c r="P973" s="3" t="e">
        <f t="shared" si="178"/>
        <v>#VALUE!</v>
      </c>
      <c r="Q973" s="3" t="e">
        <f t="shared" si="179"/>
        <v>#VALUE!</v>
      </c>
      <c r="R973" s="3">
        <f t="shared" si="180"/>
        <v>-0.74572928011972561</v>
      </c>
      <c r="S973" s="3">
        <f t="shared" si="181"/>
        <v>0.59162569002712118</v>
      </c>
      <c r="T973" s="14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</row>
    <row r="974" spans="1:59" s="5" customForma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 s="14"/>
      <c r="N974" s="3">
        <v>968</v>
      </c>
      <c r="O974" s="3" t="str">
        <f t="shared" si="182"/>
        <v>NA</v>
      </c>
      <c r="P974" s="3" t="e">
        <f t="shared" si="178"/>
        <v>#VALUE!</v>
      </c>
      <c r="Q974" s="3" t="e">
        <f t="shared" si="179"/>
        <v>#VALUE!</v>
      </c>
      <c r="R974" s="3">
        <f t="shared" si="180"/>
        <v>-0.43444996908574107</v>
      </c>
      <c r="S974" s="3">
        <f t="shared" si="181"/>
        <v>0.59796908279887406</v>
      </c>
      <c r="T974" s="14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</row>
    <row r="975" spans="1:59" s="5" customForma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 s="14"/>
      <c r="N975" s="3">
        <v>969</v>
      </c>
      <c r="O975" s="3" t="str">
        <f t="shared" si="182"/>
        <v>NA</v>
      </c>
      <c r="P975" s="3" t="e">
        <f t="shared" si="178"/>
        <v>#VALUE!</v>
      </c>
      <c r="Q975" s="3" t="e">
        <f t="shared" si="179"/>
        <v>#VALUE!</v>
      </c>
      <c r="R975" s="3">
        <f t="shared" si="180"/>
        <v>0.23000292481009815</v>
      </c>
      <c r="S975" s="3">
        <f t="shared" si="181"/>
        <v>-0.31657186736410986</v>
      </c>
      <c r="T975" s="14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</row>
    <row r="976" spans="1:59" s="5" customForma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 s="14"/>
      <c r="N976" s="3">
        <v>970</v>
      </c>
      <c r="O976" s="3" t="str">
        <f t="shared" si="182"/>
        <v>NA</v>
      </c>
      <c r="P976" s="3" t="e">
        <f t="shared" si="178"/>
        <v>#VALUE!</v>
      </c>
      <c r="Q976" s="3" t="e">
        <f t="shared" si="179"/>
        <v>#VALUE!</v>
      </c>
      <c r="R976" s="3">
        <f t="shared" si="180"/>
        <v>0.43444996908574096</v>
      </c>
      <c r="S976" s="3">
        <f t="shared" si="181"/>
        <v>-0.85883864801626553</v>
      </c>
      <c r="T976" s="14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</row>
    <row r="977" spans="1:59" s="5" customForma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 s="14"/>
      <c r="N977" s="3">
        <v>971</v>
      </c>
      <c r="O977" s="3" t="str">
        <f t="shared" si="182"/>
        <v>NA</v>
      </c>
      <c r="P977" s="3" t="e">
        <f t="shared" si="178"/>
        <v>#VALUE!</v>
      </c>
      <c r="Q977" s="3" t="e">
        <f t="shared" si="179"/>
        <v>#VALUE!</v>
      </c>
      <c r="R977" s="3">
        <f t="shared" si="180"/>
        <v>0.10222352213782147</v>
      </c>
      <c r="S977" s="3">
        <f t="shared" si="181"/>
        <v>-0.96678556423912132</v>
      </c>
      <c r="T977" s="14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</row>
    <row r="978" spans="1:59" s="5" customForma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 s="14"/>
      <c r="N978" s="3">
        <v>972</v>
      </c>
      <c r="O978" s="3" t="str">
        <f t="shared" si="182"/>
        <v>NA</v>
      </c>
      <c r="P978" s="3" t="e">
        <f t="shared" si="178"/>
        <v>#VALUE!</v>
      </c>
      <c r="Q978" s="3" t="e">
        <f t="shared" si="179"/>
        <v>#VALUE!</v>
      </c>
      <c r="R978" s="3">
        <f t="shared" si="180"/>
        <v>6.1257422745431001E-17</v>
      </c>
      <c r="S978" s="3">
        <f t="shared" si="181"/>
        <v>-0.21739130434782611</v>
      </c>
      <c r="T978" s="14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</row>
    <row r="979" spans="1:59" s="5" customForma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 s="14"/>
      <c r="N979" s="3">
        <v>973</v>
      </c>
      <c r="O979" s="3" t="str">
        <f t="shared" si="182"/>
        <v>NA</v>
      </c>
      <c r="P979" s="3" t="e">
        <f t="shared" si="178"/>
        <v>#VALUE!</v>
      </c>
      <c r="Q979" s="3" t="e">
        <f t="shared" si="179"/>
        <v>#VALUE!</v>
      </c>
      <c r="R979" s="3">
        <f t="shared" si="180"/>
        <v>6.1257422745431001E-17</v>
      </c>
      <c r="S979" s="3">
        <f t="shared" si="181"/>
        <v>0.91304347826086962</v>
      </c>
      <c r="T979" s="14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</row>
    <row r="980" spans="1:59" s="5" customForma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 s="14"/>
      <c r="N980" s="3">
        <v>974</v>
      </c>
      <c r="O980" s="3" t="str">
        <f t="shared" si="182"/>
        <v>NA</v>
      </c>
      <c r="P980" s="3" t="e">
        <f t="shared" si="178"/>
        <v>#VALUE!</v>
      </c>
      <c r="Q980" s="3" t="e">
        <f t="shared" si="179"/>
        <v>#VALUE!</v>
      </c>
      <c r="R980" s="3">
        <f t="shared" si="180"/>
        <v>0.3066705664134643</v>
      </c>
      <c r="S980" s="3">
        <f t="shared" si="181"/>
        <v>0.90035669271736385</v>
      </c>
      <c r="T980" s="14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</row>
    <row r="981" spans="1:59" s="5" customForma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 s="14"/>
      <c r="N981" s="3">
        <v>975</v>
      </c>
      <c r="O981" s="3" t="str">
        <f t="shared" si="182"/>
        <v>NA</v>
      </c>
      <c r="P981" s="3" t="e">
        <f t="shared" si="178"/>
        <v>#VALUE!</v>
      </c>
      <c r="Q981" s="3" t="e">
        <f t="shared" si="179"/>
        <v>#VALUE!</v>
      </c>
      <c r="R981" s="3">
        <f t="shared" si="180"/>
        <v>0.48556173015465176</v>
      </c>
      <c r="S981" s="3">
        <f t="shared" si="181"/>
        <v>0.66831838665756538</v>
      </c>
      <c r="T981" s="14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</row>
    <row r="982" spans="1:59" s="5" customForma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 s="14"/>
      <c r="N982" s="3">
        <v>976</v>
      </c>
      <c r="O982" s="3" t="str">
        <f t="shared" si="182"/>
        <v>NA</v>
      </c>
      <c r="P982" s="3" t="e">
        <f t="shared" si="178"/>
        <v>#VALUE!</v>
      </c>
      <c r="Q982" s="3" t="e">
        <f t="shared" si="179"/>
        <v>#VALUE!</v>
      </c>
      <c r="R982" s="3">
        <f t="shared" si="180"/>
        <v>-0.17889116374118738</v>
      </c>
      <c r="S982" s="3">
        <f t="shared" si="181"/>
        <v>-0.24622256350541877</v>
      </c>
      <c r="T982" s="14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</row>
    <row r="983" spans="1:59" s="5" customForma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 s="14"/>
      <c r="N983" s="3">
        <v>977</v>
      </c>
      <c r="O983" s="3" t="str">
        <f t="shared" si="182"/>
        <v>NA</v>
      </c>
      <c r="P983" s="3" t="e">
        <f t="shared" si="178"/>
        <v>#VALUE!</v>
      </c>
      <c r="Q983" s="3" t="e">
        <f t="shared" si="179"/>
        <v>#VALUE!</v>
      </c>
      <c r="R983" s="3">
        <f t="shared" si="180"/>
        <v>-0.66675726620609921</v>
      </c>
      <c r="S983" s="3">
        <f t="shared" si="181"/>
        <v>-0.70032134220103437</v>
      </c>
      <c r="T983" s="14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</row>
    <row r="984" spans="1:59" s="5" customForma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 s="14"/>
      <c r="N984" s="3">
        <v>978</v>
      </c>
      <c r="O984" s="3" t="str">
        <f t="shared" si="182"/>
        <v>NA</v>
      </c>
      <c r="P984" s="3" t="e">
        <f t="shared" si="178"/>
        <v>#VALUE!</v>
      </c>
      <c r="Q984" s="3" t="e">
        <f t="shared" si="179"/>
        <v>#VALUE!</v>
      </c>
      <c r="R984" s="3">
        <f t="shared" si="180"/>
        <v>-0.87208450238152735</v>
      </c>
      <c r="S984" s="3">
        <f t="shared" si="181"/>
        <v>-0.41771264654886053</v>
      </c>
      <c r="T984" s="14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</row>
    <row r="985" spans="1:59" s="5" customForma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 s="14"/>
      <c r="N985" s="3">
        <v>979</v>
      </c>
      <c r="O985" s="3" t="str">
        <f t="shared" si="182"/>
        <v>NA</v>
      </c>
      <c r="P985" s="3" t="e">
        <f t="shared" si="178"/>
        <v>#VALUE!</v>
      </c>
      <c r="Q985" s="3" t="e">
        <f t="shared" si="179"/>
        <v>#VALUE!</v>
      </c>
      <c r="R985" s="3">
        <f t="shared" si="180"/>
        <v>-0.28945198322026411</v>
      </c>
      <c r="S985" s="3">
        <f t="shared" si="181"/>
        <v>-9.4048650461940594E-2</v>
      </c>
      <c r="T985" s="14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</row>
    <row r="986" spans="1:59" s="5" customForma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 s="14"/>
      <c r="N986" s="3">
        <v>980</v>
      </c>
      <c r="O986" s="3" t="str">
        <f t="shared" si="182"/>
        <v>NA</v>
      </c>
      <c r="P986" s="3" t="e">
        <f t="shared" si="178"/>
        <v>#VALUE!</v>
      </c>
      <c r="Q986" s="3" t="e">
        <f t="shared" si="179"/>
        <v>#VALUE!</v>
      </c>
      <c r="R986" s="3">
        <f t="shared" si="180"/>
        <v>0.78565538302643112</v>
      </c>
      <c r="S986" s="3">
        <f t="shared" si="181"/>
        <v>0.25527490839669559</v>
      </c>
      <c r="T986" s="14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</row>
    <row r="987" spans="1:59" s="5" customForma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 s="14"/>
      <c r="N987" s="3">
        <v>981</v>
      </c>
      <c r="O987" s="3" t="str">
        <f t="shared" si="182"/>
        <v>NA</v>
      </c>
      <c r="P987" s="3" t="e">
        <f t="shared" si="178"/>
        <v>#VALUE!</v>
      </c>
      <c r="Q987" s="3" t="e">
        <f t="shared" si="179"/>
        <v>#VALUE!</v>
      </c>
      <c r="R987" s="3">
        <f t="shared" si="180"/>
        <v>0.95105651629515353</v>
      </c>
      <c r="S987" s="3">
        <f t="shared" si="181"/>
        <v>1.3435521494562896E-2</v>
      </c>
      <c r="T987" s="14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</row>
    <row r="988" spans="1:59" s="5" customForma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 s="14"/>
      <c r="N988" s="3">
        <v>982</v>
      </c>
      <c r="O988" s="3" t="str">
        <f t="shared" si="182"/>
        <v>NA</v>
      </c>
      <c r="P988" s="3" t="e">
        <f t="shared" si="178"/>
        <v>#VALUE!</v>
      </c>
      <c r="Q988" s="3" t="e">
        <f t="shared" si="179"/>
        <v>#VALUE!</v>
      </c>
      <c r="R988" s="3">
        <f t="shared" si="180"/>
        <v>0.86835594966079233</v>
      </c>
      <c r="S988" s="3">
        <f t="shared" si="181"/>
        <v>-0.28214595138582155</v>
      </c>
      <c r="T988" s="14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</row>
    <row r="989" spans="1:59" s="5" customForma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 s="14"/>
      <c r="N989" s="3">
        <v>983</v>
      </c>
      <c r="O989" s="3" t="str">
        <f t="shared" si="182"/>
        <v>NA</v>
      </c>
      <c r="P989" s="3" t="e">
        <f t="shared" si="178"/>
        <v>#VALUE!</v>
      </c>
      <c r="Q989" s="3" t="e">
        <f t="shared" si="179"/>
        <v>#VALUE!</v>
      </c>
      <c r="R989" s="3">
        <f t="shared" si="180"/>
        <v>-0.20675141658590307</v>
      </c>
      <c r="S989" s="3">
        <f t="shared" si="181"/>
        <v>6.7177607472814607E-2</v>
      </c>
      <c r="T989" s="14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</row>
    <row r="990" spans="1:59" s="5" customForma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 s="14"/>
      <c r="N990" s="3">
        <v>984</v>
      </c>
      <c r="O990" s="3" t="str">
        <f t="shared" si="182"/>
        <v>NA</v>
      </c>
      <c r="P990" s="3" t="e">
        <f t="shared" si="178"/>
        <v>#VALUE!</v>
      </c>
      <c r="Q990" s="3" t="e">
        <f t="shared" si="179"/>
        <v>#VALUE!</v>
      </c>
      <c r="R990" s="3">
        <f t="shared" si="180"/>
        <v>-0.88787890516425261</v>
      </c>
      <c r="S990" s="3">
        <f t="shared" si="181"/>
        <v>0.39597351611407772</v>
      </c>
      <c r="T990" s="14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</row>
    <row r="991" spans="1:59" s="5" customForma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 s="14"/>
      <c r="N991" s="3">
        <v>985</v>
      </c>
      <c r="O991" s="3" t="str">
        <f t="shared" si="182"/>
        <v>NA</v>
      </c>
      <c r="P991" s="3" t="e">
        <f t="shared" si="178"/>
        <v>#VALUE!</v>
      </c>
      <c r="Q991" s="3" t="e">
        <f t="shared" si="179"/>
        <v>#VALUE!</v>
      </c>
      <c r="R991" s="3">
        <f t="shared" si="180"/>
        <v>-0.68255166898882469</v>
      </c>
      <c r="S991" s="3">
        <f t="shared" si="181"/>
        <v>0.67858221176625166</v>
      </c>
      <c r="T991" s="14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</row>
    <row r="992" spans="1:59" s="5" customForma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 s="14"/>
      <c r="N992" s="3">
        <v>986</v>
      </c>
      <c r="O992" s="3" t="str">
        <f t="shared" si="182"/>
        <v>NA</v>
      </c>
      <c r="P992" s="3" t="e">
        <f t="shared" si="178"/>
        <v>#VALUE!</v>
      </c>
      <c r="Q992" s="3" t="e">
        <f t="shared" si="179"/>
        <v>#VALUE!</v>
      </c>
      <c r="R992" s="3">
        <f t="shared" si="180"/>
        <v>-0.23000292481009824</v>
      </c>
      <c r="S992" s="3">
        <f t="shared" si="181"/>
        <v>0.31657186736410969</v>
      </c>
      <c r="T992" s="14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</row>
    <row r="993" spans="1:59" s="5" customForma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 s="14"/>
      <c r="N993" s="3">
        <v>987</v>
      </c>
      <c r="O993" s="3" t="str">
        <f t="shared" si="182"/>
        <v>NA</v>
      </c>
      <c r="P993" s="3" t="e">
        <f t="shared" si="178"/>
        <v>#VALUE!</v>
      </c>
      <c r="Q993" s="3" t="e">
        <f t="shared" si="179"/>
        <v>#VALUE!</v>
      </c>
      <c r="R993" s="3">
        <f t="shared" si="180"/>
        <v>0.43444996908574102</v>
      </c>
      <c r="S993" s="3">
        <f t="shared" si="181"/>
        <v>-0.59796908279887417</v>
      </c>
      <c r="T993" s="14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</row>
    <row r="994" spans="1:59" s="5" customForma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 s="14"/>
      <c r="N994" s="3">
        <v>988</v>
      </c>
      <c r="O994" s="3" t="str">
        <f t="shared" si="182"/>
        <v>NA</v>
      </c>
      <c r="P994" s="3" t="e">
        <f t="shared" si="178"/>
        <v>#VALUE!</v>
      </c>
      <c r="Q994" s="3" t="e">
        <f t="shared" si="179"/>
        <v>#VALUE!</v>
      </c>
      <c r="R994" s="3">
        <f t="shared" si="180"/>
        <v>0.33222644694791964</v>
      </c>
      <c r="S994" s="3">
        <f t="shared" si="181"/>
        <v>-0.89205308377714432</v>
      </c>
      <c r="T994" s="14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</row>
    <row r="995" spans="1:59" s="5" customForma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 s="14"/>
      <c r="N995" s="3">
        <v>989</v>
      </c>
      <c r="O995" s="3" t="str">
        <f t="shared" si="182"/>
        <v>NA</v>
      </c>
      <c r="P995" s="3" t="e">
        <f t="shared" si="178"/>
        <v>#VALUE!</v>
      </c>
      <c r="Q995" s="3" t="e">
        <f t="shared" si="179"/>
        <v>#VALUE!</v>
      </c>
      <c r="R995" s="3">
        <f t="shared" si="180"/>
        <v>6.1257422745431001E-17</v>
      </c>
      <c r="S995" s="3">
        <f t="shared" si="181"/>
        <v>-1</v>
      </c>
      <c r="T995" s="14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</row>
    <row r="996" spans="1:59" s="5" customForma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 s="14"/>
      <c r="N996" s="3">
        <v>990</v>
      </c>
      <c r="O996" s="3" t="str">
        <f t="shared" si="182"/>
        <v>NA</v>
      </c>
      <c r="P996" s="3" t="e">
        <f t="shared" si="178"/>
        <v>#VALUE!</v>
      </c>
      <c r="Q996" s="3" t="e">
        <f t="shared" si="179"/>
        <v>#VALUE!</v>
      </c>
      <c r="R996" s="3">
        <f t="shared" si="180"/>
        <v>6.1257422745431001E-17</v>
      </c>
      <c r="S996" s="3">
        <f t="shared" si="181"/>
        <v>0.13043478260869557</v>
      </c>
      <c r="T996" s="14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</row>
    <row r="997" spans="1:59" s="5" customForma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 s="14"/>
      <c r="N997" s="3">
        <v>991</v>
      </c>
      <c r="O997" s="3" t="str">
        <f t="shared" si="182"/>
        <v>NA</v>
      </c>
      <c r="P997" s="3" t="e">
        <f t="shared" si="178"/>
        <v>#VALUE!</v>
      </c>
      <c r="Q997" s="3" t="e">
        <f t="shared" si="179"/>
        <v>#VALUE!</v>
      </c>
      <c r="R997" s="3">
        <f t="shared" si="180"/>
        <v>7.6667641603366116E-2</v>
      </c>
      <c r="S997" s="3">
        <f t="shared" si="181"/>
        <v>0.97508917317934096</v>
      </c>
      <c r="T997" s="14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</row>
    <row r="998" spans="1:59" s="5" customForma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 s="14"/>
      <c r="N998" s="3">
        <v>992</v>
      </c>
      <c r="O998" s="3" t="str">
        <f t="shared" si="182"/>
        <v>NA</v>
      </c>
      <c r="P998" s="3" t="e">
        <f t="shared" si="178"/>
        <v>#VALUE!</v>
      </c>
      <c r="Q998" s="3" t="e">
        <f t="shared" si="179"/>
        <v>#VALUE!</v>
      </c>
      <c r="R998" s="3">
        <f t="shared" si="180"/>
        <v>0.40889408855128567</v>
      </c>
      <c r="S998" s="3">
        <f t="shared" si="181"/>
        <v>0.86714225695648517</v>
      </c>
      <c r="T998" s="14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</row>
    <row r="999" spans="1:59" s="5" customForma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 s="14"/>
      <c r="N999" s="3">
        <v>993</v>
      </c>
      <c r="O999" s="3" t="str">
        <f t="shared" si="182"/>
        <v>NA</v>
      </c>
      <c r="P999" s="3" t="e">
        <f t="shared" si="178"/>
        <v>#VALUE!</v>
      </c>
      <c r="Q999" s="3" t="e">
        <f t="shared" si="179"/>
        <v>#VALUE!</v>
      </c>
      <c r="R999" s="3">
        <f t="shared" si="180"/>
        <v>0.2811146858790089</v>
      </c>
      <c r="S999" s="3">
        <f t="shared" si="181"/>
        <v>0.3869211712228009</v>
      </c>
      <c r="T999" s="14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</row>
    <row r="1000" spans="1:59" s="5" customForma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 s="14"/>
      <c r="N1000" s="3">
        <v>994</v>
      </c>
      <c r="O1000" s="3" t="str">
        <f t="shared" si="182"/>
        <v>NA</v>
      </c>
      <c r="P1000" s="3" t="e">
        <f t="shared" si="178"/>
        <v>#VALUE!</v>
      </c>
      <c r="Q1000" s="3" t="e">
        <f t="shared" si="179"/>
        <v>#VALUE!</v>
      </c>
      <c r="R1000" s="3">
        <f t="shared" si="180"/>
        <v>-0.38333820801683022</v>
      </c>
      <c r="S1000" s="3">
        <f t="shared" si="181"/>
        <v>-0.52761977894018308</v>
      </c>
      <c r="T1000" s="14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</row>
    <row r="1001" spans="1:59" s="5" customForma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 s="14"/>
      <c r="N1001" s="3">
        <v>995</v>
      </c>
      <c r="O1001" s="3" t="str">
        <f t="shared" si="182"/>
        <v>NA</v>
      </c>
      <c r="P1001" s="3" t="e">
        <f t="shared" si="178"/>
        <v>#VALUE!</v>
      </c>
      <c r="Q1001" s="3" t="e">
        <f t="shared" si="179"/>
        <v>#VALUE!</v>
      </c>
      <c r="R1001" s="3">
        <f t="shared" si="180"/>
        <v>-0.72993487733700024</v>
      </c>
      <c r="S1001" s="3">
        <f t="shared" si="181"/>
        <v>-0.61336482046190399</v>
      </c>
      <c r="T1001" s="14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</row>
    <row r="1002" spans="1:59" s="5" customForma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 s="14"/>
      <c r="N1002" s="3">
        <v>996</v>
      </c>
      <c r="O1002" s="3" t="str">
        <f t="shared" si="182"/>
        <v>NA</v>
      </c>
      <c r="P1002" s="3" t="e">
        <f t="shared" si="178"/>
        <v>#VALUE!</v>
      </c>
      <c r="Q1002" s="3" t="e">
        <f t="shared" si="179"/>
        <v>#VALUE!</v>
      </c>
      <c r="R1002" s="3">
        <f t="shared" si="180"/>
        <v>-0.93526211351242827</v>
      </c>
      <c r="S1002" s="3">
        <f t="shared" si="181"/>
        <v>-0.33075612480973005</v>
      </c>
      <c r="T1002" s="14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</row>
    <row r="1003" spans="1:59" s="5" customForma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 s="14"/>
      <c r="N1003" s="3">
        <v>997</v>
      </c>
      <c r="O1003" s="3" t="str">
        <f t="shared" si="182"/>
        <v>NA</v>
      </c>
      <c r="P1003" s="3" t="e">
        <f t="shared" si="178"/>
        <v>#VALUE!</v>
      </c>
      <c r="Q1003" s="3" t="e">
        <f t="shared" si="179"/>
        <v>#VALUE!</v>
      </c>
      <c r="R1003" s="3">
        <f t="shared" si="180"/>
        <v>4.1350283317180603E-2</v>
      </c>
      <c r="S1003" s="3">
        <f t="shared" si="181"/>
        <v>1.3435521494562869E-2</v>
      </c>
      <c r="T1003" s="14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</row>
    <row r="1004" spans="1:59" s="5" customForma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 s="14"/>
      <c r="N1004" s="3">
        <v>998</v>
      </c>
      <c r="O1004" s="3" t="str">
        <f t="shared" si="182"/>
        <v>NA</v>
      </c>
      <c r="P1004" s="3" t="e">
        <f t="shared" si="178"/>
        <v>#VALUE!</v>
      </c>
      <c r="Q1004" s="3" t="e">
        <f t="shared" si="179"/>
        <v>#VALUE!</v>
      </c>
      <c r="R1004" s="3">
        <f t="shared" si="180"/>
        <v>0.95105651629515364</v>
      </c>
      <c r="S1004" s="3">
        <f t="shared" si="181"/>
        <v>0.2552749083966957</v>
      </c>
      <c r="T1004" s="14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</row>
    <row r="1005" spans="1:59" s="5" customForma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 s="14"/>
      <c r="N1005" s="3">
        <v>999</v>
      </c>
      <c r="O1005" s="3" t="str">
        <f t="shared" si="182"/>
        <v>NA</v>
      </c>
      <c r="P1005" s="3" t="e">
        <f t="shared" si="178"/>
        <v>#VALUE!</v>
      </c>
      <c r="Q1005" s="3" t="e">
        <f t="shared" si="179"/>
        <v>#VALUE!</v>
      </c>
      <c r="R1005" s="3">
        <f t="shared" si="180"/>
        <v>0.95105651629515353</v>
      </c>
      <c r="S1005" s="3">
        <f t="shared" si="181"/>
        <v>-9.4048650461940511E-2</v>
      </c>
      <c r="T1005" s="14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</row>
    <row r="1006" spans="1:59" s="5" customForma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 s="14"/>
      <c r="N1006" s="3">
        <v>1000</v>
      </c>
      <c r="O1006" s="3" t="str">
        <f t="shared" si="182"/>
        <v>NA</v>
      </c>
      <c r="P1006" s="3" t="e">
        <f t="shared" si="178"/>
        <v>#VALUE!</v>
      </c>
      <c r="Q1006" s="3" t="e">
        <f t="shared" si="179"/>
        <v>#VALUE!</v>
      </c>
      <c r="R1006" s="3">
        <f t="shared" si="180"/>
        <v>0.53755368312334761</v>
      </c>
      <c r="S1006" s="3">
        <f t="shared" si="181"/>
        <v>-0.17466177942931813</v>
      </c>
      <c r="T1006" s="14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</row>
    <row r="1007" spans="1:59" s="5" customForma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 s="14"/>
      <c r="N1007" s="3">
        <v>1001</v>
      </c>
      <c r="O1007" s="3" t="str">
        <f t="shared" si="182"/>
        <v>NA</v>
      </c>
      <c r="P1007" s="3" t="e">
        <f t="shared" si="178"/>
        <v>#VALUE!</v>
      </c>
      <c r="Q1007" s="3" t="e">
        <f t="shared" si="179"/>
        <v>#VALUE!</v>
      </c>
      <c r="R1007" s="3">
        <f t="shared" si="180"/>
        <v>-0.53755368312334784</v>
      </c>
      <c r="S1007" s="3">
        <f t="shared" si="181"/>
        <v>0.17466177942931804</v>
      </c>
      <c r="T1007" s="14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</row>
    <row r="1008" spans="1:59" s="5" customForma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 s="14"/>
      <c r="N1008" s="3">
        <v>1002</v>
      </c>
      <c r="O1008" s="3" t="str">
        <f t="shared" si="182"/>
        <v>NA</v>
      </c>
      <c r="P1008" s="3" t="e">
        <f t="shared" si="178"/>
        <v>#VALUE!</v>
      </c>
      <c r="Q1008" s="3" t="e">
        <f t="shared" si="179"/>
        <v>#VALUE!</v>
      </c>
      <c r="R1008" s="3">
        <f t="shared" si="180"/>
        <v>-0.82470129403335179</v>
      </c>
      <c r="S1008" s="3">
        <f t="shared" si="181"/>
        <v>0.48293003785320815</v>
      </c>
      <c r="T1008" s="14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</row>
    <row r="1009" spans="1:59" s="5" customForma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 s="14"/>
      <c r="N1009" s="3">
        <v>1003</v>
      </c>
      <c r="O1009" s="3" t="str">
        <f t="shared" si="182"/>
        <v>NA</v>
      </c>
      <c r="P1009" s="3" t="e">
        <f t="shared" si="178"/>
        <v>#VALUE!</v>
      </c>
      <c r="Q1009" s="3" t="e">
        <f t="shared" si="179"/>
        <v>#VALUE!</v>
      </c>
      <c r="R1009" s="3">
        <f t="shared" si="180"/>
        <v>-0.61937405785792365</v>
      </c>
      <c r="S1009" s="3">
        <f t="shared" si="181"/>
        <v>0.76553873350538215</v>
      </c>
      <c r="T1009" s="14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</row>
    <row r="1010" spans="1:59" s="5" customFormat="1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 s="14"/>
      <c r="N1010" s="3">
        <v>1004</v>
      </c>
      <c r="O1010" s="3" t="str">
        <f t="shared" si="182"/>
        <v>NA</v>
      </c>
      <c r="P1010" s="3" t="e">
        <f t="shared" si="178"/>
        <v>#VALUE!</v>
      </c>
      <c r="Q1010" s="3" t="e">
        <f t="shared" si="179"/>
        <v>#VALUE!</v>
      </c>
      <c r="R1010" s="3">
        <f t="shared" si="180"/>
        <v>-2.55558805344554E-2</v>
      </c>
      <c r="S1010" s="3">
        <f t="shared" si="181"/>
        <v>3.5174651929345491E-2</v>
      </c>
      <c r="T1010" s="14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</row>
    <row r="1011" spans="1:59" s="5" customFormat="1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 s="14"/>
      <c r="N1011" s="3">
        <v>1005</v>
      </c>
      <c r="O1011" s="3" t="str">
        <f t="shared" si="182"/>
        <v>NA</v>
      </c>
      <c r="P1011" s="3" t="e">
        <f t="shared" si="178"/>
        <v>#VALUE!</v>
      </c>
      <c r="Q1011" s="3" t="e">
        <f t="shared" si="179"/>
        <v>#VALUE!</v>
      </c>
      <c r="R1011" s="3">
        <f t="shared" si="180"/>
        <v>0.56222937175801779</v>
      </c>
      <c r="S1011" s="3">
        <f t="shared" si="181"/>
        <v>-0.81732060331516709</v>
      </c>
      <c r="T1011" s="14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</row>
    <row r="1012" spans="1:59" s="5" customForma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 s="14"/>
      <c r="N1012" s="3">
        <v>1006</v>
      </c>
      <c r="O1012" s="3" t="str">
        <f t="shared" si="182"/>
        <v>NA</v>
      </c>
      <c r="P1012" s="3" t="e">
        <f t="shared" si="178"/>
        <v>#VALUE!</v>
      </c>
      <c r="Q1012" s="3" t="e">
        <f t="shared" si="179"/>
        <v>#VALUE!</v>
      </c>
      <c r="R1012" s="3">
        <f t="shared" si="180"/>
        <v>0.23000292481009818</v>
      </c>
      <c r="S1012" s="3">
        <f t="shared" si="181"/>
        <v>-0.92526751953802289</v>
      </c>
      <c r="T1012" s="14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</row>
    <row r="1013" spans="1:59" s="5" customFormat="1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 s="14"/>
      <c r="N1013" s="3">
        <v>1007</v>
      </c>
      <c r="O1013" s="3" t="str">
        <f t="shared" si="182"/>
        <v>NA</v>
      </c>
      <c r="P1013" s="3" t="e">
        <f t="shared" si="178"/>
        <v>#VALUE!</v>
      </c>
      <c r="Q1013" s="3" t="e">
        <f t="shared" si="179"/>
        <v>#VALUE!</v>
      </c>
      <c r="R1013" s="3">
        <f t="shared" si="180"/>
        <v>6.1257422745431001E-17</v>
      </c>
      <c r="S1013" s="3">
        <f t="shared" si="181"/>
        <v>-0.65217391304347827</v>
      </c>
      <c r="T1013" s="14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</row>
    <row r="1014" spans="1:59" s="5" customFormat="1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 s="14"/>
      <c r="N1014" s="3">
        <v>1008</v>
      </c>
      <c r="O1014" s="3" t="str">
        <f t="shared" si="182"/>
        <v>NA</v>
      </c>
      <c r="P1014" s="3" t="e">
        <f t="shared" si="178"/>
        <v>#VALUE!</v>
      </c>
      <c r="Q1014" s="3" t="e">
        <f t="shared" si="179"/>
        <v>#VALUE!</v>
      </c>
      <c r="R1014" s="3">
        <f t="shared" si="180"/>
        <v>6.1257422745431001E-17</v>
      </c>
      <c r="S1014" s="3">
        <f t="shared" si="181"/>
        <v>0.47826086956521729</v>
      </c>
      <c r="T1014" s="14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</row>
    <row r="1015" spans="1:59" s="5" customForma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 s="14"/>
      <c r="N1015" s="3">
        <v>1009</v>
      </c>
      <c r="O1015" s="3" t="str">
        <f t="shared" si="182"/>
        <v>NA</v>
      </c>
      <c r="P1015" s="3" t="e">
        <f t="shared" si="178"/>
        <v>#VALUE!</v>
      </c>
      <c r="Q1015" s="3" t="e">
        <f t="shared" si="179"/>
        <v>#VALUE!</v>
      </c>
      <c r="R1015" s="3">
        <f t="shared" si="180"/>
        <v>0.17889116374118755</v>
      </c>
      <c r="S1015" s="3">
        <f t="shared" si="181"/>
        <v>0.94187473741846228</v>
      </c>
      <c r="T1015" s="14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</row>
    <row r="1016" spans="1:59" s="5" customFormat="1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 s="14"/>
      <c r="N1016" s="3">
        <v>1010</v>
      </c>
      <c r="O1016" s="3" t="str">
        <f t="shared" si="182"/>
        <v>NA</v>
      </c>
      <c r="P1016" s="3" t="e">
        <f t="shared" si="178"/>
        <v>#VALUE!</v>
      </c>
      <c r="Q1016" s="3" t="e">
        <f t="shared" si="179"/>
        <v>#VALUE!</v>
      </c>
      <c r="R1016" s="3">
        <f t="shared" si="180"/>
        <v>0.5111176106891071</v>
      </c>
      <c r="S1016" s="3">
        <f t="shared" si="181"/>
        <v>0.83392782119560649</v>
      </c>
      <c r="T1016" s="14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</row>
    <row r="1017" spans="1:59" s="5" customFormat="1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 s="14"/>
      <c r="N1017" s="3">
        <v>1011</v>
      </c>
      <c r="O1017" s="3" t="str">
        <f t="shared" si="182"/>
        <v>NA</v>
      </c>
      <c r="P1017" s="3" t="e">
        <f t="shared" si="178"/>
        <v>#VALUE!</v>
      </c>
      <c r="Q1017" s="3" t="e">
        <f t="shared" si="179"/>
        <v>#VALUE!</v>
      </c>
      <c r="R1017" s="3">
        <f t="shared" si="180"/>
        <v>7.6667641603366143E-2</v>
      </c>
      <c r="S1017" s="3">
        <f t="shared" si="181"/>
        <v>0.10552395578803669</v>
      </c>
      <c r="T1017" s="14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</row>
    <row r="1018" spans="1:59" s="5" customForma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 s="14"/>
      <c r="N1018" s="3">
        <v>1012</v>
      </c>
      <c r="O1018" s="3" t="str">
        <f t="shared" si="182"/>
        <v>NA</v>
      </c>
      <c r="P1018" s="3" t="e">
        <f t="shared" si="178"/>
        <v>#VALUE!</v>
      </c>
      <c r="Q1018" s="3" t="e">
        <f t="shared" si="179"/>
        <v>#VALUE!</v>
      </c>
      <c r="R1018" s="3">
        <f t="shared" si="180"/>
        <v>-0.58778525229247303</v>
      </c>
      <c r="S1018" s="3">
        <f t="shared" si="181"/>
        <v>-0.80901699437494745</v>
      </c>
      <c r="T1018" s="14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</row>
    <row r="1019" spans="1:59" s="5" customFormat="1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 s="14"/>
      <c r="N1019" s="3">
        <v>1013</v>
      </c>
      <c r="O1019" s="3" t="str">
        <f t="shared" si="182"/>
        <v>NA</v>
      </c>
      <c r="P1019" s="3" t="e">
        <f t="shared" si="178"/>
        <v>#VALUE!</v>
      </c>
      <c r="Q1019" s="3" t="e">
        <f t="shared" si="179"/>
        <v>#VALUE!</v>
      </c>
      <c r="R1019" s="3">
        <f t="shared" si="180"/>
        <v>-0.79311248846790106</v>
      </c>
      <c r="S1019" s="3">
        <f t="shared" si="181"/>
        <v>-0.52640829872277362</v>
      </c>
      <c r="T1019" s="14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</row>
    <row r="1020" spans="1:59" s="5" customFormat="1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 s="14"/>
      <c r="N1020" s="3">
        <v>1014</v>
      </c>
      <c r="O1020" s="3" t="str">
        <f t="shared" si="182"/>
        <v>NA</v>
      </c>
      <c r="P1020" s="3" t="e">
        <f t="shared" si="178"/>
        <v>#VALUE!</v>
      </c>
      <c r="Q1020" s="3" t="e">
        <f t="shared" si="179"/>
        <v>#VALUE!</v>
      </c>
      <c r="R1020" s="3">
        <f t="shared" si="180"/>
        <v>-0.70295481639206991</v>
      </c>
      <c r="S1020" s="3">
        <f t="shared" si="181"/>
        <v>-0.22840386540756991</v>
      </c>
      <c r="T1020" s="14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</row>
    <row r="1021" spans="1:59" s="5" customForma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 s="14"/>
      <c r="N1021" s="3">
        <v>1015</v>
      </c>
      <c r="O1021" s="3" t="str">
        <f t="shared" si="182"/>
        <v>NA</v>
      </c>
      <c r="P1021" s="3" t="e">
        <f t="shared" si="178"/>
        <v>#VALUE!</v>
      </c>
      <c r="Q1021" s="3" t="e">
        <f t="shared" si="179"/>
        <v>#VALUE!</v>
      </c>
      <c r="R1021" s="3">
        <f t="shared" si="180"/>
        <v>0.37215254985462526</v>
      </c>
      <c r="S1021" s="3">
        <f t="shared" si="181"/>
        <v>0.12091969345106632</v>
      </c>
      <c r="T1021" s="14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</row>
    <row r="1022" spans="1:59" s="5" customFormat="1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 s="14"/>
      <c r="N1022" s="3">
        <v>1016</v>
      </c>
      <c r="O1022" s="3" t="str">
        <f t="shared" si="182"/>
        <v>NA</v>
      </c>
      <c r="P1022" s="3" t="e">
        <f t="shared" si="178"/>
        <v>#VALUE!</v>
      </c>
      <c r="Q1022" s="3" t="e">
        <f t="shared" si="179"/>
        <v>#VALUE!</v>
      </c>
      <c r="R1022" s="3">
        <f t="shared" si="180"/>
        <v>0.95105651629515342</v>
      </c>
      <c r="S1022" s="3">
        <f t="shared" si="181"/>
        <v>0.14779073644019222</v>
      </c>
      <c r="T1022" s="14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</row>
    <row r="1023" spans="1:59" s="5" customFormat="1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 s="14"/>
      <c r="N1023" s="3">
        <v>1017</v>
      </c>
      <c r="O1023" s="3" t="str">
        <f t="shared" si="182"/>
        <v>NA</v>
      </c>
      <c r="P1023" s="3" t="e">
        <f t="shared" si="178"/>
        <v>#VALUE!</v>
      </c>
      <c r="Q1023" s="3" t="e">
        <f t="shared" si="179"/>
        <v>#VALUE!</v>
      </c>
      <c r="R1023" s="3">
        <f t="shared" si="180"/>
        <v>0.95105651629515364</v>
      </c>
      <c r="S1023" s="3">
        <f t="shared" si="181"/>
        <v>-0.20153282241844397</v>
      </c>
      <c r="T1023" s="14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</row>
    <row r="1024" spans="1:59" s="5" customForma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 s="14"/>
      <c r="N1024" s="3">
        <v>1018</v>
      </c>
      <c r="O1024" s="3" t="str">
        <f t="shared" si="182"/>
        <v>NA</v>
      </c>
      <c r="P1024" s="3" t="e">
        <f t="shared" si="178"/>
        <v>#VALUE!</v>
      </c>
      <c r="Q1024" s="3" t="e">
        <f t="shared" si="179"/>
        <v>#VALUE!</v>
      </c>
      <c r="R1024" s="3">
        <f t="shared" si="180"/>
        <v>0.20675141658590296</v>
      </c>
      <c r="S1024" s="3">
        <f t="shared" si="181"/>
        <v>-6.717760747281469E-2</v>
      </c>
      <c r="T1024" s="14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</row>
    <row r="1025" spans="1:59" s="5" customFormat="1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 s="14"/>
      <c r="N1025" s="3">
        <v>1019</v>
      </c>
      <c r="O1025" s="3" t="str">
        <f t="shared" si="182"/>
        <v>NA</v>
      </c>
      <c r="P1025" s="3" t="e">
        <f t="shared" si="178"/>
        <v>#VALUE!</v>
      </c>
      <c r="Q1025" s="3" t="e">
        <f t="shared" si="179"/>
        <v>#VALUE!</v>
      </c>
      <c r="R1025" s="3">
        <f t="shared" si="180"/>
        <v>-0.86835594966079244</v>
      </c>
      <c r="S1025" s="3">
        <f t="shared" si="181"/>
        <v>0.28214595138582149</v>
      </c>
      <c r="T1025" s="14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</row>
    <row r="1026" spans="1:59" s="5" customFormat="1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 s="14"/>
      <c r="N1026" s="3">
        <v>1020</v>
      </c>
      <c r="O1026" s="3" t="str">
        <f t="shared" si="182"/>
        <v>NA</v>
      </c>
      <c r="P1026" s="3" t="e">
        <f t="shared" si="178"/>
        <v>#VALUE!</v>
      </c>
      <c r="Q1026" s="3" t="e">
        <f t="shared" si="179"/>
        <v>#VALUE!</v>
      </c>
      <c r="R1026" s="3">
        <f t="shared" si="180"/>
        <v>-0.76152368290245076</v>
      </c>
      <c r="S1026" s="3">
        <f t="shared" si="181"/>
        <v>0.56988655959233858</v>
      </c>
      <c r="T1026" s="14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</row>
    <row r="1027" spans="1:59" s="5" customForma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 s="14"/>
      <c r="N1027" s="3">
        <v>1021</v>
      </c>
      <c r="O1027" s="3" t="str">
        <f t="shared" si="182"/>
        <v>NA</v>
      </c>
      <c r="P1027" s="3" t="e">
        <f t="shared" si="178"/>
        <v>#VALUE!</v>
      </c>
      <c r="Q1027" s="3" t="e">
        <f t="shared" si="179"/>
        <v>#VALUE!</v>
      </c>
      <c r="R1027" s="3">
        <f t="shared" si="180"/>
        <v>-0.48556173015465187</v>
      </c>
      <c r="S1027" s="3">
        <f t="shared" si="181"/>
        <v>0.66831838665756527</v>
      </c>
      <c r="T1027" s="14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</row>
    <row r="1028" spans="1:59" s="5" customFormat="1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 s="14"/>
      <c r="N1028" s="3">
        <v>1022</v>
      </c>
      <c r="O1028" s="3" t="str">
        <f t="shared" si="182"/>
        <v>NA</v>
      </c>
      <c r="P1028" s="3" t="e">
        <f t="shared" si="178"/>
        <v>#VALUE!</v>
      </c>
      <c r="Q1028" s="3" t="e">
        <f t="shared" si="179"/>
        <v>#VALUE!</v>
      </c>
      <c r="R1028" s="3">
        <f t="shared" si="180"/>
        <v>0.17889116374118746</v>
      </c>
      <c r="S1028" s="3">
        <f t="shared" si="181"/>
        <v>-0.24622256350541882</v>
      </c>
      <c r="T1028" s="14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</row>
    <row r="1029" spans="1:59" s="5" customFormat="1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 s="14"/>
      <c r="N1029" s="3">
        <v>1023</v>
      </c>
      <c r="O1029" s="3" t="str">
        <f t="shared" si="182"/>
        <v>NA</v>
      </c>
      <c r="P1029" s="3" t="e">
        <f t="shared" si="178"/>
        <v>#VALUE!</v>
      </c>
      <c r="Q1029" s="3" t="e">
        <f t="shared" si="179"/>
        <v>#VALUE!</v>
      </c>
      <c r="R1029" s="3">
        <f t="shared" si="180"/>
        <v>0.46000584962019636</v>
      </c>
      <c r="S1029" s="3">
        <f t="shared" si="181"/>
        <v>-0.85053503907604577</v>
      </c>
      <c r="T1029" s="14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</row>
    <row r="1030" spans="1:59" s="5" customForma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 s="14"/>
      <c r="N1030" s="3">
        <v>1024</v>
      </c>
      <c r="O1030" s="3" t="str">
        <f t="shared" si="182"/>
        <v>NA</v>
      </c>
      <c r="P1030" s="3" t="e">
        <f t="shared" ref="P1030:P1093" si="183">(1-MOD(O1030-1,$B$3)/$B$3)*VLOOKUP(IF(INT((O1030-1)/$B$3)=$A$1,1,INT((O1030-1)/$B$3)+1),$A$8:$C$58,2)+MOD(O1030-1,$B$3)/$B$3*VLOOKUP(IF(INT((O1030-1)/$B$3)+1=$A$1,1,(INT((O1030-1)/$B$3)+2)),$A$8:$C$58,2)</f>
        <v>#VALUE!</v>
      </c>
      <c r="Q1030" s="3" t="e">
        <f t="shared" ref="Q1030:Q1093" si="184">(1-MOD(O1030-1,$B$3)/$B$3)*VLOOKUP(IF(INT((O1030-1)/$B$3)=$A$1,1,INT((O1030-1)/$B$3)+1),$A$8:$C$58,3)+MOD(O1030-1,$B$3)/$B$3*VLOOKUP(IF(INT((O1030-1)/$B$3)+1=$A$1,1,(INT((O1030-1)/$B$3)+2)),$A$8:$C$58,3)</f>
        <v>#VALUE!</v>
      </c>
      <c r="R1030" s="3">
        <f t="shared" ref="R1030:R1093" si="185">VLOOKUP(MOD(N1030*$C$3,$A$1*$B$3),$N$6:$Q$2020,3)</f>
        <v>0.1277794026722768</v>
      </c>
      <c r="S1030" s="3">
        <f t="shared" ref="S1030:S1093" si="186">VLOOKUP(MOD(N1030*$C$3,$A$1*$B$3),$N$6:$Q$2020,4)</f>
        <v>-0.95848195529890168</v>
      </c>
      <c r="T1030" s="14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</row>
    <row r="1031" spans="1:59" s="5" customFormat="1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 s="14"/>
      <c r="N1031" s="3">
        <v>1025</v>
      </c>
      <c r="O1031" s="3" t="str">
        <f t="shared" ref="O1031:O1094" si="187">IF($N$5&gt;=O1030,O1030+1,"NA")</f>
        <v>NA</v>
      </c>
      <c r="P1031" s="3" t="e">
        <f t="shared" si="183"/>
        <v>#VALUE!</v>
      </c>
      <c r="Q1031" s="3" t="e">
        <f t="shared" si="184"/>
        <v>#VALUE!</v>
      </c>
      <c r="R1031" s="3">
        <f t="shared" si="185"/>
        <v>6.1257422745431001E-17</v>
      </c>
      <c r="S1031" s="3">
        <f t="shared" si="186"/>
        <v>-0.30434782608695654</v>
      </c>
      <c r="T1031" s="14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</row>
    <row r="1032" spans="1:59" s="5" customFormat="1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 s="14"/>
      <c r="N1032" s="3">
        <v>1026</v>
      </c>
      <c r="O1032" s="3" t="str">
        <f t="shared" si="187"/>
        <v>NA</v>
      </c>
      <c r="P1032" s="3" t="e">
        <f t="shared" si="183"/>
        <v>#VALUE!</v>
      </c>
      <c r="Q1032" s="3" t="e">
        <f t="shared" si="184"/>
        <v>#VALUE!</v>
      </c>
      <c r="R1032" s="3">
        <f t="shared" si="185"/>
        <v>6.1257422745431001E-17</v>
      </c>
      <c r="S1032" s="3">
        <f t="shared" si="186"/>
        <v>0.82608695652173902</v>
      </c>
      <c r="T1032" s="14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</row>
    <row r="1033" spans="1:59" s="5" customForma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 s="14"/>
      <c r="N1033" s="3">
        <v>1027</v>
      </c>
      <c r="O1033" s="3" t="str">
        <f t="shared" si="187"/>
        <v>NA</v>
      </c>
      <c r="P1033" s="3" t="e">
        <f t="shared" si="183"/>
        <v>#VALUE!</v>
      </c>
      <c r="Q1033" s="3" t="e">
        <f t="shared" si="184"/>
        <v>#VALUE!</v>
      </c>
      <c r="R1033" s="3">
        <f t="shared" si="185"/>
        <v>0.28111468587900895</v>
      </c>
      <c r="S1033" s="3">
        <f t="shared" si="186"/>
        <v>0.9086603016575836</v>
      </c>
      <c r="T1033" s="14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</row>
    <row r="1034" spans="1:59" s="5" customFormat="1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 s="14"/>
      <c r="N1034" s="3">
        <v>1028</v>
      </c>
      <c r="O1034" s="3" t="str">
        <f t="shared" si="187"/>
        <v>NA</v>
      </c>
      <c r="P1034" s="3" t="e">
        <f t="shared" si="183"/>
        <v>#VALUE!</v>
      </c>
      <c r="Q1034" s="3" t="e">
        <f t="shared" si="184"/>
        <v>#VALUE!</v>
      </c>
      <c r="R1034" s="3">
        <f t="shared" si="185"/>
        <v>0.53667349122356245</v>
      </c>
      <c r="S1034" s="3">
        <f t="shared" si="186"/>
        <v>0.73866769051625636</v>
      </c>
      <c r="T1034" s="14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</row>
    <row r="1035" spans="1:59" s="5" customFormat="1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 s="14"/>
      <c r="N1035" s="3">
        <v>1029</v>
      </c>
      <c r="O1035" s="3" t="str">
        <f t="shared" si="187"/>
        <v>NA</v>
      </c>
      <c r="P1035" s="3" t="e">
        <f t="shared" si="183"/>
        <v>#VALUE!</v>
      </c>
      <c r="Q1035" s="3" t="e">
        <f t="shared" si="184"/>
        <v>#VALUE!</v>
      </c>
      <c r="R1035" s="3">
        <f t="shared" si="185"/>
        <v>-0.12777940267227678</v>
      </c>
      <c r="S1035" s="3">
        <f t="shared" si="186"/>
        <v>-0.17587325964672773</v>
      </c>
      <c r="T1035" s="14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</row>
    <row r="1036" spans="1:59" s="5" customForma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 s="14"/>
      <c r="N1036" s="3">
        <v>1030</v>
      </c>
      <c r="O1036" s="3" t="str">
        <f t="shared" si="187"/>
        <v>NA</v>
      </c>
      <c r="P1036" s="3" t="e">
        <f t="shared" si="183"/>
        <v>#VALUE!</v>
      </c>
      <c r="Q1036" s="3" t="e">
        <f t="shared" si="184"/>
        <v>#VALUE!</v>
      </c>
      <c r="R1036" s="3">
        <f t="shared" si="185"/>
        <v>-0.65096286342337395</v>
      </c>
      <c r="S1036" s="3">
        <f t="shared" si="186"/>
        <v>-0.72206047263581696</v>
      </c>
      <c r="T1036" s="14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</row>
    <row r="1037" spans="1:59" s="5" customFormat="1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 s="14"/>
      <c r="N1037" s="3">
        <v>1031</v>
      </c>
      <c r="O1037" s="3" t="str">
        <f t="shared" si="187"/>
        <v>NA</v>
      </c>
      <c r="P1037" s="3" t="e">
        <f t="shared" si="183"/>
        <v>#VALUE!</v>
      </c>
      <c r="Q1037" s="3" t="e">
        <f t="shared" si="184"/>
        <v>#VALUE!</v>
      </c>
      <c r="R1037" s="3">
        <f t="shared" si="185"/>
        <v>-0.85629009959880209</v>
      </c>
      <c r="S1037" s="3">
        <f t="shared" si="186"/>
        <v>-0.43945177698364313</v>
      </c>
      <c r="T1037" s="14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</row>
    <row r="1038" spans="1:59" s="5" customFormat="1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 s="14"/>
      <c r="N1038" s="3">
        <v>1032</v>
      </c>
      <c r="O1038" s="3" t="str">
        <f t="shared" si="187"/>
        <v>NA</v>
      </c>
      <c r="P1038" s="3" t="e">
        <f t="shared" si="183"/>
        <v>#VALUE!</v>
      </c>
      <c r="Q1038" s="3" t="e">
        <f t="shared" si="184"/>
        <v>#VALUE!</v>
      </c>
      <c r="R1038" s="3">
        <f t="shared" si="185"/>
        <v>-0.37215254985462526</v>
      </c>
      <c r="S1038" s="3">
        <f t="shared" si="186"/>
        <v>-0.12091969345106644</v>
      </c>
      <c r="T1038" s="14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</row>
    <row r="1039" spans="1:59" s="5" customForma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 s="14"/>
      <c r="N1039" s="3">
        <v>1033</v>
      </c>
      <c r="O1039" s="3" t="str">
        <f t="shared" si="187"/>
        <v>NA</v>
      </c>
      <c r="P1039" s="3" t="e">
        <f t="shared" si="183"/>
        <v>#VALUE!</v>
      </c>
      <c r="Q1039" s="3" t="e">
        <f t="shared" si="184"/>
        <v>#VALUE!</v>
      </c>
      <c r="R1039" s="3">
        <f t="shared" si="185"/>
        <v>0.70295481639206991</v>
      </c>
      <c r="S1039" s="3">
        <f t="shared" si="186"/>
        <v>0.22840386540756979</v>
      </c>
      <c r="T1039" s="14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</row>
    <row r="1040" spans="1:59" s="5" customFormat="1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 s="14"/>
      <c r="N1040" s="3">
        <v>1034</v>
      </c>
      <c r="O1040" s="3" t="str">
        <f t="shared" si="187"/>
        <v>NA</v>
      </c>
      <c r="P1040" s="3" t="e">
        <f t="shared" si="183"/>
        <v>#VALUE!</v>
      </c>
      <c r="Q1040" s="3" t="e">
        <f t="shared" si="184"/>
        <v>#VALUE!</v>
      </c>
      <c r="R1040" s="3">
        <f t="shared" si="185"/>
        <v>0.95105651629515364</v>
      </c>
      <c r="S1040" s="3">
        <f t="shared" si="186"/>
        <v>4.0306564483688828E-2</v>
      </c>
      <c r="T1040" s="14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</row>
    <row r="1041" spans="1:59" s="5" customFormat="1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 s="14"/>
      <c r="N1041" s="3">
        <v>1035</v>
      </c>
      <c r="O1041" s="3" t="str">
        <f t="shared" si="187"/>
        <v>NA</v>
      </c>
      <c r="P1041" s="3" t="e">
        <f t="shared" si="183"/>
        <v>#VALUE!</v>
      </c>
      <c r="Q1041" s="3" t="e">
        <f t="shared" si="184"/>
        <v>#VALUE!</v>
      </c>
      <c r="R1041" s="3">
        <f t="shared" si="185"/>
        <v>0.95105651629515353</v>
      </c>
      <c r="S1041" s="3">
        <f t="shared" si="186"/>
        <v>-0.3090169943749474</v>
      </c>
      <c r="T1041" s="14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</row>
    <row r="1042" spans="1:59" s="5" customForma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 s="14"/>
      <c r="N1042" s="3">
        <v>1036</v>
      </c>
      <c r="O1042" s="3" t="str">
        <f t="shared" si="187"/>
        <v>NA</v>
      </c>
      <c r="P1042" s="3" t="e">
        <f t="shared" si="183"/>
        <v>#VALUE!</v>
      </c>
      <c r="Q1042" s="3" t="e">
        <f t="shared" si="184"/>
        <v>#VALUE!</v>
      </c>
      <c r="R1042" s="3">
        <f t="shared" si="185"/>
        <v>-0.1240508499515417</v>
      </c>
      <c r="S1042" s="3">
        <f t="shared" si="186"/>
        <v>4.0306564483688689E-2</v>
      </c>
      <c r="T1042" s="14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</row>
    <row r="1043" spans="1:59" s="5" customFormat="1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 s="14"/>
      <c r="N1043" s="3">
        <v>1037</v>
      </c>
      <c r="O1043" s="3" t="str">
        <f t="shared" si="187"/>
        <v>NA</v>
      </c>
      <c r="P1043" s="3" t="e">
        <f t="shared" si="183"/>
        <v>#VALUE!</v>
      </c>
      <c r="Q1043" s="3" t="e">
        <f t="shared" si="184"/>
        <v>#VALUE!</v>
      </c>
      <c r="R1043" s="3">
        <f t="shared" si="185"/>
        <v>-0.90367330794697787</v>
      </c>
      <c r="S1043" s="3">
        <f t="shared" si="186"/>
        <v>0.37423438567929512</v>
      </c>
      <c r="T1043" s="14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</row>
    <row r="1044" spans="1:59" s="5" customFormat="1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 s="14"/>
      <c r="N1044" s="3">
        <v>1038</v>
      </c>
      <c r="O1044" s="3" t="str">
        <f t="shared" si="187"/>
        <v>NA</v>
      </c>
      <c r="P1044" s="3" t="e">
        <f t="shared" si="183"/>
        <v>#VALUE!</v>
      </c>
      <c r="Q1044" s="3" t="e">
        <f t="shared" si="184"/>
        <v>#VALUE!</v>
      </c>
      <c r="R1044" s="3">
        <f t="shared" si="185"/>
        <v>-0.69834607177154995</v>
      </c>
      <c r="S1044" s="3">
        <f t="shared" si="186"/>
        <v>0.65684308133146896</v>
      </c>
      <c r="T1044" s="14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</row>
    <row r="1045" spans="1:59" s="5" customForma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 s="14"/>
      <c r="N1045" s="3">
        <v>1039</v>
      </c>
      <c r="O1045" s="3" t="str">
        <f t="shared" si="187"/>
        <v>NA</v>
      </c>
      <c r="P1045" s="3" t="e">
        <f t="shared" si="183"/>
        <v>#VALUE!</v>
      </c>
      <c r="Q1045" s="3" t="e">
        <f t="shared" si="184"/>
        <v>#VALUE!</v>
      </c>
      <c r="R1045" s="3">
        <f t="shared" si="185"/>
        <v>-0.28111468587900895</v>
      </c>
      <c r="S1045" s="3">
        <f t="shared" si="186"/>
        <v>0.38692117122280079</v>
      </c>
      <c r="T1045" s="14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</row>
    <row r="1046" spans="1:59" s="5" customFormat="1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 s="14"/>
      <c r="N1046" s="3">
        <v>1040</v>
      </c>
      <c r="O1046" s="3" t="str">
        <f t="shared" si="187"/>
        <v>NA</v>
      </c>
      <c r="P1046" s="3" t="e">
        <f t="shared" si="183"/>
        <v>#VALUE!</v>
      </c>
      <c r="Q1046" s="3" t="e">
        <f t="shared" si="184"/>
        <v>#VALUE!</v>
      </c>
      <c r="R1046" s="3">
        <f t="shared" si="185"/>
        <v>0.38333820801683027</v>
      </c>
      <c r="S1046" s="3">
        <f t="shared" si="186"/>
        <v>-0.52761977894018308</v>
      </c>
      <c r="T1046" s="14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</row>
    <row r="1047" spans="1:59" s="5" customFormat="1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 s="14"/>
      <c r="N1047" s="3">
        <v>1041</v>
      </c>
      <c r="O1047" s="3" t="str">
        <f t="shared" si="187"/>
        <v>NA</v>
      </c>
      <c r="P1047" s="3" t="e">
        <f t="shared" si="183"/>
        <v>#VALUE!</v>
      </c>
      <c r="Q1047" s="3" t="e">
        <f t="shared" si="184"/>
        <v>#VALUE!</v>
      </c>
      <c r="R1047" s="3">
        <f t="shared" si="185"/>
        <v>0.35778232748237498</v>
      </c>
      <c r="S1047" s="3">
        <f t="shared" si="186"/>
        <v>-0.88374947483692456</v>
      </c>
      <c r="T1047" s="14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</row>
    <row r="1048" spans="1:59" s="5" customForma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 s="14"/>
      <c r="N1048" s="3">
        <v>1042</v>
      </c>
      <c r="O1048" s="3" t="str">
        <f t="shared" si="187"/>
        <v>NA</v>
      </c>
      <c r="P1048" s="3" t="e">
        <f t="shared" si="183"/>
        <v>#VALUE!</v>
      </c>
      <c r="Q1048" s="3" t="e">
        <f t="shared" si="184"/>
        <v>#VALUE!</v>
      </c>
      <c r="R1048" s="3">
        <f t="shared" si="185"/>
        <v>2.5555880534455396E-2</v>
      </c>
      <c r="S1048" s="3">
        <f t="shared" si="186"/>
        <v>-0.99169639105978036</v>
      </c>
      <c r="T1048" s="14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</row>
    <row r="1049" spans="1:59" s="5" customFormat="1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 s="14"/>
      <c r="N1049" s="3">
        <v>1043</v>
      </c>
      <c r="O1049" s="3" t="str">
        <f t="shared" si="187"/>
        <v>NA</v>
      </c>
      <c r="P1049" s="3" t="e">
        <f t="shared" si="183"/>
        <v>#VALUE!</v>
      </c>
      <c r="Q1049" s="3" t="e">
        <f t="shared" si="184"/>
        <v>#VALUE!</v>
      </c>
      <c r="R1049" s="3">
        <f t="shared" si="185"/>
        <v>6.1257422745431001E-17</v>
      </c>
      <c r="S1049" s="3">
        <f t="shared" si="186"/>
        <v>4.3478260869565188E-2</v>
      </c>
      <c r="T1049" s="14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</row>
    <row r="1050" spans="1:59" s="5" customFormat="1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 s="14"/>
      <c r="N1050" s="3">
        <v>1044</v>
      </c>
      <c r="O1050" s="3" t="str">
        <f t="shared" si="187"/>
        <v>NA</v>
      </c>
      <c r="P1050" s="3" t="e">
        <f t="shared" si="183"/>
        <v>#VALUE!</v>
      </c>
      <c r="Q1050" s="3" t="e">
        <f t="shared" si="184"/>
        <v>#VALUE!</v>
      </c>
      <c r="R1050" s="3">
        <f t="shared" si="185"/>
        <v>5.1111761068910765E-2</v>
      </c>
      <c r="S1050" s="3">
        <f t="shared" si="186"/>
        <v>0.98339278211956072</v>
      </c>
      <c r="T1050" s="14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</row>
    <row r="1051" spans="1:59" s="5" customForma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 s="14"/>
      <c r="N1051" s="3">
        <v>1045</v>
      </c>
      <c r="O1051" s="3" t="str">
        <f t="shared" si="187"/>
        <v>NA</v>
      </c>
      <c r="P1051" s="3" t="e">
        <f t="shared" si="183"/>
        <v>#VALUE!</v>
      </c>
      <c r="Q1051" s="3" t="e">
        <f t="shared" si="184"/>
        <v>#VALUE!</v>
      </c>
      <c r="R1051" s="3">
        <f t="shared" si="185"/>
        <v>0.38333820801683033</v>
      </c>
      <c r="S1051" s="3">
        <f t="shared" si="186"/>
        <v>0.87544586589670481</v>
      </c>
      <c r="T1051" s="14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</row>
    <row r="1052" spans="1:59" s="5" customFormat="1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 s="14"/>
      <c r="N1052" s="3">
        <v>1046</v>
      </c>
      <c r="O1052" s="3" t="str">
        <f t="shared" si="187"/>
        <v>NA</v>
      </c>
      <c r="P1052" s="3" t="e">
        <f t="shared" si="183"/>
        <v>#VALUE!</v>
      </c>
      <c r="Q1052" s="3" t="e">
        <f t="shared" si="184"/>
        <v>#VALUE!</v>
      </c>
      <c r="R1052" s="3">
        <f t="shared" si="185"/>
        <v>0.33222644694791958</v>
      </c>
      <c r="S1052" s="3">
        <f t="shared" si="186"/>
        <v>0.45727047508149199</v>
      </c>
      <c r="T1052" s="14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</row>
    <row r="1053" spans="1:59" s="5" customFormat="1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 s="14"/>
      <c r="N1053" s="3">
        <v>1047</v>
      </c>
      <c r="O1053" s="3" t="str">
        <f t="shared" si="187"/>
        <v>NA</v>
      </c>
      <c r="P1053" s="3" t="e">
        <f t="shared" si="183"/>
        <v>#VALUE!</v>
      </c>
      <c r="Q1053" s="3" t="e">
        <f t="shared" si="184"/>
        <v>#VALUE!</v>
      </c>
      <c r="R1053" s="3">
        <f t="shared" si="185"/>
        <v>-0.33222644694791958</v>
      </c>
      <c r="S1053" s="3">
        <f t="shared" si="186"/>
        <v>-0.45727047508149204</v>
      </c>
      <c r="T1053" s="14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</row>
    <row r="1054" spans="1:59" s="5" customForma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 s="14"/>
      <c r="N1054" s="3">
        <v>1048</v>
      </c>
      <c r="O1054" s="3" t="str">
        <f t="shared" si="187"/>
        <v>NA</v>
      </c>
      <c r="P1054" s="3" t="e">
        <f t="shared" si="183"/>
        <v>#VALUE!</v>
      </c>
      <c r="Q1054" s="3" t="e">
        <f t="shared" si="184"/>
        <v>#VALUE!</v>
      </c>
      <c r="R1054" s="3">
        <f t="shared" si="185"/>
        <v>-0.71414047455427498</v>
      </c>
      <c r="S1054" s="3">
        <f t="shared" si="186"/>
        <v>-0.63510395089668659</v>
      </c>
      <c r="T1054" s="14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</row>
    <row r="1055" spans="1:59" s="5" customFormat="1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 s="14"/>
      <c r="N1055" s="3">
        <v>1049</v>
      </c>
      <c r="O1055" s="3" t="str">
        <f t="shared" si="187"/>
        <v>NA</v>
      </c>
      <c r="P1055" s="3" t="e">
        <f t="shared" si="183"/>
        <v>#VALUE!</v>
      </c>
      <c r="Q1055" s="3" t="e">
        <f t="shared" si="184"/>
        <v>#VALUE!</v>
      </c>
      <c r="R1055" s="3">
        <f t="shared" si="185"/>
        <v>-0.91946771072970301</v>
      </c>
      <c r="S1055" s="3">
        <f t="shared" si="186"/>
        <v>-0.35249525524451275</v>
      </c>
      <c r="T1055" s="14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</row>
    <row r="1056" spans="1:59" s="5" customFormat="1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 s="14"/>
      <c r="N1056" s="3">
        <v>1050</v>
      </c>
      <c r="O1056" s="3" t="str">
        <f t="shared" si="187"/>
        <v>NA</v>
      </c>
      <c r="P1056" s="3" t="e">
        <f t="shared" si="183"/>
        <v>#VALUE!</v>
      </c>
      <c r="Q1056" s="3" t="e">
        <f t="shared" si="184"/>
        <v>#VALUE!</v>
      </c>
      <c r="R1056" s="3">
        <f t="shared" si="185"/>
        <v>-4.1350283317180603E-2</v>
      </c>
      <c r="S1056" s="3">
        <f t="shared" si="186"/>
        <v>-1.343552149456298E-2</v>
      </c>
      <c r="T1056" s="14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</row>
    <row r="1057" spans="1:59" s="5" customForma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 s="14"/>
      <c r="N1057" s="3">
        <v>1051</v>
      </c>
      <c r="O1057" s="3" t="str">
        <f t="shared" si="187"/>
        <v>NA</v>
      </c>
      <c r="P1057" s="3" t="e">
        <f t="shared" si="183"/>
        <v>#VALUE!</v>
      </c>
      <c r="Q1057" s="3" t="e">
        <f t="shared" si="184"/>
        <v>#VALUE!</v>
      </c>
      <c r="R1057" s="3">
        <f t="shared" si="185"/>
        <v>0.95105651629515353</v>
      </c>
      <c r="S1057" s="3">
        <f t="shared" si="186"/>
        <v>0.28214595138582155</v>
      </c>
      <c r="T1057" s="14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</row>
    <row r="1058" spans="1:59" s="5" customFormat="1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 s="14"/>
      <c r="N1058" s="3">
        <v>1052</v>
      </c>
      <c r="O1058" s="3" t="str">
        <f t="shared" si="187"/>
        <v>NA</v>
      </c>
      <c r="P1058" s="3" t="e">
        <f t="shared" si="183"/>
        <v>#VALUE!</v>
      </c>
      <c r="Q1058" s="3" t="e">
        <f t="shared" si="184"/>
        <v>#VALUE!</v>
      </c>
      <c r="R1058" s="3">
        <f t="shared" si="185"/>
        <v>0.95105651629515364</v>
      </c>
      <c r="S1058" s="3">
        <f t="shared" si="186"/>
        <v>-6.7177607472814663E-2</v>
      </c>
      <c r="T1058" s="14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</row>
    <row r="1059" spans="1:59" s="5" customFormat="1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 s="14"/>
      <c r="N1059" s="3">
        <v>1053</v>
      </c>
      <c r="O1059" s="3" t="str">
        <f t="shared" si="187"/>
        <v>NA</v>
      </c>
      <c r="P1059" s="3" t="e">
        <f t="shared" si="183"/>
        <v>#VALUE!</v>
      </c>
      <c r="Q1059" s="3" t="e">
        <f t="shared" si="184"/>
        <v>#VALUE!</v>
      </c>
      <c r="R1059" s="3">
        <f t="shared" si="185"/>
        <v>0.62025424975770882</v>
      </c>
      <c r="S1059" s="3">
        <f t="shared" si="186"/>
        <v>-0.201532822418444</v>
      </c>
      <c r="T1059" s="14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</row>
    <row r="1060" spans="1:59" s="5" customForma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 s="14"/>
      <c r="N1060" s="3">
        <v>1054</v>
      </c>
      <c r="O1060" s="3" t="str">
        <f t="shared" si="187"/>
        <v>NA</v>
      </c>
      <c r="P1060" s="3" t="e">
        <f t="shared" si="183"/>
        <v>#VALUE!</v>
      </c>
      <c r="Q1060" s="3" t="e">
        <f t="shared" si="184"/>
        <v>#VALUE!</v>
      </c>
      <c r="R1060" s="3">
        <f t="shared" si="185"/>
        <v>-0.45485311648898641</v>
      </c>
      <c r="S1060" s="3">
        <f t="shared" si="186"/>
        <v>0.14779073644019211</v>
      </c>
      <c r="T1060" s="14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</row>
    <row r="1061" spans="1:59" s="5" customFormat="1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 s="14"/>
      <c r="N1061" s="3">
        <v>1055</v>
      </c>
      <c r="O1061" s="3" t="str">
        <f t="shared" si="187"/>
        <v>NA</v>
      </c>
      <c r="P1061" s="3" t="e">
        <f t="shared" si="183"/>
        <v>#VALUE!</v>
      </c>
      <c r="Q1061" s="3" t="e">
        <f t="shared" si="184"/>
        <v>#VALUE!</v>
      </c>
      <c r="R1061" s="3">
        <f t="shared" si="185"/>
        <v>-0.84049569681607694</v>
      </c>
      <c r="S1061" s="3">
        <f t="shared" si="186"/>
        <v>0.46119090741842556</v>
      </c>
      <c r="T1061" s="14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</row>
    <row r="1062" spans="1:59" s="5" customFormat="1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 s="14"/>
      <c r="N1062" s="3">
        <v>1056</v>
      </c>
      <c r="O1062" s="3" t="str">
        <f t="shared" si="187"/>
        <v>NA</v>
      </c>
      <c r="P1062" s="3" t="e">
        <f t="shared" si="183"/>
        <v>#VALUE!</v>
      </c>
      <c r="Q1062" s="3" t="e">
        <f t="shared" si="184"/>
        <v>#VALUE!</v>
      </c>
      <c r="R1062" s="3">
        <f t="shared" si="185"/>
        <v>-0.63516846064064891</v>
      </c>
      <c r="S1062" s="3">
        <f t="shared" si="186"/>
        <v>0.74379960307059945</v>
      </c>
      <c r="T1062" s="14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</row>
    <row r="1063" spans="1:59" s="5" customForma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 s="14"/>
      <c r="N1063" s="3">
        <v>1057</v>
      </c>
      <c r="O1063" s="3" t="str">
        <f t="shared" si="187"/>
        <v>NA</v>
      </c>
      <c r="P1063" s="3" t="e">
        <f t="shared" si="183"/>
        <v>#VALUE!</v>
      </c>
      <c r="Q1063" s="3" t="e">
        <f t="shared" si="184"/>
        <v>#VALUE!</v>
      </c>
      <c r="R1063" s="3">
        <f t="shared" si="185"/>
        <v>-7.6667641603366143E-2</v>
      </c>
      <c r="S1063" s="3">
        <f t="shared" si="186"/>
        <v>0.10552395578803664</v>
      </c>
      <c r="T1063" s="14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</row>
    <row r="1064" spans="1:59" s="5" customFormat="1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 s="14"/>
      <c r="N1064" s="3">
        <v>1058</v>
      </c>
      <c r="O1064" s="3" t="str">
        <f t="shared" si="187"/>
        <v>NA</v>
      </c>
      <c r="P1064" s="3" t="e">
        <f t="shared" si="183"/>
        <v>#VALUE!</v>
      </c>
      <c r="Q1064" s="3" t="e">
        <f t="shared" si="184"/>
        <v>#VALUE!</v>
      </c>
      <c r="R1064" s="3">
        <f t="shared" si="185"/>
        <v>0.58778525229247314</v>
      </c>
      <c r="S1064" s="3">
        <f t="shared" si="186"/>
        <v>-0.80901699437494745</v>
      </c>
      <c r="T1064" s="14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</row>
    <row r="1065" spans="1:59" s="5" customFormat="1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 s="14"/>
      <c r="N1065" s="3">
        <v>1059</v>
      </c>
      <c r="O1065" s="3" t="str">
        <f t="shared" si="187"/>
        <v>NA</v>
      </c>
      <c r="P1065" s="3" t="e">
        <f t="shared" si="183"/>
        <v>#VALUE!</v>
      </c>
      <c r="Q1065" s="3" t="e">
        <f t="shared" si="184"/>
        <v>#VALUE!</v>
      </c>
      <c r="R1065" s="3">
        <f t="shared" si="185"/>
        <v>0.25555880534455361</v>
      </c>
      <c r="S1065" s="3">
        <f t="shared" si="186"/>
        <v>-0.91696391059780324</v>
      </c>
      <c r="T1065" s="14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</row>
    <row r="1066" spans="1:59" s="5" customForma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 s="14"/>
      <c r="N1066" s="3">
        <v>1060</v>
      </c>
      <c r="O1066" s="3" t="str">
        <f t="shared" si="187"/>
        <v>NA</v>
      </c>
      <c r="P1066" s="3" t="e">
        <f t="shared" si="183"/>
        <v>#VALUE!</v>
      </c>
      <c r="Q1066" s="3" t="e">
        <f t="shared" si="184"/>
        <v>#VALUE!</v>
      </c>
      <c r="R1066" s="3">
        <f t="shared" si="185"/>
        <v>6.1257422745431001E-17</v>
      </c>
      <c r="S1066" s="3">
        <f t="shared" si="186"/>
        <v>-0.73913043478260865</v>
      </c>
      <c r="T1066" s="14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</row>
    <row r="1067" spans="1:59" s="5" customFormat="1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 s="14"/>
      <c r="N1067" s="3">
        <v>1061</v>
      </c>
      <c r="O1067" s="3" t="str">
        <f t="shared" si="187"/>
        <v>NA</v>
      </c>
      <c r="P1067" s="3" t="e">
        <f t="shared" si="183"/>
        <v>#VALUE!</v>
      </c>
      <c r="Q1067" s="3" t="e">
        <f t="shared" si="184"/>
        <v>#VALUE!</v>
      </c>
      <c r="R1067" s="3">
        <f t="shared" si="185"/>
        <v>6.1257422745431001E-17</v>
      </c>
      <c r="S1067" s="3">
        <f t="shared" si="186"/>
        <v>0.39130434782608692</v>
      </c>
      <c r="T1067" s="14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</row>
    <row r="1068" spans="1:59" s="5" customFormat="1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 s="14"/>
      <c r="N1068" s="3">
        <v>1062</v>
      </c>
      <c r="O1068" s="3" t="str">
        <f t="shared" si="187"/>
        <v>NA</v>
      </c>
      <c r="P1068" s="3" t="e">
        <f t="shared" si="183"/>
        <v>#VALUE!</v>
      </c>
      <c r="Q1068" s="3" t="e">
        <f t="shared" si="184"/>
        <v>#VALUE!</v>
      </c>
      <c r="R1068" s="3">
        <f t="shared" si="185"/>
        <v>0.15333528320673218</v>
      </c>
      <c r="S1068" s="3">
        <f t="shared" si="186"/>
        <v>0.95017834635868192</v>
      </c>
      <c r="T1068" s="14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</row>
    <row r="1069" spans="1:59" s="5" customForma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 s="14"/>
      <c r="N1069" s="3">
        <v>1063</v>
      </c>
      <c r="O1069" s="3" t="str">
        <f t="shared" si="187"/>
        <v>NA</v>
      </c>
      <c r="P1069" s="3" t="e">
        <f t="shared" si="183"/>
        <v>#VALUE!</v>
      </c>
      <c r="Q1069" s="3" t="e">
        <f t="shared" si="184"/>
        <v>#VALUE!</v>
      </c>
      <c r="R1069" s="3">
        <f t="shared" si="185"/>
        <v>0.48556173015465171</v>
      </c>
      <c r="S1069" s="3">
        <f t="shared" si="186"/>
        <v>0.84223143013582613</v>
      </c>
      <c r="T1069" s="14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</row>
    <row r="1070" spans="1:59" s="5" customFormat="1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 s="14"/>
      <c r="N1070" s="3">
        <v>1064</v>
      </c>
      <c r="O1070" s="3" t="str">
        <f t="shared" si="187"/>
        <v>NA</v>
      </c>
      <c r="P1070" s="3" t="e">
        <f t="shared" si="183"/>
        <v>#VALUE!</v>
      </c>
      <c r="Q1070" s="3" t="e">
        <f t="shared" si="184"/>
        <v>#VALUE!</v>
      </c>
      <c r="R1070" s="3">
        <f t="shared" si="185"/>
        <v>0.12777940267227683</v>
      </c>
      <c r="S1070" s="3">
        <f t="shared" si="186"/>
        <v>0.17587325964672773</v>
      </c>
      <c r="T1070" s="14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</row>
    <row r="1071" spans="1:59" s="5" customFormat="1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 s="14"/>
      <c r="N1071" s="3">
        <v>1065</v>
      </c>
      <c r="O1071" s="3" t="str">
        <f t="shared" si="187"/>
        <v>NA</v>
      </c>
      <c r="P1071" s="3" t="e">
        <f t="shared" si="183"/>
        <v>#VALUE!</v>
      </c>
      <c r="Q1071" s="3" t="e">
        <f t="shared" si="184"/>
        <v>#VALUE!</v>
      </c>
      <c r="R1071" s="3">
        <f t="shared" si="185"/>
        <v>-0.53667349122356234</v>
      </c>
      <c r="S1071" s="3">
        <f t="shared" si="186"/>
        <v>-0.73866769051625636</v>
      </c>
      <c r="T1071" s="14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</row>
    <row r="1072" spans="1:59" s="5" customForma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 s="14"/>
      <c r="N1072" s="3">
        <v>1066</v>
      </c>
      <c r="O1072" s="3" t="str">
        <f t="shared" si="187"/>
        <v>NA</v>
      </c>
      <c r="P1072" s="3" t="e">
        <f t="shared" si="183"/>
        <v>#VALUE!</v>
      </c>
      <c r="Q1072" s="3" t="e">
        <f t="shared" si="184"/>
        <v>#VALUE!</v>
      </c>
      <c r="R1072" s="3">
        <f t="shared" si="185"/>
        <v>-0.77731808568517591</v>
      </c>
      <c r="S1072" s="3">
        <f t="shared" si="186"/>
        <v>-0.54814742915755621</v>
      </c>
      <c r="T1072" s="14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</row>
    <row r="1073" spans="1:59" s="5" customFormat="1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 s="14"/>
      <c r="N1073" s="3">
        <v>1067</v>
      </c>
      <c r="O1073" s="3" t="str">
        <f t="shared" si="187"/>
        <v>NA</v>
      </c>
      <c r="P1073" s="3" t="e">
        <f t="shared" si="183"/>
        <v>#VALUE!</v>
      </c>
      <c r="Q1073" s="3" t="e">
        <f t="shared" si="184"/>
        <v>#VALUE!</v>
      </c>
      <c r="R1073" s="3">
        <f t="shared" si="185"/>
        <v>-0.78565538302643123</v>
      </c>
      <c r="S1073" s="3">
        <f t="shared" si="186"/>
        <v>-0.25527490839669581</v>
      </c>
      <c r="T1073" s="14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</row>
    <row r="1074" spans="1:59" s="5" customFormat="1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 s="14"/>
      <c r="N1074" s="3">
        <v>1068</v>
      </c>
      <c r="O1074" s="3" t="str">
        <f t="shared" si="187"/>
        <v>NA</v>
      </c>
      <c r="P1074" s="3" t="e">
        <f t="shared" si="183"/>
        <v>#VALUE!</v>
      </c>
      <c r="Q1074" s="3" t="e">
        <f t="shared" si="184"/>
        <v>#VALUE!</v>
      </c>
      <c r="R1074" s="3">
        <f t="shared" si="185"/>
        <v>0.28945198322026411</v>
      </c>
      <c r="S1074" s="3">
        <f t="shared" si="186"/>
        <v>9.404865046194047E-2</v>
      </c>
      <c r="T1074" s="14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</row>
    <row r="1075" spans="1:59" s="5" customForma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 s="14"/>
      <c r="N1075" s="3">
        <v>1069</v>
      </c>
      <c r="O1075" s="3" t="str">
        <f t="shared" si="187"/>
        <v>NA</v>
      </c>
      <c r="P1075" s="3" t="e">
        <f t="shared" si="183"/>
        <v>#VALUE!</v>
      </c>
      <c r="Q1075" s="3" t="e">
        <f t="shared" si="184"/>
        <v>#VALUE!</v>
      </c>
      <c r="R1075" s="3">
        <f t="shared" si="185"/>
        <v>0.95105651629515353</v>
      </c>
      <c r="S1075" s="3">
        <f t="shared" si="186"/>
        <v>0.1746617794293181</v>
      </c>
      <c r="T1075" s="14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</row>
    <row r="1076" spans="1:59" s="5" customFormat="1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 s="14"/>
      <c r="N1076" s="3">
        <v>1070</v>
      </c>
      <c r="O1076" s="3" t="str">
        <f t="shared" si="187"/>
        <v>NA</v>
      </c>
      <c r="P1076" s="3" t="e">
        <f t="shared" si="183"/>
        <v>#VALUE!</v>
      </c>
      <c r="Q1076" s="3" t="e">
        <f t="shared" si="184"/>
        <v>#VALUE!</v>
      </c>
      <c r="R1076" s="3">
        <f t="shared" si="185"/>
        <v>0.95105651629515353</v>
      </c>
      <c r="S1076" s="3">
        <f t="shared" si="186"/>
        <v>-0.1746617794293181</v>
      </c>
      <c r="T1076" s="14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</row>
    <row r="1077" spans="1:59" s="5" customFormat="1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 s="14"/>
      <c r="N1077" s="3">
        <v>1071</v>
      </c>
      <c r="O1077" s="3" t="str">
        <f t="shared" si="187"/>
        <v>NA</v>
      </c>
      <c r="P1077" s="3" t="e">
        <f t="shared" si="183"/>
        <v>#VALUE!</v>
      </c>
      <c r="Q1077" s="3" t="e">
        <f t="shared" si="184"/>
        <v>#VALUE!</v>
      </c>
      <c r="R1077" s="3">
        <f t="shared" si="185"/>
        <v>0.28945198322026411</v>
      </c>
      <c r="S1077" s="3">
        <f t="shared" si="186"/>
        <v>-9.4048650461940553E-2</v>
      </c>
      <c r="T1077" s="14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</row>
    <row r="1078" spans="1:59" s="5" customForma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 s="14"/>
      <c r="N1078" s="3">
        <v>1072</v>
      </c>
      <c r="O1078" s="3" t="str">
        <f t="shared" si="187"/>
        <v>NA</v>
      </c>
      <c r="P1078" s="3" t="e">
        <f t="shared" si="183"/>
        <v>#VALUE!</v>
      </c>
      <c r="Q1078" s="3" t="e">
        <f t="shared" si="184"/>
        <v>#VALUE!</v>
      </c>
      <c r="R1078" s="3">
        <f t="shared" si="185"/>
        <v>-0.78565538302643123</v>
      </c>
      <c r="S1078" s="3">
        <f t="shared" si="186"/>
        <v>0.25527490839669553</v>
      </c>
      <c r="T1078" s="14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</row>
    <row r="1079" spans="1:59" s="5" customFormat="1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 s="14"/>
      <c r="N1079" s="3">
        <v>1073</v>
      </c>
      <c r="O1079" s="3" t="str">
        <f t="shared" si="187"/>
        <v>NA</v>
      </c>
      <c r="P1079" s="3" t="e">
        <f t="shared" si="183"/>
        <v>#VALUE!</v>
      </c>
      <c r="Q1079" s="3" t="e">
        <f t="shared" si="184"/>
        <v>#VALUE!</v>
      </c>
      <c r="R1079" s="3">
        <f t="shared" si="185"/>
        <v>-0.77731808568517602</v>
      </c>
      <c r="S1079" s="3">
        <f t="shared" si="186"/>
        <v>0.54814742915755599</v>
      </c>
      <c r="T1079" s="14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</row>
    <row r="1080" spans="1:59" s="5" customFormat="1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 s="14"/>
      <c r="N1080" s="3">
        <v>1074</v>
      </c>
      <c r="O1080" s="3" t="str">
        <f t="shared" si="187"/>
        <v>NA</v>
      </c>
      <c r="P1080" s="3" t="e">
        <f t="shared" si="183"/>
        <v>#VALUE!</v>
      </c>
      <c r="Q1080" s="3" t="e">
        <f t="shared" si="184"/>
        <v>#VALUE!</v>
      </c>
      <c r="R1080" s="3">
        <f t="shared" si="185"/>
        <v>-0.53667349122356256</v>
      </c>
      <c r="S1080" s="3">
        <f t="shared" si="186"/>
        <v>0.73866769051625625</v>
      </c>
      <c r="T1080" s="14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</row>
    <row r="1081" spans="1:59" s="5" customForma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 s="14"/>
      <c r="N1081" s="3">
        <v>1075</v>
      </c>
      <c r="O1081" s="3" t="str">
        <f t="shared" si="187"/>
        <v>NA</v>
      </c>
      <c r="P1081" s="3" t="e">
        <f t="shared" si="183"/>
        <v>#VALUE!</v>
      </c>
      <c r="Q1081" s="3" t="e">
        <f t="shared" si="184"/>
        <v>#VALUE!</v>
      </c>
      <c r="R1081" s="3">
        <f t="shared" si="185"/>
        <v>0.12777940267227678</v>
      </c>
      <c r="S1081" s="3">
        <f t="shared" si="186"/>
        <v>-0.17587325964672779</v>
      </c>
      <c r="T1081" s="14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</row>
    <row r="1082" spans="1:59" s="5" customFormat="1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 s="14"/>
      <c r="N1082" s="3">
        <v>1076</v>
      </c>
      <c r="O1082" s="3" t="str">
        <f t="shared" si="187"/>
        <v>NA</v>
      </c>
      <c r="P1082" s="3" t="e">
        <f t="shared" si="183"/>
        <v>#VALUE!</v>
      </c>
      <c r="Q1082" s="3" t="e">
        <f t="shared" si="184"/>
        <v>#VALUE!</v>
      </c>
      <c r="R1082" s="3">
        <f t="shared" si="185"/>
        <v>0.48556173015465171</v>
      </c>
      <c r="S1082" s="3">
        <f t="shared" si="186"/>
        <v>-0.84223143013582613</v>
      </c>
      <c r="T1082" s="14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</row>
    <row r="1083" spans="1:59" s="5" customFormat="1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 s="14"/>
      <c r="N1083" s="3">
        <v>1077</v>
      </c>
      <c r="O1083" s="3" t="str">
        <f t="shared" si="187"/>
        <v>NA</v>
      </c>
      <c r="P1083" s="3" t="e">
        <f t="shared" si="183"/>
        <v>#VALUE!</v>
      </c>
      <c r="Q1083" s="3" t="e">
        <f t="shared" si="184"/>
        <v>#VALUE!</v>
      </c>
      <c r="R1083" s="3">
        <f t="shared" si="185"/>
        <v>0.1533352832067322</v>
      </c>
      <c r="S1083" s="3">
        <f t="shared" si="186"/>
        <v>-0.95017834635868192</v>
      </c>
      <c r="T1083" s="14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</row>
    <row r="1084" spans="1:59" s="5" customForma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 s="14"/>
      <c r="N1084" s="3">
        <v>1078</v>
      </c>
      <c r="O1084" s="3" t="str">
        <f t="shared" si="187"/>
        <v>NA</v>
      </c>
      <c r="P1084" s="3" t="e">
        <f t="shared" si="183"/>
        <v>#VALUE!</v>
      </c>
      <c r="Q1084" s="3" t="e">
        <f t="shared" si="184"/>
        <v>#VALUE!</v>
      </c>
      <c r="R1084" s="3">
        <f t="shared" si="185"/>
        <v>6.1257422745431001E-17</v>
      </c>
      <c r="S1084" s="3">
        <f t="shared" si="186"/>
        <v>-0.39130434782608692</v>
      </c>
      <c r="T1084" s="14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</row>
    <row r="1085" spans="1:59" s="5" customFormat="1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 s="14"/>
      <c r="N1085" s="3">
        <v>1079</v>
      </c>
      <c r="O1085" s="3" t="str">
        <f t="shared" si="187"/>
        <v>NA</v>
      </c>
      <c r="P1085" s="3" t="e">
        <f t="shared" si="183"/>
        <v>#VALUE!</v>
      </c>
      <c r="Q1085" s="3" t="e">
        <f t="shared" si="184"/>
        <v>#VALUE!</v>
      </c>
      <c r="R1085" s="3">
        <f t="shared" si="185"/>
        <v>6.1257422745431001E-17</v>
      </c>
      <c r="S1085" s="3">
        <f t="shared" si="186"/>
        <v>0.73913043478260865</v>
      </c>
      <c r="T1085" s="14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</row>
    <row r="1086" spans="1:59" s="5" customFormat="1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 s="14"/>
      <c r="N1086" s="3">
        <v>1080</v>
      </c>
      <c r="O1086" s="3" t="str">
        <f t="shared" si="187"/>
        <v>NA</v>
      </c>
      <c r="P1086" s="3" t="e">
        <f t="shared" si="183"/>
        <v>#VALUE!</v>
      </c>
      <c r="Q1086" s="3" t="e">
        <f t="shared" si="184"/>
        <v>#VALUE!</v>
      </c>
      <c r="R1086" s="3">
        <f t="shared" si="185"/>
        <v>0.25555880534455361</v>
      </c>
      <c r="S1086" s="3">
        <f t="shared" si="186"/>
        <v>0.91696391059780336</v>
      </c>
      <c r="T1086" s="14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</row>
    <row r="1087" spans="1:59" s="5" customForma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 s="14"/>
      <c r="N1087" s="3">
        <v>1081</v>
      </c>
      <c r="O1087" s="3" t="str">
        <f t="shared" si="187"/>
        <v>NA</v>
      </c>
      <c r="P1087" s="3" t="e">
        <f t="shared" si="183"/>
        <v>#VALUE!</v>
      </c>
      <c r="Q1087" s="3" t="e">
        <f t="shared" si="184"/>
        <v>#VALUE!</v>
      </c>
      <c r="R1087" s="3">
        <f t="shared" si="185"/>
        <v>0.58778525229247314</v>
      </c>
      <c r="S1087" s="3">
        <f t="shared" si="186"/>
        <v>0.80901699437494745</v>
      </c>
      <c r="T1087" s="14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</row>
    <row r="1088" spans="1:59" s="5" customFormat="1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 s="14"/>
      <c r="N1088" s="3">
        <v>1082</v>
      </c>
      <c r="O1088" s="3" t="str">
        <f t="shared" si="187"/>
        <v>NA</v>
      </c>
      <c r="P1088" s="3" t="e">
        <f t="shared" si="183"/>
        <v>#VALUE!</v>
      </c>
      <c r="Q1088" s="3" t="e">
        <f t="shared" si="184"/>
        <v>#VALUE!</v>
      </c>
      <c r="R1088" s="3">
        <f t="shared" si="185"/>
        <v>-7.6667641603365977E-2</v>
      </c>
      <c r="S1088" s="3">
        <f t="shared" si="186"/>
        <v>-0.10552395578803653</v>
      </c>
      <c r="T1088" s="14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</row>
    <row r="1089" spans="1:59" s="5" customFormat="1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 s="14"/>
      <c r="N1089" s="3">
        <v>1083</v>
      </c>
      <c r="O1089" s="3" t="str">
        <f t="shared" si="187"/>
        <v>NA</v>
      </c>
      <c r="P1089" s="3" t="e">
        <f t="shared" si="183"/>
        <v>#VALUE!</v>
      </c>
      <c r="Q1089" s="3" t="e">
        <f t="shared" si="184"/>
        <v>#VALUE!</v>
      </c>
      <c r="R1089" s="3">
        <f t="shared" si="185"/>
        <v>-0.6351684606406488</v>
      </c>
      <c r="S1089" s="3">
        <f t="shared" si="186"/>
        <v>-0.74379960307059967</v>
      </c>
      <c r="T1089" s="14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</row>
    <row r="1090" spans="1:59" s="5" customForma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 s="14"/>
      <c r="N1090" s="3">
        <v>1084</v>
      </c>
      <c r="O1090" s="3" t="str">
        <f t="shared" si="187"/>
        <v>NA</v>
      </c>
      <c r="P1090" s="3" t="e">
        <f t="shared" si="183"/>
        <v>#VALUE!</v>
      </c>
      <c r="Q1090" s="3" t="e">
        <f t="shared" si="184"/>
        <v>#VALUE!</v>
      </c>
      <c r="R1090" s="3">
        <f t="shared" si="185"/>
        <v>-0.84049569681607683</v>
      </c>
      <c r="S1090" s="3">
        <f t="shared" si="186"/>
        <v>-0.46119090741842572</v>
      </c>
      <c r="T1090" s="14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</row>
    <row r="1091" spans="1:59" s="5" customFormat="1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 s="14"/>
      <c r="N1091" s="3">
        <v>1085</v>
      </c>
      <c r="O1091" s="3" t="str">
        <f t="shared" si="187"/>
        <v>NA</v>
      </c>
      <c r="P1091" s="3" t="e">
        <f t="shared" si="183"/>
        <v>#VALUE!</v>
      </c>
      <c r="Q1091" s="3" t="e">
        <f t="shared" si="184"/>
        <v>#VALUE!</v>
      </c>
      <c r="R1091" s="3">
        <f t="shared" si="185"/>
        <v>-0.45485311648898641</v>
      </c>
      <c r="S1091" s="3">
        <f t="shared" si="186"/>
        <v>-0.14779073644019231</v>
      </c>
      <c r="T1091" s="14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</row>
    <row r="1092" spans="1:59" s="5" customFormat="1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 s="14"/>
      <c r="N1092" s="3">
        <v>1086</v>
      </c>
      <c r="O1092" s="3" t="str">
        <f t="shared" si="187"/>
        <v>NA</v>
      </c>
      <c r="P1092" s="3" t="e">
        <f t="shared" si="183"/>
        <v>#VALUE!</v>
      </c>
      <c r="Q1092" s="3" t="e">
        <f t="shared" si="184"/>
        <v>#VALUE!</v>
      </c>
      <c r="R1092" s="3">
        <f t="shared" si="185"/>
        <v>0.62025424975770882</v>
      </c>
      <c r="S1092" s="3">
        <f t="shared" si="186"/>
        <v>0.20153282241844395</v>
      </c>
      <c r="T1092" s="14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</row>
    <row r="1093" spans="1:59" s="5" customForma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 s="14"/>
      <c r="N1093" s="3">
        <v>1087</v>
      </c>
      <c r="O1093" s="3" t="str">
        <f t="shared" si="187"/>
        <v>NA</v>
      </c>
      <c r="P1093" s="3" t="e">
        <f t="shared" si="183"/>
        <v>#VALUE!</v>
      </c>
      <c r="Q1093" s="3" t="e">
        <f t="shared" si="184"/>
        <v>#VALUE!</v>
      </c>
      <c r="R1093" s="3">
        <f t="shared" si="185"/>
        <v>0.95105651629515364</v>
      </c>
      <c r="S1093" s="3">
        <f t="shared" si="186"/>
        <v>6.7177607472814649E-2</v>
      </c>
      <c r="T1093" s="14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</row>
    <row r="1094" spans="1:59" s="5" customFormat="1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 s="14"/>
      <c r="N1094" s="3">
        <v>1088</v>
      </c>
      <c r="O1094" s="3" t="str">
        <f t="shared" si="187"/>
        <v>NA</v>
      </c>
      <c r="P1094" s="3" t="e">
        <f t="shared" ref="P1094:P1157" si="188">(1-MOD(O1094-1,$B$3)/$B$3)*VLOOKUP(IF(INT((O1094-1)/$B$3)=$A$1,1,INT((O1094-1)/$B$3)+1),$A$8:$C$58,2)+MOD(O1094-1,$B$3)/$B$3*VLOOKUP(IF(INT((O1094-1)/$B$3)+1=$A$1,1,(INT((O1094-1)/$B$3)+2)),$A$8:$C$58,2)</f>
        <v>#VALUE!</v>
      </c>
      <c r="Q1094" s="3" t="e">
        <f t="shared" ref="Q1094:Q1157" si="189">(1-MOD(O1094-1,$B$3)/$B$3)*VLOOKUP(IF(INT((O1094-1)/$B$3)=$A$1,1,INT((O1094-1)/$B$3)+1),$A$8:$C$58,3)+MOD(O1094-1,$B$3)/$B$3*VLOOKUP(IF(INT((O1094-1)/$B$3)+1=$A$1,1,(INT((O1094-1)/$B$3)+2)),$A$8:$C$58,3)</f>
        <v>#VALUE!</v>
      </c>
      <c r="R1094" s="3">
        <f t="shared" ref="R1094:R1157" si="190">VLOOKUP(MOD(N1094*$C$3,$A$1*$B$3),$N$6:$Q$2020,3)</f>
        <v>0.95105651629515353</v>
      </c>
      <c r="S1094" s="3">
        <f t="shared" ref="S1094:S1157" si="191">VLOOKUP(MOD(N1094*$C$3,$A$1*$B$3),$N$6:$Q$2020,4)</f>
        <v>-0.2821459513858216</v>
      </c>
      <c r="T1094" s="14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</row>
    <row r="1095" spans="1:59" s="5" customFormat="1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 s="14"/>
      <c r="N1095" s="3">
        <v>1089</v>
      </c>
      <c r="O1095" s="3" t="str">
        <f t="shared" ref="O1095:O1158" si="192">IF($N$5&gt;=O1094,O1094+1,"NA")</f>
        <v>NA</v>
      </c>
      <c r="P1095" s="3" t="e">
        <f t="shared" si="188"/>
        <v>#VALUE!</v>
      </c>
      <c r="Q1095" s="3" t="e">
        <f t="shared" si="189"/>
        <v>#VALUE!</v>
      </c>
      <c r="R1095" s="3">
        <f t="shared" si="190"/>
        <v>-4.1350283317180658E-2</v>
      </c>
      <c r="S1095" s="3">
        <f t="shared" si="191"/>
        <v>1.3435521494562841E-2</v>
      </c>
      <c r="T1095" s="14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</row>
    <row r="1096" spans="1:59" s="5" customForma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 s="14"/>
      <c r="N1096" s="3">
        <v>1090</v>
      </c>
      <c r="O1096" s="3" t="str">
        <f t="shared" si="192"/>
        <v>NA</v>
      </c>
      <c r="P1096" s="3" t="e">
        <f t="shared" si="188"/>
        <v>#VALUE!</v>
      </c>
      <c r="Q1096" s="3" t="e">
        <f t="shared" si="189"/>
        <v>#VALUE!</v>
      </c>
      <c r="R1096" s="3">
        <f t="shared" si="190"/>
        <v>-0.91946771072970324</v>
      </c>
      <c r="S1096" s="3">
        <f t="shared" si="191"/>
        <v>0.35249525524451253</v>
      </c>
      <c r="T1096" s="14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</row>
    <row r="1097" spans="1:59" s="5" customFormat="1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 s="14"/>
      <c r="N1097" s="3">
        <v>1091</v>
      </c>
      <c r="O1097" s="3" t="str">
        <f t="shared" si="192"/>
        <v>NA</v>
      </c>
      <c r="P1097" s="3" t="e">
        <f t="shared" si="188"/>
        <v>#VALUE!</v>
      </c>
      <c r="Q1097" s="3" t="e">
        <f t="shared" si="189"/>
        <v>#VALUE!</v>
      </c>
      <c r="R1097" s="3">
        <f t="shared" si="190"/>
        <v>-0.7141404745542751</v>
      </c>
      <c r="S1097" s="3">
        <f t="shared" si="191"/>
        <v>0.63510395089668648</v>
      </c>
      <c r="T1097" s="14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</row>
    <row r="1098" spans="1:59" s="5" customFormat="1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 s="14"/>
      <c r="N1098" s="3">
        <v>1092</v>
      </c>
      <c r="O1098" s="3" t="str">
        <f t="shared" si="192"/>
        <v>NA</v>
      </c>
      <c r="P1098" s="3" t="e">
        <f t="shared" si="188"/>
        <v>#VALUE!</v>
      </c>
      <c r="Q1098" s="3" t="e">
        <f t="shared" si="189"/>
        <v>#VALUE!</v>
      </c>
      <c r="R1098" s="3">
        <f t="shared" si="190"/>
        <v>-0.3322264469479197</v>
      </c>
      <c r="S1098" s="3">
        <f t="shared" si="191"/>
        <v>0.45727047508149199</v>
      </c>
      <c r="T1098" s="14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</row>
    <row r="1099" spans="1:59" s="5" customForma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 s="14"/>
      <c r="N1099" s="3">
        <v>1093</v>
      </c>
      <c r="O1099" s="3" t="str">
        <f t="shared" si="192"/>
        <v>NA</v>
      </c>
      <c r="P1099" s="3" t="e">
        <f t="shared" si="188"/>
        <v>#VALUE!</v>
      </c>
      <c r="Q1099" s="3" t="e">
        <f t="shared" si="189"/>
        <v>#VALUE!</v>
      </c>
      <c r="R1099" s="3">
        <f t="shared" si="190"/>
        <v>0.33222644694791958</v>
      </c>
      <c r="S1099" s="3">
        <f t="shared" si="191"/>
        <v>-0.4572704750814921</v>
      </c>
      <c r="T1099" s="14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</row>
    <row r="1100" spans="1:59" s="5" customFormat="1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 s="14"/>
      <c r="N1100" s="3">
        <v>1094</v>
      </c>
      <c r="O1100" s="3" t="str">
        <f t="shared" si="192"/>
        <v>NA</v>
      </c>
      <c r="P1100" s="3" t="e">
        <f t="shared" si="188"/>
        <v>#VALUE!</v>
      </c>
      <c r="Q1100" s="3" t="e">
        <f t="shared" si="189"/>
        <v>#VALUE!</v>
      </c>
      <c r="R1100" s="3">
        <f t="shared" si="190"/>
        <v>0.38333820801683033</v>
      </c>
      <c r="S1100" s="3">
        <f t="shared" si="191"/>
        <v>-0.87544586589670481</v>
      </c>
      <c r="T1100" s="14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</row>
    <row r="1101" spans="1:59" s="5" customFormat="1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 s="14"/>
      <c r="N1101" s="3">
        <v>1095</v>
      </c>
      <c r="O1101" s="3" t="str">
        <f t="shared" si="192"/>
        <v>NA</v>
      </c>
      <c r="P1101" s="3" t="e">
        <f t="shared" si="188"/>
        <v>#VALUE!</v>
      </c>
      <c r="Q1101" s="3" t="e">
        <f t="shared" si="189"/>
        <v>#VALUE!</v>
      </c>
      <c r="R1101" s="3">
        <f t="shared" si="190"/>
        <v>5.1111761068910792E-2</v>
      </c>
      <c r="S1101" s="3">
        <f t="shared" si="191"/>
        <v>-0.9833927821195606</v>
      </c>
      <c r="T1101" s="14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</row>
    <row r="1102" spans="1:59" s="5" customForma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 s="14"/>
      <c r="N1102" s="3">
        <v>1096</v>
      </c>
      <c r="O1102" s="3" t="str">
        <f t="shared" si="192"/>
        <v>NA</v>
      </c>
      <c r="P1102" s="3" t="e">
        <f t="shared" si="188"/>
        <v>#VALUE!</v>
      </c>
      <c r="Q1102" s="3" t="e">
        <f t="shared" si="189"/>
        <v>#VALUE!</v>
      </c>
      <c r="R1102" s="3">
        <f t="shared" si="190"/>
        <v>6.1257422745431001E-17</v>
      </c>
      <c r="S1102" s="3">
        <f t="shared" si="191"/>
        <v>-4.3478260869565188E-2</v>
      </c>
      <c r="T1102" s="14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</row>
    <row r="1103" spans="1:59" s="5" customFormat="1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 s="14"/>
      <c r="N1103" s="3">
        <v>1097</v>
      </c>
      <c r="O1103" s="3" t="str">
        <f t="shared" si="192"/>
        <v>NA</v>
      </c>
      <c r="P1103" s="3" t="e">
        <f t="shared" si="188"/>
        <v>#VALUE!</v>
      </c>
      <c r="Q1103" s="3" t="e">
        <f t="shared" si="189"/>
        <v>#VALUE!</v>
      </c>
      <c r="R1103" s="3">
        <f t="shared" si="190"/>
        <v>2.5555880534455414E-2</v>
      </c>
      <c r="S1103" s="3">
        <f t="shared" si="191"/>
        <v>0.99169639105978036</v>
      </c>
      <c r="T1103" s="14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</row>
    <row r="1104" spans="1:59" s="5" customFormat="1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 s="14"/>
      <c r="N1104" s="3">
        <v>1098</v>
      </c>
      <c r="O1104" s="3" t="str">
        <f t="shared" si="192"/>
        <v>NA</v>
      </c>
      <c r="P1104" s="3" t="e">
        <f t="shared" si="188"/>
        <v>#VALUE!</v>
      </c>
      <c r="Q1104" s="3" t="e">
        <f t="shared" si="189"/>
        <v>#VALUE!</v>
      </c>
      <c r="R1104" s="3">
        <f t="shared" si="190"/>
        <v>0.35778232748237498</v>
      </c>
      <c r="S1104" s="3">
        <f t="shared" si="191"/>
        <v>0.88374947483692456</v>
      </c>
      <c r="T1104" s="14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</row>
    <row r="1105" spans="1:59" s="5" customForma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 s="14"/>
      <c r="N1105" s="3">
        <v>1099</v>
      </c>
      <c r="O1105" s="3" t="str">
        <f t="shared" si="192"/>
        <v>NA</v>
      </c>
      <c r="P1105" s="3" t="e">
        <f t="shared" si="188"/>
        <v>#VALUE!</v>
      </c>
      <c r="Q1105" s="3" t="e">
        <f t="shared" si="189"/>
        <v>#VALUE!</v>
      </c>
      <c r="R1105" s="3">
        <f t="shared" si="190"/>
        <v>0.38333820801683033</v>
      </c>
      <c r="S1105" s="3">
        <f t="shared" si="191"/>
        <v>0.52761977894018308</v>
      </c>
      <c r="T1105" s="14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</row>
    <row r="1106" spans="1:59" s="5" customFormat="1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 s="14"/>
      <c r="N1106" s="3">
        <v>1100</v>
      </c>
      <c r="O1106" s="3" t="str">
        <f t="shared" si="192"/>
        <v>NA</v>
      </c>
      <c r="P1106" s="3" t="e">
        <f t="shared" si="188"/>
        <v>#VALUE!</v>
      </c>
      <c r="Q1106" s="3" t="e">
        <f t="shared" si="189"/>
        <v>#VALUE!</v>
      </c>
      <c r="R1106" s="3">
        <f t="shared" si="190"/>
        <v>-0.28111468587900879</v>
      </c>
      <c r="S1106" s="3">
        <f t="shared" si="191"/>
        <v>-0.3869211712228009</v>
      </c>
      <c r="T1106" s="14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</row>
    <row r="1107" spans="1:59" s="5" customFormat="1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 s="14"/>
      <c r="N1107" s="3">
        <v>1101</v>
      </c>
      <c r="O1107" s="3" t="str">
        <f t="shared" si="192"/>
        <v>NA</v>
      </c>
      <c r="P1107" s="3" t="e">
        <f t="shared" si="188"/>
        <v>#VALUE!</v>
      </c>
      <c r="Q1107" s="3" t="e">
        <f t="shared" si="189"/>
        <v>#VALUE!</v>
      </c>
      <c r="R1107" s="3">
        <f t="shared" si="190"/>
        <v>-0.69834607177154973</v>
      </c>
      <c r="S1107" s="3">
        <f t="shared" si="191"/>
        <v>-0.65684308133146918</v>
      </c>
      <c r="T1107" s="14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</row>
    <row r="1108" spans="1:59" s="5" customForma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 s="14"/>
      <c r="N1108" s="3">
        <v>1102</v>
      </c>
      <c r="O1108" s="3" t="str">
        <f t="shared" si="192"/>
        <v>NA</v>
      </c>
      <c r="P1108" s="3" t="e">
        <f t="shared" si="188"/>
        <v>#VALUE!</v>
      </c>
      <c r="Q1108" s="3" t="e">
        <f t="shared" si="189"/>
        <v>#VALUE!</v>
      </c>
      <c r="R1108" s="3">
        <f t="shared" si="190"/>
        <v>-0.90367330794697776</v>
      </c>
      <c r="S1108" s="3">
        <f t="shared" si="191"/>
        <v>-0.37423438567929534</v>
      </c>
      <c r="T1108" s="14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</row>
    <row r="1109" spans="1:59" s="5" customFormat="1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 s="14"/>
      <c r="N1109" s="3">
        <v>1103</v>
      </c>
      <c r="O1109" s="3" t="str">
        <f t="shared" si="192"/>
        <v>NA</v>
      </c>
      <c r="P1109" s="3" t="e">
        <f t="shared" si="188"/>
        <v>#VALUE!</v>
      </c>
      <c r="Q1109" s="3" t="e">
        <f t="shared" si="189"/>
        <v>#VALUE!</v>
      </c>
      <c r="R1109" s="3">
        <f t="shared" si="190"/>
        <v>-0.12405084995154186</v>
      </c>
      <c r="S1109" s="3">
        <f t="shared" si="191"/>
        <v>-4.0306564483688884E-2</v>
      </c>
      <c r="T1109" s="14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</row>
    <row r="1110" spans="1:59" s="5" customFormat="1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 s="14"/>
      <c r="N1110" s="3">
        <v>1104</v>
      </c>
      <c r="O1110" s="3" t="str">
        <f t="shared" si="192"/>
        <v>NA</v>
      </c>
      <c r="P1110" s="3" t="e">
        <f t="shared" si="188"/>
        <v>#VALUE!</v>
      </c>
      <c r="Q1110" s="3" t="e">
        <f t="shared" si="189"/>
        <v>#VALUE!</v>
      </c>
      <c r="R1110" s="3">
        <f t="shared" si="190"/>
        <v>0.95105651629515353</v>
      </c>
      <c r="S1110" s="3">
        <f t="shared" si="191"/>
        <v>0.3090169943749474</v>
      </c>
      <c r="T1110" s="14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</row>
    <row r="1111" spans="1:59" s="5" customForma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 s="14"/>
      <c r="N1111" s="3">
        <v>1105</v>
      </c>
      <c r="O1111" s="3" t="str">
        <f t="shared" si="192"/>
        <v>NA</v>
      </c>
      <c r="P1111" s="3" t="e">
        <f t="shared" si="188"/>
        <v>#VALUE!</v>
      </c>
      <c r="Q1111" s="3" t="e">
        <f t="shared" si="189"/>
        <v>#VALUE!</v>
      </c>
      <c r="R1111" s="3">
        <f t="shared" si="190"/>
        <v>0.95105651629515353</v>
      </c>
      <c r="S1111" s="3">
        <f t="shared" si="191"/>
        <v>-4.0306564483688745E-2</v>
      </c>
      <c r="T1111" s="14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</row>
    <row r="1112" spans="1:59" s="5" customFormat="1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 s="14"/>
      <c r="N1112" s="3">
        <v>1106</v>
      </c>
      <c r="O1112" s="3" t="str">
        <f t="shared" si="192"/>
        <v>NA</v>
      </c>
      <c r="P1112" s="3" t="e">
        <f t="shared" si="188"/>
        <v>#VALUE!</v>
      </c>
      <c r="Q1112" s="3" t="e">
        <f t="shared" si="189"/>
        <v>#VALUE!</v>
      </c>
      <c r="R1112" s="3">
        <f t="shared" si="190"/>
        <v>0.70295481639206991</v>
      </c>
      <c r="S1112" s="3">
        <f t="shared" si="191"/>
        <v>-0.22840386540756982</v>
      </c>
      <c r="T1112" s="14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</row>
    <row r="1113" spans="1:59" s="5" customFormat="1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 s="14"/>
      <c r="N1113" s="3">
        <v>1107</v>
      </c>
      <c r="O1113" s="3" t="str">
        <f t="shared" si="192"/>
        <v>NA</v>
      </c>
      <c r="P1113" s="3" t="e">
        <f t="shared" si="188"/>
        <v>#VALUE!</v>
      </c>
      <c r="Q1113" s="3" t="e">
        <f t="shared" si="189"/>
        <v>#VALUE!</v>
      </c>
      <c r="R1113" s="3">
        <f t="shared" si="190"/>
        <v>-0.37215254985462526</v>
      </c>
      <c r="S1113" s="3">
        <f t="shared" si="191"/>
        <v>0.12091969345106628</v>
      </c>
      <c r="T1113" s="14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</row>
    <row r="1114" spans="1:59" s="5" customForma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 s="14"/>
      <c r="N1114" s="3">
        <v>1108</v>
      </c>
      <c r="O1114" s="3" t="str">
        <f t="shared" si="192"/>
        <v>NA</v>
      </c>
      <c r="P1114" s="3" t="e">
        <f t="shared" si="188"/>
        <v>#VALUE!</v>
      </c>
      <c r="Q1114" s="3" t="e">
        <f t="shared" si="189"/>
        <v>#VALUE!</v>
      </c>
      <c r="R1114" s="3">
        <f t="shared" si="190"/>
        <v>-0.8562900995988022</v>
      </c>
      <c r="S1114" s="3">
        <f t="shared" si="191"/>
        <v>0.43945177698364291</v>
      </c>
      <c r="T1114" s="14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</row>
    <row r="1115" spans="1:59" s="5" customFormat="1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 s="14"/>
      <c r="N1115" s="3">
        <v>1109</v>
      </c>
      <c r="O1115" s="3" t="str">
        <f t="shared" si="192"/>
        <v>NA</v>
      </c>
      <c r="P1115" s="3" t="e">
        <f t="shared" si="188"/>
        <v>#VALUE!</v>
      </c>
      <c r="Q1115" s="3" t="e">
        <f t="shared" si="189"/>
        <v>#VALUE!</v>
      </c>
      <c r="R1115" s="3">
        <f t="shared" si="190"/>
        <v>-0.65096286342337417</v>
      </c>
      <c r="S1115" s="3">
        <f t="shared" si="191"/>
        <v>0.72206047263581685</v>
      </c>
      <c r="T1115" s="14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</row>
    <row r="1116" spans="1:59" s="5" customFormat="1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 s="14"/>
      <c r="N1116" s="3">
        <v>1110</v>
      </c>
      <c r="O1116" s="3" t="str">
        <f t="shared" si="192"/>
        <v>NA</v>
      </c>
      <c r="P1116" s="3" t="e">
        <f t="shared" si="188"/>
        <v>#VALUE!</v>
      </c>
      <c r="Q1116" s="3" t="e">
        <f t="shared" si="189"/>
        <v>#VALUE!</v>
      </c>
      <c r="R1116" s="3">
        <f t="shared" si="190"/>
        <v>-0.12777940267227686</v>
      </c>
      <c r="S1116" s="3">
        <f t="shared" si="191"/>
        <v>0.17587325964672768</v>
      </c>
      <c r="T1116" s="14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</row>
    <row r="1117" spans="1:59" s="5" customForma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 s="14"/>
      <c r="N1117" s="3">
        <v>1111</v>
      </c>
      <c r="O1117" s="3" t="str">
        <f t="shared" si="192"/>
        <v>NA</v>
      </c>
      <c r="P1117" s="3" t="e">
        <f t="shared" si="188"/>
        <v>#VALUE!</v>
      </c>
      <c r="Q1117" s="3" t="e">
        <f t="shared" si="189"/>
        <v>#VALUE!</v>
      </c>
      <c r="R1117" s="3">
        <f t="shared" si="190"/>
        <v>0.53667349122356245</v>
      </c>
      <c r="S1117" s="3">
        <f t="shared" si="191"/>
        <v>-0.73866769051625636</v>
      </c>
      <c r="T1117" s="14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</row>
    <row r="1118" spans="1:59" s="5" customFormat="1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 s="14"/>
      <c r="N1118" s="3">
        <v>1112</v>
      </c>
      <c r="O1118" s="3" t="str">
        <f t="shared" si="192"/>
        <v>NA</v>
      </c>
      <c r="P1118" s="3" t="e">
        <f t="shared" si="188"/>
        <v>#VALUE!</v>
      </c>
      <c r="Q1118" s="3" t="e">
        <f t="shared" si="189"/>
        <v>#VALUE!</v>
      </c>
      <c r="R1118" s="3">
        <f t="shared" si="190"/>
        <v>0.28111468587900895</v>
      </c>
      <c r="S1118" s="3">
        <f t="shared" si="191"/>
        <v>-0.9086603016575836</v>
      </c>
      <c r="T1118" s="14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</row>
    <row r="1119" spans="1:59" s="5" customFormat="1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 s="14"/>
      <c r="N1119" s="3">
        <v>1113</v>
      </c>
      <c r="O1119" s="3" t="str">
        <f t="shared" si="192"/>
        <v>NA</v>
      </c>
      <c r="P1119" s="3" t="e">
        <f t="shared" si="188"/>
        <v>#VALUE!</v>
      </c>
      <c r="Q1119" s="3" t="e">
        <f t="shared" si="189"/>
        <v>#VALUE!</v>
      </c>
      <c r="R1119" s="3">
        <f t="shared" si="190"/>
        <v>6.1257422745431013E-17</v>
      </c>
      <c r="S1119" s="3">
        <f t="shared" si="191"/>
        <v>-0.82608695652173925</v>
      </c>
      <c r="T1119" s="14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</row>
    <row r="1120" spans="1:59" s="5" customForma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 s="14"/>
      <c r="N1120" s="3">
        <v>1114</v>
      </c>
      <c r="O1120" s="3" t="str">
        <f t="shared" si="192"/>
        <v>NA</v>
      </c>
      <c r="P1120" s="3" t="e">
        <f t="shared" si="188"/>
        <v>#VALUE!</v>
      </c>
      <c r="Q1120" s="3" t="e">
        <f t="shared" si="189"/>
        <v>#VALUE!</v>
      </c>
      <c r="R1120" s="3">
        <f t="shared" si="190"/>
        <v>6.1257422745431001E-17</v>
      </c>
      <c r="S1120" s="3">
        <f t="shared" si="191"/>
        <v>0.30434782608695654</v>
      </c>
      <c r="T1120" s="14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</row>
    <row r="1121" spans="1:59" s="5" customFormat="1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 s="14"/>
      <c r="N1121" s="3">
        <v>1115</v>
      </c>
      <c r="O1121" s="3" t="str">
        <f t="shared" si="192"/>
        <v>NA</v>
      </c>
      <c r="P1121" s="3" t="e">
        <f t="shared" si="188"/>
        <v>#VALUE!</v>
      </c>
      <c r="Q1121" s="3" t="e">
        <f t="shared" si="189"/>
        <v>#VALUE!</v>
      </c>
      <c r="R1121" s="3">
        <f t="shared" si="190"/>
        <v>0.12777940267227683</v>
      </c>
      <c r="S1121" s="3">
        <f t="shared" si="191"/>
        <v>0.95848195529890168</v>
      </c>
      <c r="T1121" s="14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</row>
    <row r="1122" spans="1:59" s="5" customFormat="1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 s="14"/>
      <c r="N1122" s="3">
        <v>1116</v>
      </c>
      <c r="O1122" s="3" t="str">
        <f t="shared" si="192"/>
        <v>NA</v>
      </c>
      <c r="P1122" s="3" t="e">
        <f t="shared" si="188"/>
        <v>#VALUE!</v>
      </c>
      <c r="Q1122" s="3" t="e">
        <f t="shared" si="189"/>
        <v>#VALUE!</v>
      </c>
      <c r="R1122" s="3">
        <f t="shared" si="190"/>
        <v>0.46000584962019636</v>
      </c>
      <c r="S1122" s="3">
        <f t="shared" si="191"/>
        <v>0.85053503907604577</v>
      </c>
      <c r="T1122" s="14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</row>
    <row r="1123" spans="1:59" s="5" customForma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 s="14"/>
      <c r="N1123" s="3">
        <v>1117</v>
      </c>
      <c r="O1123" s="3" t="str">
        <f t="shared" si="192"/>
        <v>NA</v>
      </c>
      <c r="P1123" s="3" t="e">
        <f t="shared" si="188"/>
        <v>#VALUE!</v>
      </c>
      <c r="Q1123" s="3" t="e">
        <f t="shared" si="189"/>
        <v>#VALUE!</v>
      </c>
      <c r="R1123" s="3">
        <f t="shared" si="190"/>
        <v>0.17889116374118755</v>
      </c>
      <c r="S1123" s="3">
        <f t="shared" si="191"/>
        <v>0.24622256350541877</v>
      </c>
      <c r="T1123" s="14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</row>
    <row r="1124" spans="1:59" s="5" customFormat="1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 s="14"/>
      <c r="N1124" s="3">
        <v>1118</v>
      </c>
      <c r="O1124" s="3" t="str">
        <f t="shared" si="192"/>
        <v>NA</v>
      </c>
      <c r="P1124" s="3" t="e">
        <f t="shared" si="188"/>
        <v>#VALUE!</v>
      </c>
      <c r="Q1124" s="3" t="e">
        <f t="shared" si="189"/>
        <v>#VALUE!</v>
      </c>
      <c r="R1124" s="3">
        <f t="shared" si="190"/>
        <v>-0.48556173015465159</v>
      </c>
      <c r="S1124" s="3">
        <f t="shared" si="191"/>
        <v>-0.66831838665756527</v>
      </c>
      <c r="T1124" s="14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</row>
    <row r="1125" spans="1:59" s="5" customFormat="1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 s="14"/>
      <c r="N1125" s="3">
        <v>1119</v>
      </c>
      <c r="O1125" s="3" t="str">
        <f t="shared" si="192"/>
        <v>NA</v>
      </c>
      <c r="P1125" s="3" t="e">
        <f t="shared" si="188"/>
        <v>#VALUE!</v>
      </c>
      <c r="Q1125" s="3" t="e">
        <f t="shared" si="189"/>
        <v>#VALUE!</v>
      </c>
      <c r="R1125" s="3">
        <f t="shared" si="190"/>
        <v>-0.76152368290245065</v>
      </c>
      <c r="S1125" s="3">
        <f t="shared" si="191"/>
        <v>-0.5698865595923388</v>
      </c>
      <c r="T1125" s="14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</row>
    <row r="1126" spans="1:59" s="5" customForma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 s="14"/>
      <c r="N1126" s="3">
        <v>1120</v>
      </c>
      <c r="O1126" s="3" t="str">
        <f t="shared" si="192"/>
        <v>NA</v>
      </c>
      <c r="P1126" s="3" t="e">
        <f t="shared" si="188"/>
        <v>#VALUE!</v>
      </c>
      <c r="Q1126" s="3" t="e">
        <f t="shared" si="189"/>
        <v>#VALUE!</v>
      </c>
      <c r="R1126" s="3">
        <f t="shared" si="190"/>
        <v>-0.86835594966079233</v>
      </c>
      <c r="S1126" s="3">
        <f t="shared" si="191"/>
        <v>-0.2821459513858216</v>
      </c>
      <c r="T1126" s="14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</row>
    <row r="1127" spans="1:59" s="5" customFormat="1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 s="14"/>
      <c r="N1127" s="3">
        <v>1121</v>
      </c>
      <c r="O1127" s="3" t="str">
        <f t="shared" si="192"/>
        <v>NA</v>
      </c>
      <c r="P1127" s="3" t="e">
        <f t="shared" si="188"/>
        <v>#VALUE!</v>
      </c>
      <c r="Q1127" s="3" t="e">
        <f t="shared" si="189"/>
        <v>#VALUE!</v>
      </c>
      <c r="R1127" s="3">
        <f t="shared" si="190"/>
        <v>0.20675141658590307</v>
      </c>
      <c r="S1127" s="3">
        <f t="shared" si="191"/>
        <v>6.7177607472814621E-2</v>
      </c>
      <c r="T1127" s="14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</row>
    <row r="1128" spans="1:59" s="5" customFormat="1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 s="14"/>
      <c r="N1128" s="3">
        <v>1122</v>
      </c>
      <c r="O1128" s="3" t="str">
        <f t="shared" si="192"/>
        <v>NA</v>
      </c>
      <c r="P1128" s="3" t="e">
        <f t="shared" si="188"/>
        <v>#VALUE!</v>
      </c>
      <c r="Q1128" s="3" t="e">
        <f t="shared" si="189"/>
        <v>#VALUE!</v>
      </c>
      <c r="R1128" s="3">
        <f t="shared" si="190"/>
        <v>0.95105651629515364</v>
      </c>
      <c r="S1128" s="3">
        <f t="shared" si="191"/>
        <v>0.20153282241844397</v>
      </c>
      <c r="T1128" s="14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</row>
    <row r="1129" spans="1:59" s="5" customForma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 s="14"/>
      <c r="N1129" s="3">
        <v>1123</v>
      </c>
      <c r="O1129" s="3" t="str">
        <f t="shared" si="192"/>
        <v>NA</v>
      </c>
      <c r="P1129" s="3" t="e">
        <f t="shared" si="188"/>
        <v>#VALUE!</v>
      </c>
      <c r="Q1129" s="3" t="e">
        <f t="shared" si="189"/>
        <v>#VALUE!</v>
      </c>
      <c r="R1129" s="3">
        <f t="shared" si="190"/>
        <v>0.95105651629515353</v>
      </c>
      <c r="S1129" s="3">
        <f t="shared" si="191"/>
        <v>-0.14779073644019219</v>
      </c>
      <c r="T1129" s="14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</row>
    <row r="1130" spans="1:59" s="5" customFormat="1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 s="14"/>
      <c r="N1130" s="3">
        <v>1124</v>
      </c>
      <c r="O1130" s="3" t="str">
        <f t="shared" si="192"/>
        <v>NA</v>
      </c>
      <c r="P1130" s="3" t="e">
        <f t="shared" si="188"/>
        <v>#VALUE!</v>
      </c>
      <c r="Q1130" s="3" t="e">
        <f t="shared" si="189"/>
        <v>#VALUE!</v>
      </c>
      <c r="R1130" s="3">
        <f t="shared" si="190"/>
        <v>0.37215254985462526</v>
      </c>
      <c r="S1130" s="3">
        <f t="shared" si="191"/>
        <v>-0.12091969345106639</v>
      </c>
      <c r="T1130" s="14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</row>
    <row r="1131" spans="1:59" s="5" customFormat="1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 s="14"/>
      <c r="N1131" s="3">
        <v>1125</v>
      </c>
      <c r="O1131" s="3" t="str">
        <f t="shared" si="192"/>
        <v>NA</v>
      </c>
      <c r="P1131" s="3" t="e">
        <f t="shared" si="188"/>
        <v>#VALUE!</v>
      </c>
      <c r="Q1131" s="3" t="e">
        <f t="shared" si="189"/>
        <v>#VALUE!</v>
      </c>
      <c r="R1131" s="3">
        <f t="shared" si="190"/>
        <v>-0.70295481639207003</v>
      </c>
      <c r="S1131" s="3">
        <f t="shared" si="191"/>
        <v>0.22840386540756968</v>
      </c>
      <c r="T1131" s="14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</row>
    <row r="1132" spans="1:59" s="5" customForma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 s="14"/>
      <c r="N1132" s="3">
        <v>1126</v>
      </c>
      <c r="O1132" s="3" t="str">
        <f t="shared" si="192"/>
        <v>NA</v>
      </c>
      <c r="P1132" s="3" t="e">
        <f t="shared" si="188"/>
        <v>#VALUE!</v>
      </c>
      <c r="Q1132" s="3" t="e">
        <f t="shared" si="189"/>
        <v>#VALUE!</v>
      </c>
      <c r="R1132" s="3">
        <f t="shared" si="190"/>
        <v>-0.79311248846790128</v>
      </c>
      <c r="S1132" s="3">
        <f t="shared" si="191"/>
        <v>0.52640829872277339</v>
      </c>
      <c r="T1132" s="14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</row>
    <row r="1133" spans="1:59" s="5" customFormat="1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 s="14"/>
      <c r="N1133" s="3">
        <v>1127</v>
      </c>
      <c r="O1133" s="3" t="str">
        <f t="shared" si="192"/>
        <v>NA</v>
      </c>
      <c r="P1133" s="3" t="e">
        <f t="shared" si="188"/>
        <v>#VALUE!</v>
      </c>
      <c r="Q1133" s="3" t="e">
        <f t="shared" si="189"/>
        <v>#VALUE!</v>
      </c>
      <c r="R1133" s="3">
        <f t="shared" si="190"/>
        <v>-0.58778525229247325</v>
      </c>
      <c r="S1133" s="3">
        <f t="shared" si="191"/>
        <v>0.80901699437494734</v>
      </c>
      <c r="T1133" s="14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</row>
    <row r="1134" spans="1:59" s="5" customFormat="1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 s="14"/>
      <c r="N1134" s="3">
        <v>1128</v>
      </c>
      <c r="O1134" s="3" t="str">
        <f t="shared" si="192"/>
        <v>NA</v>
      </c>
      <c r="P1134" s="3" t="e">
        <f t="shared" si="188"/>
        <v>#VALUE!</v>
      </c>
      <c r="Q1134" s="3" t="e">
        <f t="shared" si="189"/>
        <v>#VALUE!</v>
      </c>
      <c r="R1134" s="3">
        <f t="shared" si="190"/>
        <v>7.6667641603365977E-2</v>
      </c>
      <c r="S1134" s="3">
        <f t="shared" si="191"/>
        <v>-0.10552395578803658</v>
      </c>
      <c r="T1134" s="14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</row>
    <row r="1135" spans="1:59" s="5" customForma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 s="14"/>
      <c r="N1135" s="3">
        <v>1129</v>
      </c>
      <c r="O1135" s="3" t="str">
        <f t="shared" si="192"/>
        <v>NA</v>
      </c>
      <c r="P1135" s="3" t="e">
        <f t="shared" si="188"/>
        <v>#VALUE!</v>
      </c>
      <c r="Q1135" s="3" t="e">
        <f t="shared" si="189"/>
        <v>#VALUE!</v>
      </c>
      <c r="R1135" s="3">
        <f t="shared" si="190"/>
        <v>0.5111176106891071</v>
      </c>
      <c r="S1135" s="3">
        <f t="shared" si="191"/>
        <v>-0.83392782119560649</v>
      </c>
      <c r="T1135" s="14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</row>
    <row r="1136" spans="1:59" s="5" customFormat="1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 s="14"/>
      <c r="N1136" s="3">
        <v>1130</v>
      </c>
      <c r="O1136" s="3" t="str">
        <f t="shared" si="192"/>
        <v>NA</v>
      </c>
      <c r="P1136" s="3" t="e">
        <f t="shared" si="188"/>
        <v>#VALUE!</v>
      </c>
      <c r="Q1136" s="3" t="e">
        <f t="shared" si="189"/>
        <v>#VALUE!</v>
      </c>
      <c r="R1136" s="3">
        <f t="shared" si="190"/>
        <v>0.17889116374118755</v>
      </c>
      <c r="S1136" s="3">
        <f t="shared" si="191"/>
        <v>-0.94187473741846228</v>
      </c>
      <c r="T1136" s="14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</row>
    <row r="1137" spans="1:59" s="5" customFormat="1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 s="14"/>
      <c r="N1137" s="3">
        <v>1131</v>
      </c>
      <c r="O1137" s="3" t="str">
        <f t="shared" si="192"/>
        <v>NA</v>
      </c>
      <c r="P1137" s="3" t="e">
        <f t="shared" si="188"/>
        <v>#VALUE!</v>
      </c>
      <c r="Q1137" s="3" t="e">
        <f t="shared" si="189"/>
        <v>#VALUE!</v>
      </c>
      <c r="R1137" s="3">
        <f t="shared" si="190"/>
        <v>6.1257422745431001E-17</v>
      </c>
      <c r="S1137" s="3">
        <f t="shared" si="191"/>
        <v>-0.47826086956521735</v>
      </c>
      <c r="T1137" s="14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</row>
    <row r="1138" spans="1:59" s="5" customForma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 s="14"/>
      <c r="N1138" s="3">
        <v>1132</v>
      </c>
      <c r="O1138" s="3" t="str">
        <f t="shared" si="192"/>
        <v>NA</v>
      </c>
      <c r="P1138" s="3" t="e">
        <f t="shared" si="188"/>
        <v>#VALUE!</v>
      </c>
      <c r="Q1138" s="3" t="e">
        <f t="shared" si="189"/>
        <v>#VALUE!</v>
      </c>
      <c r="R1138" s="3">
        <f t="shared" si="190"/>
        <v>6.1257422745431001E-17</v>
      </c>
      <c r="S1138" s="3">
        <f t="shared" si="191"/>
        <v>0.65217391304347827</v>
      </c>
      <c r="T1138" s="14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</row>
    <row r="1139" spans="1:59" s="5" customFormat="1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 s="14"/>
      <c r="N1139" s="3">
        <v>1133</v>
      </c>
      <c r="O1139" s="3" t="str">
        <f t="shared" si="192"/>
        <v>NA</v>
      </c>
      <c r="P1139" s="3" t="e">
        <f t="shared" si="188"/>
        <v>#VALUE!</v>
      </c>
      <c r="Q1139" s="3" t="e">
        <f t="shared" si="189"/>
        <v>#VALUE!</v>
      </c>
      <c r="R1139" s="3">
        <f t="shared" si="190"/>
        <v>0.23000292481009821</v>
      </c>
      <c r="S1139" s="3">
        <f t="shared" si="191"/>
        <v>0.92526751953802289</v>
      </c>
      <c r="T1139" s="14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</row>
    <row r="1140" spans="1:59" s="5" customFormat="1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 s="14"/>
      <c r="N1140" s="3">
        <v>1134</v>
      </c>
      <c r="O1140" s="3" t="str">
        <f t="shared" si="192"/>
        <v>NA</v>
      </c>
      <c r="P1140" s="3" t="e">
        <f t="shared" si="188"/>
        <v>#VALUE!</v>
      </c>
      <c r="Q1140" s="3" t="e">
        <f t="shared" si="189"/>
        <v>#VALUE!</v>
      </c>
      <c r="R1140" s="3">
        <f t="shared" si="190"/>
        <v>0.56222937175801779</v>
      </c>
      <c r="S1140" s="3">
        <f t="shared" si="191"/>
        <v>0.81732060331516709</v>
      </c>
      <c r="T1140" s="14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</row>
    <row r="1141" spans="1:59" s="5" customForma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 s="14"/>
      <c r="N1141" s="3">
        <v>1135</v>
      </c>
      <c r="O1141" s="3" t="str">
        <f t="shared" si="192"/>
        <v>NA</v>
      </c>
      <c r="P1141" s="3" t="e">
        <f t="shared" si="188"/>
        <v>#VALUE!</v>
      </c>
      <c r="Q1141" s="3" t="e">
        <f t="shared" si="189"/>
        <v>#VALUE!</v>
      </c>
      <c r="R1141" s="3">
        <f t="shared" si="190"/>
        <v>-2.5555880534455289E-2</v>
      </c>
      <c r="S1141" s="3">
        <f t="shared" si="191"/>
        <v>-3.5174651929345546E-2</v>
      </c>
      <c r="T1141" s="14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</row>
    <row r="1142" spans="1:59" s="5" customFormat="1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 s="14"/>
      <c r="N1142" s="3">
        <v>1136</v>
      </c>
      <c r="O1142" s="3" t="str">
        <f t="shared" si="192"/>
        <v>NA</v>
      </c>
      <c r="P1142" s="3" t="e">
        <f t="shared" si="188"/>
        <v>#VALUE!</v>
      </c>
      <c r="Q1142" s="3" t="e">
        <f t="shared" si="189"/>
        <v>#VALUE!</v>
      </c>
      <c r="R1142" s="3">
        <f t="shared" si="190"/>
        <v>-0.61937405785792354</v>
      </c>
      <c r="S1142" s="3">
        <f t="shared" si="191"/>
        <v>-0.76553873350538237</v>
      </c>
      <c r="T1142" s="14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</row>
    <row r="1143" spans="1:59" s="5" customFormat="1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 s="14"/>
      <c r="N1143" s="3">
        <v>1137</v>
      </c>
      <c r="O1143" s="3" t="str">
        <f t="shared" si="192"/>
        <v>NA</v>
      </c>
      <c r="P1143" s="3" t="e">
        <f t="shared" si="188"/>
        <v>#VALUE!</v>
      </c>
      <c r="Q1143" s="3" t="e">
        <f t="shared" si="189"/>
        <v>#VALUE!</v>
      </c>
      <c r="R1143" s="3">
        <f t="shared" si="190"/>
        <v>-0.82470129403335157</v>
      </c>
      <c r="S1143" s="3">
        <f t="shared" si="191"/>
        <v>-0.48293003785320832</v>
      </c>
      <c r="T1143" s="14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</row>
    <row r="1144" spans="1:59" s="5" customForma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 s="14"/>
      <c r="N1144" s="3">
        <v>1138</v>
      </c>
      <c r="O1144" s="3" t="str">
        <f t="shared" si="192"/>
        <v>NA</v>
      </c>
      <c r="P1144" s="3" t="e">
        <f t="shared" si="188"/>
        <v>#VALUE!</v>
      </c>
      <c r="Q1144" s="3" t="e">
        <f t="shared" si="189"/>
        <v>#VALUE!</v>
      </c>
      <c r="R1144" s="3">
        <f t="shared" si="190"/>
        <v>-0.53755368312334773</v>
      </c>
      <c r="S1144" s="3">
        <f t="shared" si="191"/>
        <v>-0.17466177942931818</v>
      </c>
      <c r="T1144" s="14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</row>
    <row r="1145" spans="1:59" s="5" customFormat="1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 s="14"/>
      <c r="N1145" s="3">
        <v>1139</v>
      </c>
      <c r="O1145" s="3" t="str">
        <f t="shared" si="192"/>
        <v>NA</v>
      </c>
      <c r="P1145" s="3" t="e">
        <f t="shared" si="188"/>
        <v>#VALUE!</v>
      </c>
      <c r="Q1145" s="3" t="e">
        <f t="shared" si="189"/>
        <v>#VALUE!</v>
      </c>
      <c r="R1145" s="3">
        <f t="shared" si="190"/>
        <v>0.53755368312334773</v>
      </c>
      <c r="S1145" s="3">
        <f t="shared" si="191"/>
        <v>0.1746617794293181</v>
      </c>
      <c r="T1145" s="14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</row>
    <row r="1146" spans="1:59" s="5" customFormat="1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 s="14"/>
      <c r="N1146" s="3">
        <v>1140</v>
      </c>
      <c r="O1146" s="3" t="str">
        <f t="shared" si="192"/>
        <v>NA</v>
      </c>
      <c r="P1146" s="3" t="e">
        <f t="shared" si="188"/>
        <v>#VALUE!</v>
      </c>
      <c r="Q1146" s="3" t="e">
        <f t="shared" si="189"/>
        <v>#VALUE!</v>
      </c>
      <c r="R1146" s="3">
        <f t="shared" si="190"/>
        <v>0.95105651629515353</v>
      </c>
      <c r="S1146" s="3">
        <f t="shared" si="191"/>
        <v>9.4048650461940511E-2</v>
      </c>
      <c r="T1146" s="14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</row>
    <row r="1147" spans="1:59" s="5" customForma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 s="14"/>
      <c r="N1147" s="3">
        <v>1141</v>
      </c>
      <c r="O1147" s="3" t="str">
        <f t="shared" si="192"/>
        <v>NA</v>
      </c>
      <c r="P1147" s="3" t="e">
        <f t="shared" si="188"/>
        <v>#VALUE!</v>
      </c>
      <c r="Q1147" s="3" t="e">
        <f t="shared" si="189"/>
        <v>#VALUE!</v>
      </c>
      <c r="R1147" s="3">
        <f t="shared" si="190"/>
        <v>0.95105651629515353</v>
      </c>
      <c r="S1147" s="3">
        <f t="shared" si="191"/>
        <v>-0.25527490839669564</v>
      </c>
      <c r="T1147" s="14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</row>
    <row r="1148" spans="1:59" s="5" customFormat="1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 s="14"/>
      <c r="N1148" s="3">
        <v>1142</v>
      </c>
      <c r="O1148" s="3" t="str">
        <f t="shared" si="192"/>
        <v>NA</v>
      </c>
      <c r="P1148" s="3" t="e">
        <f t="shared" si="188"/>
        <v>#VALUE!</v>
      </c>
      <c r="Q1148" s="3" t="e">
        <f t="shared" si="189"/>
        <v>#VALUE!</v>
      </c>
      <c r="R1148" s="3">
        <f t="shared" si="190"/>
        <v>4.1350283317180547E-2</v>
      </c>
      <c r="S1148" s="3">
        <f t="shared" si="191"/>
        <v>-1.3435521494562952E-2</v>
      </c>
      <c r="T1148" s="14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</row>
    <row r="1149" spans="1:59" s="5" customFormat="1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 s="14"/>
      <c r="N1149" s="3">
        <v>1143</v>
      </c>
      <c r="O1149" s="3" t="str">
        <f t="shared" si="192"/>
        <v>NA</v>
      </c>
      <c r="P1149" s="3" t="e">
        <f t="shared" si="188"/>
        <v>#VALUE!</v>
      </c>
      <c r="Q1149" s="3" t="e">
        <f t="shared" si="189"/>
        <v>#VALUE!</v>
      </c>
      <c r="R1149" s="3">
        <f t="shared" si="190"/>
        <v>-0.93526211351242838</v>
      </c>
      <c r="S1149" s="3">
        <f t="shared" si="191"/>
        <v>0.33075612480972993</v>
      </c>
      <c r="T1149" s="14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</row>
    <row r="1150" spans="1:59" s="5" customForma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 s="14"/>
      <c r="N1150" s="3">
        <v>1144</v>
      </c>
      <c r="O1150" s="3" t="str">
        <f t="shared" si="192"/>
        <v>NA</v>
      </c>
      <c r="P1150" s="3" t="e">
        <f t="shared" si="188"/>
        <v>#VALUE!</v>
      </c>
      <c r="Q1150" s="3" t="e">
        <f t="shared" si="189"/>
        <v>#VALUE!</v>
      </c>
      <c r="R1150" s="3">
        <f t="shared" si="190"/>
        <v>-0.72993487733700035</v>
      </c>
      <c r="S1150" s="3">
        <f t="shared" si="191"/>
        <v>0.61336482046190388</v>
      </c>
      <c r="T1150" s="14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</row>
    <row r="1151" spans="1:59" s="5" customFormat="1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 s="14"/>
      <c r="N1151" s="3">
        <v>1145</v>
      </c>
      <c r="O1151" s="3" t="str">
        <f t="shared" si="192"/>
        <v>NA</v>
      </c>
      <c r="P1151" s="3" t="e">
        <f t="shared" si="188"/>
        <v>#VALUE!</v>
      </c>
      <c r="Q1151" s="3" t="e">
        <f t="shared" si="189"/>
        <v>#VALUE!</v>
      </c>
      <c r="R1151" s="3">
        <f t="shared" si="190"/>
        <v>-0.38333820801683038</v>
      </c>
      <c r="S1151" s="3">
        <f t="shared" si="191"/>
        <v>0.52761977894018297</v>
      </c>
      <c r="T1151" s="14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</row>
    <row r="1152" spans="1:59" s="5" customFormat="1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 s="14"/>
      <c r="N1152" s="3">
        <v>1146</v>
      </c>
      <c r="O1152" s="3" t="str">
        <f t="shared" si="192"/>
        <v>NA</v>
      </c>
      <c r="P1152" s="3" t="e">
        <f t="shared" si="188"/>
        <v>#VALUE!</v>
      </c>
      <c r="Q1152" s="3" t="e">
        <f t="shared" si="189"/>
        <v>#VALUE!</v>
      </c>
      <c r="R1152" s="3">
        <f t="shared" si="190"/>
        <v>0.28111468587900879</v>
      </c>
      <c r="S1152" s="3">
        <f t="shared" si="191"/>
        <v>-0.3869211712228009</v>
      </c>
      <c r="T1152" s="14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</row>
    <row r="1153" spans="1:59" s="5" customForma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 s="14"/>
      <c r="N1153" s="3">
        <v>1147</v>
      </c>
      <c r="O1153" s="3" t="str">
        <f t="shared" si="192"/>
        <v>NA</v>
      </c>
      <c r="P1153" s="3" t="e">
        <f t="shared" si="188"/>
        <v>#VALUE!</v>
      </c>
      <c r="Q1153" s="3" t="e">
        <f t="shared" si="189"/>
        <v>#VALUE!</v>
      </c>
      <c r="R1153" s="3">
        <f t="shared" si="190"/>
        <v>0.40889408855128567</v>
      </c>
      <c r="S1153" s="3">
        <f t="shared" si="191"/>
        <v>-0.86714225695648517</v>
      </c>
      <c r="T1153" s="14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</row>
    <row r="1154" spans="1:59" s="5" customFormat="1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 s="14"/>
      <c r="N1154" s="3">
        <v>1148</v>
      </c>
      <c r="O1154" s="3" t="str">
        <f t="shared" si="192"/>
        <v>NA</v>
      </c>
      <c r="P1154" s="3" t="e">
        <f t="shared" si="188"/>
        <v>#VALUE!</v>
      </c>
      <c r="Q1154" s="3" t="e">
        <f t="shared" si="189"/>
        <v>#VALUE!</v>
      </c>
      <c r="R1154" s="3">
        <f t="shared" si="190"/>
        <v>7.666764160336613E-2</v>
      </c>
      <c r="S1154" s="3">
        <f t="shared" si="191"/>
        <v>-0.97508917317934096</v>
      </c>
      <c r="T1154" s="14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</row>
    <row r="1155" spans="1:59" s="5" customFormat="1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 s="14"/>
      <c r="N1155" s="3">
        <v>1149</v>
      </c>
      <c r="O1155" s="3" t="str">
        <f t="shared" si="192"/>
        <v>NA</v>
      </c>
      <c r="P1155" s="3" t="e">
        <f t="shared" si="188"/>
        <v>#VALUE!</v>
      </c>
      <c r="Q1155" s="3" t="e">
        <f t="shared" si="189"/>
        <v>#VALUE!</v>
      </c>
      <c r="R1155" s="3">
        <f t="shared" si="190"/>
        <v>6.1257422745431001E-17</v>
      </c>
      <c r="S1155" s="3">
        <f t="shared" si="191"/>
        <v>-0.13043478260869573</v>
      </c>
      <c r="T1155" s="14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</row>
    <row r="1156" spans="1:59" s="5" customForma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 s="14"/>
      <c r="N1156" s="3">
        <v>1150</v>
      </c>
      <c r="O1156" s="3" t="str">
        <f t="shared" si="192"/>
        <v>NA</v>
      </c>
      <c r="P1156" s="3" t="e">
        <f t="shared" si="188"/>
        <v>#VALUE!</v>
      </c>
      <c r="Q1156" s="3" t="e">
        <f t="shared" si="189"/>
        <v>#VALUE!</v>
      </c>
      <c r="R1156" s="3">
        <f t="shared" si="190"/>
        <v>6.1257422745431001E-17</v>
      </c>
      <c r="S1156" s="3">
        <f t="shared" si="191"/>
        <v>1</v>
      </c>
      <c r="T1156" s="14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</row>
    <row r="1157" spans="1:59" s="5" customFormat="1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 s="14"/>
      <c r="N1157" s="3">
        <v>1151</v>
      </c>
      <c r="O1157" s="3" t="str">
        <f t="shared" si="192"/>
        <v>NA</v>
      </c>
      <c r="P1157" s="3" t="e">
        <f t="shared" si="188"/>
        <v>#VALUE!</v>
      </c>
      <c r="Q1157" s="3" t="e">
        <f t="shared" si="189"/>
        <v>#VALUE!</v>
      </c>
      <c r="R1157" s="3">
        <f t="shared" si="190"/>
        <v>0.33222644694791958</v>
      </c>
      <c r="S1157" s="3">
        <f t="shared" si="191"/>
        <v>0.89205308377714421</v>
      </c>
      <c r="T1157" s="14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</row>
    <row r="1158" spans="1:59" s="5" customFormat="1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 s="14"/>
      <c r="N1158" s="3">
        <v>1152</v>
      </c>
      <c r="O1158" s="3" t="str">
        <f t="shared" si="192"/>
        <v>NA</v>
      </c>
      <c r="P1158" s="3" t="e">
        <f t="shared" ref="P1158:P1221" si="193">(1-MOD(O1158-1,$B$3)/$B$3)*VLOOKUP(IF(INT((O1158-1)/$B$3)=$A$1,1,INT((O1158-1)/$B$3)+1),$A$8:$C$58,2)+MOD(O1158-1,$B$3)/$B$3*VLOOKUP(IF(INT((O1158-1)/$B$3)+1=$A$1,1,(INT((O1158-1)/$B$3)+2)),$A$8:$C$58,2)</f>
        <v>#VALUE!</v>
      </c>
      <c r="Q1158" s="3" t="e">
        <f t="shared" ref="Q1158:Q1221" si="194">(1-MOD(O1158-1,$B$3)/$B$3)*VLOOKUP(IF(INT((O1158-1)/$B$3)=$A$1,1,INT((O1158-1)/$B$3)+1),$A$8:$C$58,3)+MOD(O1158-1,$B$3)/$B$3*VLOOKUP(IF(INT((O1158-1)/$B$3)+1=$A$1,1,(INT((O1158-1)/$B$3)+2)),$A$8:$C$58,3)</f>
        <v>#VALUE!</v>
      </c>
      <c r="R1158" s="3">
        <f t="shared" ref="R1158:R1221" si="195">VLOOKUP(MOD(N1158*$C$3,$A$1*$B$3),$N$6:$Q$2020,3)</f>
        <v>0.43444996908574107</v>
      </c>
      <c r="S1158" s="3">
        <f t="shared" ref="S1158:S1221" si="196">VLOOKUP(MOD(N1158*$C$3,$A$1*$B$3),$N$6:$Q$2020,4)</f>
        <v>0.59796908279887417</v>
      </c>
      <c r="T1158" s="14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</row>
    <row r="1159" spans="1:59" s="5" customForma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 s="14"/>
      <c r="N1159" s="3">
        <v>1153</v>
      </c>
      <c r="O1159" s="3" t="str">
        <f t="shared" ref="O1159:O1222" si="197">IF($N$5&gt;=O1158,O1158+1,"NA")</f>
        <v>NA</v>
      </c>
      <c r="P1159" s="3" t="e">
        <f t="shared" si="193"/>
        <v>#VALUE!</v>
      </c>
      <c r="Q1159" s="3" t="e">
        <f t="shared" si="194"/>
        <v>#VALUE!</v>
      </c>
      <c r="R1159" s="3">
        <f t="shared" si="195"/>
        <v>-0.23000292481009807</v>
      </c>
      <c r="S1159" s="3">
        <f t="shared" si="196"/>
        <v>-0.3165718673641098</v>
      </c>
      <c r="T1159" s="14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</row>
    <row r="1160" spans="1:59" s="5" customFormat="1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 s="14"/>
      <c r="N1160" s="3">
        <v>1154</v>
      </c>
      <c r="O1160" s="3" t="str">
        <f t="shared" si="197"/>
        <v>NA</v>
      </c>
      <c r="P1160" s="3" t="e">
        <f t="shared" si="193"/>
        <v>#VALUE!</v>
      </c>
      <c r="Q1160" s="3" t="e">
        <f t="shared" si="194"/>
        <v>#VALUE!</v>
      </c>
      <c r="R1160" s="3">
        <f t="shared" si="195"/>
        <v>-0.68255166898882447</v>
      </c>
      <c r="S1160" s="3">
        <f t="shared" si="196"/>
        <v>-0.67858221176625177</v>
      </c>
      <c r="T1160" s="14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</row>
    <row r="1161" spans="1:59" s="5" customFormat="1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 s="14"/>
      <c r="N1161" s="3">
        <v>1155</v>
      </c>
      <c r="O1161" s="3" t="str">
        <f t="shared" si="197"/>
        <v>NA</v>
      </c>
      <c r="P1161" s="3" t="e">
        <f t="shared" si="193"/>
        <v>#VALUE!</v>
      </c>
      <c r="Q1161" s="3" t="e">
        <f t="shared" si="194"/>
        <v>#VALUE!</v>
      </c>
      <c r="R1161" s="3">
        <f t="shared" si="195"/>
        <v>-0.88787890516425261</v>
      </c>
      <c r="S1161" s="3">
        <f t="shared" si="196"/>
        <v>-0.39597351611407794</v>
      </c>
      <c r="T1161" s="14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</row>
    <row r="1162" spans="1:59" s="5" customForma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 s="14"/>
      <c r="N1162" s="3">
        <v>1156</v>
      </c>
      <c r="O1162" s="3" t="str">
        <f t="shared" si="197"/>
        <v>NA</v>
      </c>
      <c r="P1162" s="3" t="e">
        <f t="shared" si="193"/>
        <v>#VALUE!</v>
      </c>
      <c r="Q1162" s="3" t="e">
        <f t="shared" si="194"/>
        <v>#VALUE!</v>
      </c>
      <c r="R1162" s="3">
        <f t="shared" si="195"/>
        <v>-0.20675141658590301</v>
      </c>
      <c r="S1162" s="3">
        <f t="shared" si="196"/>
        <v>-6.7177607472814732E-2</v>
      </c>
      <c r="T1162" s="14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</row>
    <row r="1163" spans="1:59" s="5" customFormat="1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 s="14"/>
      <c r="N1163" s="3">
        <v>1157</v>
      </c>
      <c r="O1163" s="3" t="str">
        <f t="shared" si="197"/>
        <v>NA</v>
      </c>
      <c r="P1163" s="3" t="e">
        <f t="shared" si="193"/>
        <v>#VALUE!</v>
      </c>
      <c r="Q1163" s="3" t="e">
        <f t="shared" si="194"/>
        <v>#VALUE!</v>
      </c>
      <c r="R1163" s="3">
        <f t="shared" si="195"/>
        <v>0.86835594966079233</v>
      </c>
      <c r="S1163" s="3">
        <f t="shared" si="196"/>
        <v>0.28214595138582155</v>
      </c>
      <c r="T1163" s="14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</row>
    <row r="1164" spans="1:59" s="5" customFormat="1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 s="14"/>
      <c r="N1164" s="3">
        <v>1158</v>
      </c>
      <c r="O1164" s="3" t="str">
        <f t="shared" si="197"/>
        <v>NA</v>
      </c>
      <c r="P1164" s="3" t="e">
        <f t="shared" si="193"/>
        <v>#VALUE!</v>
      </c>
      <c r="Q1164" s="3" t="e">
        <f t="shared" si="194"/>
        <v>#VALUE!</v>
      </c>
      <c r="R1164" s="3">
        <f t="shared" si="195"/>
        <v>0.95105651629515353</v>
      </c>
      <c r="S1164" s="3">
        <f t="shared" si="196"/>
        <v>-1.3435521494562896E-2</v>
      </c>
      <c r="T1164" s="14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</row>
    <row r="1165" spans="1:59" s="5" customForma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 s="14"/>
      <c r="N1165" s="3">
        <v>1159</v>
      </c>
      <c r="O1165" s="3" t="str">
        <f t="shared" si="197"/>
        <v>NA</v>
      </c>
      <c r="P1165" s="3" t="e">
        <f t="shared" si="193"/>
        <v>#VALUE!</v>
      </c>
      <c r="Q1165" s="3" t="e">
        <f t="shared" si="194"/>
        <v>#VALUE!</v>
      </c>
      <c r="R1165" s="3">
        <f t="shared" si="195"/>
        <v>0.78565538302643123</v>
      </c>
      <c r="S1165" s="3">
        <f t="shared" si="196"/>
        <v>-0.2552749083966957</v>
      </c>
      <c r="T1165" s="14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</row>
    <row r="1166" spans="1:59" s="5" customFormat="1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 s="14"/>
      <c r="N1166" s="3">
        <v>1160</v>
      </c>
      <c r="O1166" s="3" t="str">
        <f t="shared" si="197"/>
        <v>NA</v>
      </c>
      <c r="P1166" s="3" t="e">
        <f t="shared" si="193"/>
        <v>#VALUE!</v>
      </c>
      <c r="Q1166" s="3" t="e">
        <f t="shared" si="194"/>
        <v>#VALUE!</v>
      </c>
      <c r="R1166" s="3">
        <f t="shared" si="195"/>
        <v>-0.28945198322026422</v>
      </c>
      <c r="S1166" s="3">
        <f t="shared" si="196"/>
        <v>9.4048650461940456E-2</v>
      </c>
      <c r="T1166" s="14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</row>
    <row r="1167" spans="1:59" s="5" customFormat="1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 s="14"/>
      <c r="N1167" s="3">
        <v>1161</v>
      </c>
      <c r="O1167" s="3" t="str">
        <f t="shared" si="197"/>
        <v>NA</v>
      </c>
      <c r="P1167" s="3" t="e">
        <f t="shared" si="193"/>
        <v>#VALUE!</v>
      </c>
      <c r="Q1167" s="3" t="e">
        <f t="shared" si="194"/>
        <v>#VALUE!</v>
      </c>
      <c r="R1167" s="3">
        <f t="shared" si="195"/>
        <v>-0.87208450238152757</v>
      </c>
      <c r="S1167" s="3">
        <f t="shared" si="196"/>
        <v>0.41771264654886031</v>
      </c>
      <c r="T1167" s="14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</row>
    <row r="1168" spans="1:59" s="5" customForma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 s="14"/>
      <c r="N1168" s="3">
        <v>1162</v>
      </c>
      <c r="O1168" s="3" t="str">
        <f t="shared" si="197"/>
        <v>NA</v>
      </c>
      <c r="P1168" s="3" t="e">
        <f t="shared" si="193"/>
        <v>#VALUE!</v>
      </c>
      <c r="Q1168" s="3" t="e">
        <f t="shared" si="194"/>
        <v>#VALUE!</v>
      </c>
      <c r="R1168" s="3">
        <f t="shared" si="195"/>
        <v>-0.66675726620609943</v>
      </c>
      <c r="S1168" s="3">
        <f t="shared" si="196"/>
        <v>0.70032134220103437</v>
      </c>
      <c r="T1168" s="14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</row>
    <row r="1169" spans="1:59" s="5" customFormat="1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 s="14"/>
      <c r="N1169" s="3">
        <v>1163</v>
      </c>
      <c r="O1169" s="3" t="str">
        <f t="shared" si="197"/>
        <v>NA</v>
      </c>
      <c r="P1169" s="3" t="e">
        <f t="shared" si="193"/>
        <v>#VALUE!</v>
      </c>
      <c r="Q1169" s="3" t="e">
        <f t="shared" si="194"/>
        <v>#VALUE!</v>
      </c>
      <c r="R1169" s="3">
        <f t="shared" si="195"/>
        <v>-0.17889116374118755</v>
      </c>
      <c r="S1169" s="3">
        <f t="shared" si="196"/>
        <v>0.24622256350541877</v>
      </c>
      <c r="T1169" s="14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</row>
    <row r="1170" spans="1:59" s="5" customFormat="1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 s="14"/>
      <c r="N1170" s="3">
        <v>1164</v>
      </c>
      <c r="O1170" s="3" t="str">
        <f t="shared" si="197"/>
        <v>NA</v>
      </c>
      <c r="P1170" s="3" t="e">
        <f t="shared" si="193"/>
        <v>#VALUE!</v>
      </c>
      <c r="Q1170" s="3" t="e">
        <f t="shared" si="194"/>
        <v>#VALUE!</v>
      </c>
      <c r="R1170" s="3">
        <f t="shared" si="195"/>
        <v>0.48556173015465171</v>
      </c>
      <c r="S1170" s="3">
        <f t="shared" si="196"/>
        <v>-0.66831838665756527</v>
      </c>
      <c r="T1170" s="14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</row>
    <row r="1171" spans="1:59" s="5" customForma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 s="14"/>
      <c r="N1171" s="3">
        <v>1165</v>
      </c>
      <c r="O1171" s="3" t="str">
        <f t="shared" si="197"/>
        <v>NA</v>
      </c>
      <c r="P1171" s="3" t="e">
        <f t="shared" si="193"/>
        <v>#VALUE!</v>
      </c>
      <c r="Q1171" s="3" t="e">
        <f t="shared" si="194"/>
        <v>#VALUE!</v>
      </c>
      <c r="R1171" s="3">
        <f t="shared" si="195"/>
        <v>0.3066705664134643</v>
      </c>
      <c r="S1171" s="3">
        <f t="shared" si="196"/>
        <v>-0.90035669271736385</v>
      </c>
      <c r="T1171" s="14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</row>
    <row r="1172" spans="1:59" s="5" customFormat="1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 s="14"/>
      <c r="N1172" s="3">
        <v>1166</v>
      </c>
      <c r="O1172" s="3" t="str">
        <f t="shared" si="197"/>
        <v>NA</v>
      </c>
      <c r="P1172" s="3" t="e">
        <f t="shared" si="193"/>
        <v>#VALUE!</v>
      </c>
      <c r="Q1172" s="3" t="e">
        <f t="shared" si="194"/>
        <v>#VALUE!</v>
      </c>
      <c r="R1172" s="3">
        <f t="shared" si="195"/>
        <v>6.1257422745431001E-17</v>
      </c>
      <c r="S1172" s="3">
        <f t="shared" si="196"/>
        <v>-0.91304347826086962</v>
      </c>
      <c r="T1172" s="14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</row>
    <row r="1173" spans="1:59" s="5" customFormat="1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 s="14"/>
      <c r="N1173" s="3">
        <v>1167</v>
      </c>
      <c r="O1173" s="3" t="str">
        <f t="shared" si="197"/>
        <v>NA</v>
      </c>
      <c r="P1173" s="3" t="e">
        <f t="shared" si="193"/>
        <v>#VALUE!</v>
      </c>
      <c r="Q1173" s="3" t="e">
        <f t="shared" si="194"/>
        <v>#VALUE!</v>
      </c>
      <c r="R1173" s="3">
        <f t="shared" si="195"/>
        <v>6.1257422745431001E-17</v>
      </c>
      <c r="S1173" s="3">
        <f t="shared" si="196"/>
        <v>0.21739130434782616</v>
      </c>
      <c r="T1173" s="14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</row>
    <row r="1174" spans="1:59" s="5" customForma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 s="14"/>
      <c r="N1174" s="3">
        <v>1168</v>
      </c>
      <c r="O1174" s="3" t="str">
        <f t="shared" si="197"/>
        <v>NA</v>
      </c>
      <c r="P1174" s="3" t="e">
        <f t="shared" si="193"/>
        <v>#VALUE!</v>
      </c>
      <c r="Q1174" s="3" t="e">
        <f t="shared" si="194"/>
        <v>#VALUE!</v>
      </c>
      <c r="R1174" s="3">
        <f t="shared" si="195"/>
        <v>0.10222352213782147</v>
      </c>
      <c r="S1174" s="3">
        <f t="shared" si="196"/>
        <v>0.96678556423912132</v>
      </c>
      <c r="T1174" s="14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</row>
    <row r="1175" spans="1:59" s="5" customFormat="1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 s="14"/>
      <c r="N1175" s="3">
        <v>1169</v>
      </c>
      <c r="O1175" s="3" t="str">
        <f t="shared" si="197"/>
        <v>NA</v>
      </c>
      <c r="P1175" s="3" t="e">
        <f t="shared" si="193"/>
        <v>#VALUE!</v>
      </c>
      <c r="Q1175" s="3" t="e">
        <f t="shared" si="194"/>
        <v>#VALUE!</v>
      </c>
      <c r="R1175" s="3">
        <f t="shared" si="195"/>
        <v>0.43444996908574096</v>
      </c>
      <c r="S1175" s="3">
        <f t="shared" si="196"/>
        <v>0.85883864801626553</v>
      </c>
      <c r="T1175" s="14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</row>
    <row r="1176" spans="1:59" s="5" customFormat="1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 s="14"/>
      <c r="N1176" s="3">
        <v>1170</v>
      </c>
      <c r="O1176" s="3" t="str">
        <f t="shared" si="197"/>
        <v>NA</v>
      </c>
      <c r="P1176" s="3" t="e">
        <f t="shared" si="193"/>
        <v>#VALUE!</v>
      </c>
      <c r="Q1176" s="3" t="e">
        <f t="shared" si="194"/>
        <v>#VALUE!</v>
      </c>
      <c r="R1176" s="3">
        <f t="shared" si="195"/>
        <v>0.23000292481009821</v>
      </c>
      <c r="S1176" s="3">
        <f t="shared" si="196"/>
        <v>0.3165718673641098</v>
      </c>
      <c r="T1176" s="14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</row>
    <row r="1177" spans="1:59" s="5" customForma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 s="14"/>
      <c r="N1177" s="3">
        <v>1171</v>
      </c>
      <c r="O1177" s="3" t="str">
        <f t="shared" si="197"/>
        <v>NA</v>
      </c>
      <c r="P1177" s="3" t="e">
        <f t="shared" si="193"/>
        <v>#VALUE!</v>
      </c>
      <c r="Q1177" s="3" t="e">
        <f t="shared" si="194"/>
        <v>#VALUE!</v>
      </c>
      <c r="R1177" s="3">
        <f t="shared" si="195"/>
        <v>-0.43444996908574091</v>
      </c>
      <c r="S1177" s="3">
        <f t="shared" si="196"/>
        <v>-0.59796908279887417</v>
      </c>
      <c r="T1177" s="14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</row>
    <row r="1178" spans="1:59" s="5" customFormat="1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 s="14"/>
      <c r="N1178" s="3">
        <v>1172</v>
      </c>
      <c r="O1178" s="3" t="str">
        <f t="shared" si="197"/>
        <v>NA</v>
      </c>
      <c r="P1178" s="3" t="e">
        <f t="shared" si="193"/>
        <v>#VALUE!</v>
      </c>
      <c r="Q1178" s="3" t="e">
        <f t="shared" si="194"/>
        <v>#VALUE!</v>
      </c>
      <c r="R1178" s="3">
        <f t="shared" si="195"/>
        <v>-0.7457292801197255</v>
      </c>
      <c r="S1178" s="3">
        <f t="shared" si="196"/>
        <v>-0.59162569002712151</v>
      </c>
      <c r="T1178" s="14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</row>
    <row r="1179" spans="1:59" s="5" customFormat="1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 s="14"/>
      <c r="N1179" s="3">
        <v>1173</v>
      </c>
      <c r="O1179" s="3" t="str">
        <f t="shared" si="197"/>
        <v>NA</v>
      </c>
      <c r="P1179" s="3" t="e">
        <f t="shared" si="193"/>
        <v>#VALUE!</v>
      </c>
      <c r="Q1179" s="3" t="e">
        <f t="shared" si="194"/>
        <v>#VALUE!</v>
      </c>
      <c r="R1179" s="3">
        <f t="shared" si="195"/>
        <v>-0.95105651629515353</v>
      </c>
      <c r="S1179" s="3">
        <f t="shared" si="196"/>
        <v>-0.30901699437494751</v>
      </c>
      <c r="T1179" s="14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</row>
    <row r="1180" spans="1:59" s="5" customForma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 s="14"/>
      <c r="N1180" s="3">
        <v>1174</v>
      </c>
      <c r="O1180" s="3" t="str">
        <f t="shared" si="197"/>
        <v>NA</v>
      </c>
      <c r="P1180" s="3" t="e">
        <f t="shared" si="193"/>
        <v>#VALUE!</v>
      </c>
      <c r="Q1180" s="3" t="e">
        <f t="shared" si="194"/>
        <v>#VALUE!</v>
      </c>
      <c r="R1180" s="3">
        <f t="shared" si="195"/>
        <v>0.1240508499515417</v>
      </c>
      <c r="S1180" s="3">
        <f t="shared" si="196"/>
        <v>4.0306564483688717E-2</v>
      </c>
      <c r="T1180" s="14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</row>
    <row r="1181" spans="1:59" s="5" customFormat="1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 s="14"/>
      <c r="N1181" s="3">
        <v>1175</v>
      </c>
      <c r="O1181" s="3" t="str">
        <f t="shared" si="197"/>
        <v>NA</v>
      </c>
      <c r="P1181" s="3" t="e">
        <f t="shared" si="193"/>
        <v>#VALUE!</v>
      </c>
      <c r="Q1181" s="3" t="e">
        <f t="shared" si="194"/>
        <v>#VALUE!</v>
      </c>
      <c r="R1181" s="3">
        <f t="shared" si="195"/>
        <v>0.95105651629515353</v>
      </c>
      <c r="S1181" s="3">
        <f t="shared" si="196"/>
        <v>0.22840386540756979</v>
      </c>
      <c r="T1181" s="14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</row>
    <row r="1182" spans="1:59" s="5" customFormat="1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 s="14"/>
      <c r="N1182" s="3">
        <v>1176</v>
      </c>
      <c r="O1182" s="3" t="str">
        <f t="shared" si="197"/>
        <v>NA</v>
      </c>
      <c r="P1182" s="3" t="e">
        <f t="shared" si="193"/>
        <v>#VALUE!</v>
      </c>
      <c r="Q1182" s="3" t="e">
        <f t="shared" si="194"/>
        <v>#VALUE!</v>
      </c>
      <c r="R1182" s="3">
        <f t="shared" si="195"/>
        <v>0.95105651629515364</v>
      </c>
      <c r="S1182" s="3">
        <f t="shared" si="196"/>
        <v>-0.12091969345106636</v>
      </c>
      <c r="T1182" s="14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</row>
    <row r="1183" spans="1:59" s="5" customForma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 s="14"/>
      <c r="N1183" s="3">
        <v>1177</v>
      </c>
      <c r="O1183" s="3" t="str">
        <f t="shared" si="197"/>
        <v>NA</v>
      </c>
      <c r="P1183" s="3" t="e">
        <f t="shared" si="193"/>
        <v>#VALUE!</v>
      </c>
      <c r="Q1183" s="3" t="e">
        <f t="shared" si="194"/>
        <v>#VALUE!</v>
      </c>
      <c r="R1183" s="3">
        <f t="shared" si="195"/>
        <v>0.45485311648898635</v>
      </c>
      <c r="S1183" s="3">
        <f t="shared" si="196"/>
        <v>-0.14779073644019225</v>
      </c>
      <c r="T1183" s="14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</row>
    <row r="1184" spans="1:59" s="5" customFormat="1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 s="14"/>
      <c r="N1184" s="3">
        <v>1178</v>
      </c>
      <c r="O1184" s="3" t="str">
        <f t="shared" si="197"/>
        <v>NA</v>
      </c>
      <c r="P1184" s="3" t="e">
        <f t="shared" si="193"/>
        <v>#VALUE!</v>
      </c>
      <c r="Q1184" s="3" t="e">
        <f t="shared" si="194"/>
        <v>#VALUE!</v>
      </c>
      <c r="R1184" s="3">
        <f t="shared" si="195"/>
        <v>-0.62025424975770882</v>
      </c>
      <c r="S1184" s="3">
        <f t="shared" si="196"/>
        <v>0.20153282241844386</v>
      </c>
      <c r="T1184" s="14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</row>
    <row r="1185" spans="1:59" s="5" customFormat="1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 s="14"/>
      <c r="N1185" s="3">
        <v>1179</v>
      </c>
      <c r="O1185" s="3" t="str">
        <f t="shared" si="197"/>
        <v>NA</v>
      </c>
      <c r="P1185" s="3" t="e">
        <f t="shared" si="193"/>
        <v>#VALUE!</v>
      </c>
      <c r="Q1185" s="3" t="e">
        <f t="shared" si="194"/>
        <v>#VALUE!</v>
      </c>
      <c r="R1185" s="3">
        <f t="shared" si="195"/>
        <v>-0.80890689125062654</v>
      </c>
      <c r="S1185" s="3">
        <f t="shared" si="196"/>
        <v>0.5046691682879908</v>
      </c>
      <c r="T1185" s="14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</row>
    <row r="1186" spans="1:59" s="5" customForma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 s="14"/>
      <c r="N1186" s="3">
        <v>1180</v>
      </c>
      <c r="O1186" s="3" t="str">
        <f t="shared" si="197"/>
        <v>NA</v>
      </c>
      <c r="P1186" s="3" t="e">
        <f t="shared" si="193"/>
        <v>#VALUE!</v>
      </c>
      <c r="Q1186" s="3" t="e">
        <f t="shared" si="194"/>
        <v>#VALUE!</v>
      </c>
      <c r="R1186" s="3">
        <f t="shared" si="195"/>
        <v>-0.60357965507519851</v>
      </c>
      <c r="S1186" s="3">
        <f t="shared" si="196"/>
        <v>0.78727786394016475</v>
      </c>
      <c r="T1186" s="14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</row>
    <row r="1187" spans="1:59" s="5" customFormat="1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 s="14"/>
      <c r="N1187" s="3">
        <v>1181</v>
      </c>
      <c r="O1187" s="3" t="str">
        <f t="shared" si="197"/>
        <v>NA</v>
      </c>
      <c r="P1187" s="3" t="e">
        <f t="shared" si="193"/>
        <v>#VALUE!</v>
      </c>
      <c r="Q1187" s="3" t="e">
        <f t="shared" si="194"/>
        <v>#VALUE!</v>
      </c>
      <c r="R1187" s="3">
        <f t="shared" si="195"/>
        <v>2.5555880534455289E-2</v>
      </c>
      <c r="S1187" s="3">
        <f t="shared" si="196"/>
        <v>-3.5174651929345602E-2</v>
      </c>
      <c r="T1187" s="14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</row>
    <row r="1188" spans="1:59" s="5" customFormat="1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 s="14"/>
      <c r="N1188" s="3">
        <v>1182</v>
      </c>
      <c r="O1188" s="3" t="str">
        <f t="shared" si="197"/>
        <v>NA</v>
      </c>
      <c r="P1188" s="3" t="e">
        <f t="shared" si="193"/>
        <v>#VALUE!</v>
      </c>
      <c r="Q1188" s="3" t="e">
        <f t="shared" si="194"/>
        <v>#VALUE!</v>
      </c>
      <c r="R1188" s="3">
        <f t="shared" si="195"/>
        <v>0.53667349122356245</v>
      </c>
      <c r="S1188" s="3">
        <f t="shared" si="196"/>
        <v>-0.82562421225538696</v>
      </c>
      <c r="T1188" s="14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</row>
    <row r="1189" spans="1:59" s="5" customForma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 s="14"/>
      <c r="N1189" s="3">
        <v>1183</v>
      </c>
      <c r="O1189" s="3" t="str">
        <f t="shared" si="197"/>
        <v>NA</v>
      </c>
      <c r="P1189" s="3" t="e">
        <f t="shared" si="193"/>
        <v>#VALUE!</v>
      </c>
      <c r="Q1189" s="3" t="e">
        <f t="shared" si="194"/>
        <v>#VALUE!</v>
      </c>
      <c r="R1189" s="3">
        <f t="shared" si="195"/>
        <v>0.20444704427564286</v>
      </c>
      <c r="S1189" s="3">
        <f t="shared" si="196"/>
        <v>-0.93357112847824264</v>
      </c>
      <c r="T1189" s="14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</row>
    <row r="1190" spans="1:59" s="5" customFormat="1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 s="14"/>
      <c r="N1190" s="3">
        <v>1184</v>
      </c>
      <c r="O1190" s="3" t="str">
        <f t="shared" si="197"/>
        <v>NA</v>
      </c>
      <c r="P1190" s="3" t="e">
        <f t="shared" si="193"/>
        <v>#VALUE!</v>
      </c>
      <c r="Q1190" s="3" t="e">
        <f t="shared" si="194"/>
        <v>#VALUE!</v>
      </c>
      <c r="R1190" s="3">
        <f t="shared" si="195"/>
        <v>6.1257422745431001E-17</v>
      </c>
      <c r="S1190" s="3">
        <f t="shared" si="196"/>
        <v>-0.56521739130434789</v>
      </c>
      <c r="T1190" s="14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</row>
    <row r="1191" spans="1:59" s="5" customFormat="1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 s="14"/>
      <c r="N1191" s="3">
        <v>1185</v>
      </c>
      <c r="O1191" s="3" t="str">
        <f t="shared" si="197"/>
        <v>NA</v>
      </c>
      <c r="P1191" s="3" t="e">
        <f t="shared" si="193"/>
        <v>#VALUE!</v>
      </c>
      <c r="Q1191" s="3" t="e">
        <f t="shared" si="194"/>
        <v>#VALUE!</v>
      </c>
      <c r="R1191" s="3">
        <f t="shared" si="195"/>
        <v>6.1257422745431001E-17</v>
      </c>
      <c r="S1191" s="3">
        <f t="shared" si="196"/>
        <v>0.56521739130434789</v>
      </c>
      <c r="T1191" s="14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</row>
    <row r="1192" spans="1:59" s="5" customForma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 s="14"/>
      <c r="N1192" s="3">
        <v>1186</v>
      </c>
      <c r="O1192" s="3" t="str">
        <f t="shared" si="197"/>
        <v>NA</v>
      </c>
      <c r="P1192" s="3" t="e">
        <f t="shared" si="193"/>
        <v>#VALUE!</v>
      </c>
      <c r="Q1192" s="3" t="e">
        <f t="shared" si="194"/>
        <v>#VALUE!</v>
      </c>
      <c r="R1192" s="3">
        <f t="shared" si="195"/>
        <v>0.20444704427564286</v>
      </c>
      <c r="S1192" s="3">
        <f t="shared" si="196"/>
        <v>0.93357112847824264</v>
      </c>
      <c r="T1192" s="14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</row>
    <row r="1193" spans="1:59" s="5" customFormat="1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 s="14"/>
      <c r="N1193" s="3">
        <v>1187</v>
      </c>
      <c r="O1193" s="3" t="str">
        <f t="shared" si="197"/>
        <v>NA</v>
      </c>
      <c r="P1193" s="3" t="e">
        <f t="shared" si="193"/>
        <v>#VALUE!</v>
      </c>
      <c r="Q1193" s="3" t="e">
        <f t="shared" si="194"/>
        <v>#VALUE!</v>
      </c>
      <c r="R1193" s="3">
        <f t="shared" si="195"/>
        <v>0.53667349122356245</v>
      </c>
      <c r="S1193" s="3">
        <f t="shared" si="196"/>
        <v>0.82562421225538685</v>
      </c>
      <c r="T1193" s="14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</row>
    <row r="1194" spans="1:59" s="5" customFormat="1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 s="14"/>
      <c r="N1194" s="3">
        <v>1188</v>
      </c>
      <c r="O1194" s="3" t="str">
        <f t="shared" si="197"/>
        <v>NA</v>
      </c>
      <c r="P1194" s="3" t="e">
        <f t="shared" si="193"/>
        <v>#VALUE!</v>
      </c>
      <c r="Q1194" s="3" t="e">
        <f t="shared" si="194"/>
        <v>#VALUE!</v>
      </c>
      <c r="R1194" s="3">
        <f t="shared" si="195"/>
        <v>2.55558805344554E-2</v>
      </c>
      <c r="S1194" s="3">
        <f t="shared" si="196"/>
        <v>3.5174651929345546E-2</v>
      </c>
      <c r="T1194" s="14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</row>
    <row r="1195" spans="1:59" s="5" customForma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 s="14"/>
      <c r="N1195" s="3">
        <v>1189</v>
      </c>
      <c r="O1195" s="3" t="str">
        <f t="shared" si="197"/>
        <v>NA</v>
      </c>
      <c r="P1195" s="3" t="e">
        <f t="shared" si="193"/>
        <v>#VALUE!</v>
      </c>
      <c r="Q1195" s="3" t="e">
        <f t="shared" si="194"/>
        <v>#VALUE!</v>
      </c>
      <c r="R1195" s="3">
        <f t="shared" si="195"/>
        <v>-0.60357965507519828</v>
      </c>
      <c r="S1195" s="3">
        <f t="shared" si="196"/>
        <v>-0.78727786394016486</v>
      </c>
      <c r="T1195" s="14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</row>
    <row r="1196" spans="1:59" s="5" customFormat="1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 s="14"/>
      <c r="N1196" s="3">
        <v>1190</v>
      </c>
      <c r="O1196" s="3" t="str">
        <f t="shared" si="197"/>
        <v>NA</v>
      </c>
      <c r="P1196" s="3" t="e">
        <f t="shared" si="193"/>
        <v>#VALUE!</v>
      </c>
      <c r="Q1196" s="3" t="e">
        <f t="shared" si="194"/>
        <v>#VALUE!</v>
      </c>
      <c r="R1196" s="3">
        <f t="shared" si="195"/>
        <v>-0.80890689125062643</v>
      </c>
      <c r="S1196" s="3">
        <f t="shared" si="196"/>
        <v>-0.50466916828799091</v>
      </c>
      <c r="T1196" s="14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</row>
    <row r="1197" spans="1:59" s="5" customFormat="1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 s="14"/>
      <c r="N1197" s="3">
        <v>1191</v>
      </c>
      <c r="O1197" s="3" t="str">
        <f t="shared" si="197"/>
        <v>NA</v>
      </c>
      <c r="P1197" s="3" t="e">
        <f t="shared" si="193"/>
        <v>#VALUE!</v>
      </c>
      <c r="Q1197" s="3" t="e">
        <f t="shared" si="194"/>
        <v>#VALUE!</v>
      </c>
      <c r="R1197" s="3">
        <f t="shared" si="195"/>
        <v>-0.62025424975770882</v>
      </c>
      <c r="S1197" s="3">
        <f t="shared" si="196"/>
        <v>-0.20153282241844403</v>
      </c>
      <c r="T1197" s="14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</row>
    <row r="1198" spans="1:59" s="5" customForma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 s="14"/>
      <c r="N1198" s="3">
        <v>1192</v>
      </c>
      <c r="O1198" s="3" t="str">
        <f t="shared" si="197"/>
        <v>NA</v>
      </c>
      <c r="P1198" s="3" t="e">
        <f t="shared" si="193"/>
        <v>#VALUE!</v>
      </c>
      <c r="Q1198" s="3" t="e">
        <f t="shared" si="194"/>
        <v>#VALUE!</v>
      </c>
      <c r="R1198" s="3">
        <f t="shared" si="195"/>
        <v>0.4548531164889863</v>
      </c>
      <c r="S1198" s="3">
        <f t="shared" si="196"/>
        <v>0.14779073644019217</v>
      </c>
      <c r="T1198" s="14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</row>
    <row r="1199" spans="1:59" s="5" customFormat="1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 s="14"/>
      <c r="N1199" s="3">
        <v>1193</v>
      </c>
      <c r="O1199" s="3" t="str">
        <f t="shared" si="197"/>
        <v>NA</v>
      </c>
      <c r="P1199" s="3" t="e">
        <f t="shared" si="193"/>
        <v>#VALUE!</v>
      </c>
      <c r="Q1199" s="3" t="e">
        <f t="shared" si="194"/>
        <v>#VALUE!</v>
      </c>
      <c r="R1199" s="3">
        <f t="shared" si="195"/>
        <v>0.95105651629515364</v>
      </c>
      <c r="S1199" s="3">
        <f t="shared" si="196"/>
        <v>0.12091969345106636</v>
      </c>
      <c r="T1199" s="14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</row>
    <row r="1200" spans="1:59" s="5" customFormat="1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 s="14"/>
      <c r="N1200" s="3">
        <v>1194</v>
      </c>
      <c r="O1200" s="3" t="str">
        <f t="shared" si="197"/>
        <v>NA</v>
      </c>
      <c r="P1200" s="3" t="e">
        <f t="shared" si="193"/>
        <v>#VALUE!</v>
      </c>
      <c r="Q1200" s="3" t="e">
        <f t="shared" si="194"/>
        <v>#VALUE!</v>
      </c>
      <c r="R1200" s="3">
        <f t="shared" si="195"/>
        <v>0.95105651629515353</v>
      </c>
      <c r="S1200" s="3">
        <f t="shared" si="196"/>
        <v>-0.22840386540756979</v>
      </c>
      <c r="T1200" s="14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</row>
    <row r="1201" spans="1:59" s="5" customForma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 s="14"/>
      <c r="N1201" s="3">
        <v>1195</v>
      </c>
      <c r="O1201" s="3" t="str">
        <f t="shared" si="197"/>
        <v>NA</v>
      </c>
      <c r="P1201" s="3" t="e">
        <f t="shared" si="193"/>
        <v>#VALUE!</v>
      </c>
      <c r="Q1201" s="3" t="e">
        <f t="shared" si="194"/>
        <v>#VALUE!</v>
      </c>
      <c r="R1201" s="3">
        <f t="shared" si="195"/>
        <v>0.12405084995154181</v>
      </c>
      <c r="S1201" s="3">
        <f t="shared" si="196"/>
        <v>-4.0306564483688884E-2</v>
      </c>
      <c r="T1201" s="14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</row>
    <row r="1202" spans="1:59" s="5" customFormat="1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 s="14"/>
      <c r="N1202" s="3">
        <v>1196</v>
      </c>
      <c r="O1202" s="3" t="str">
        <f t="shared" si="197"/>
        <v>NA</v>
      </c>
      <c r="P1202" s="3" t="e">
        <f t="shared" si="193"/>
        <v>#VALUE!</v>
      </c>
      <c r="Q1202" s="3" t="e">
        <f t="shared" si="194"/>
        <v>#VALUE!</v>
      </c>
      <c r="R1202" s="3">
        <f t="shared" si="195"/>
        <v>-0.95105651629515364</v>
      </c>
      <c r="S1202" s="3">
        <f t="shared" si="196"/>
        <v>0.30901699437494728</v>
      </c>
      <c r="T1202" s="14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</row>
    <row r="1203" spans="1:59" s="5" customFormat="1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 s="14"/>
      <c r="N1203" s="3">
        <v>1197</v>
      </c>
      <c r="O1203" s="3" t="str">
        <f t="shared" si="197"/>
        <v>NA</v>
      </c>
      <c r="P1203" s="3" t="e">
        <f t="shared" si="193"/>
        <v>#VALUE!</v>
      </c>
      <c r="Q1203" s="3" t="e">
        <f t="shared" si="194"/>
        <v>#VALUE!</v>
      </c>
      <c r="R1203" s="3">
        <f t="shared" si="195"/>
        <v>-0.74572928011972561</v>
      </c>
      <c r="S1203" s="3">
        <f t="shared" si="196"/>
        <v>0.59162569002712118</v>
      </c>
      <c r="T1203" s="14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</row>
    <row r="1204" spans="1:59" s="5" customForma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 s="14"/>
      <c r="N1204" s="3">
        <v>1198</v>
      </c>
      <c r="O1204" s="3" t="str">
        <f t="shared" si="197"/>
        <v>NA</v>
      </c>
      <c r="P1204" s="3" t="e">
        <f t="shared" si="193"/>
        <v>#VALUE!</v>
      </c>
      <c r="Q1204" s="3" t="e">
        <f t="shared" si="194"/>
        <v>#VALUE!</v>
      </c>
      <c r="R1204" s="3">
        <f t="shared" si="195"/>
        <v>-0.43444996908574107</v>
      </c>
      <c r="S1204" s="3">
        <f t="shared" si="196"/>
        <v>0.59796908279887406</v>
      </c>
      <c r="T1204" s="14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</row>
    <row r="1205" spans="1:59" s="5" customFormat="1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 s="14"/>
      <c r="N1205" s="3">
        <v>1199</v>
      </c>
      <c r="O1205" s="3" t="str">
        <f t="shared" si="197"/>
        <v>NA</v>
      </c>
      <c r="P1205" s="3" t="e">
        <f t="shared" si="193"/>
        <v>#VALUE!</v>
      </c>
      <c r="Q1205" s="3" t="e">
        <f t="shared" si="194"/>
        <v>#VALUE!</v>
      </c>
      <c r="R1205" s="3">
        <f t="shared" si="195"/>
        <v>0.23000292481009815</v>
      </c>
      <c r="S1205" s="3">
        <f t="shared" si="196"/>
        <v>-0.31657186736410986</v>
      </c>
      <c r="T1205" s="14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</row>
    <row r="1206" spans="1:59" s="5" customFormat="1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 s="14"/>
      <c r="N1206" s="3">
        <v>1200</v>
      </c>
      <c r="O1206" s="3" t="str">
        <f t="shared" si="197"/>
        <v>NA</v>
      </c>
      <c r="P1206" s="3" t="e">
        <f t="shared" si="193"/>
        <v>#VALUE!</v>
      </c>
      <c r="Q1206" s="3" t="e">
        <f t="shared" si="194"/>
        <v>#VALUE!</v>
      </c>
      <c r="R1206" s="3">
        <f t="shared" si="195"/>
        <v>0.43444996908574096</v>
      </c>
      <c r="S1206" s="3">
        <f t="shared" si="196"/>
        <v>-0.85883864801626553</v>
      </c>
      <c r="T1206" s="14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</row>
    <row r="1207" spans="1:59" s="5" customForma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 s="14"/>
      <c r="N1207" s="3">
        <v>1201</v>
      </c>
      <c r="O1207" s="3" t="str">
        <f t="shared" si="197"/>
        <v>NA</v>
      </c>
      <c r="P1207" s="3" t="e">
        <f t="shared" si="193"/>
        <v>#VALUE!</v>
      </c>
      <c r="Q1207" s="3" t="e">
        <f t="shared" si="194"/>
        <v>#VALUE!</v>
      </c>
      <c r="R1207" s="3">
        <f t="shared" si="195"/>
        <v>0.10222352213782147</v>
      </c>
      <c r="S1207" s="3">
        <f t="shared" si="196"/>
        <v>-0.96678556423912132</v>
      </c>
      <c r="T1207" s="14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</row>
    <row r="1208" spans="1:59" s="5" customFormat="1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 s="14"/>
      <c r="N1208" s="3">
        <v>1202</v>
      </c>
      <c r="O1208" s="3" t="str">
        <f t="shared" si="197"/>
        <v>NA</v>
      </c>
      <c r="P1208" s="3" t="e">
        <f t="shared" si="193"/>
        <v>#VALUE!</v>
      </c>
      <c r="Q1208" s="3" t="e">
        <f t="shared" si="194"/>
        <v>#VALUE!</v>
      </c>
      <c r="R1208" s="3">
        <f t="shared" si="195"/>
        <v>6.1257422745431001E-17</v>
      </c>
      <c r="S1208" s="3">
        <f t="shared" si="196"/>
        <v>-0.21739130434782611</v>
      </c>
      <c r="T1208" s="14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</row>
    <row r="1209" spans="1:59" s="5" customFormat="1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 s="14"/>
      <c r="N1209" s="3">
        <v>1203</v>
      </c>
      <c r="O1209" s="3" t="str">
        <f t="shared" si="197"/>
        <v>NA</v>
      </c>
      <c r="P1209" s="3" t="e">
        <f t="shared" si="193"/>
        <v>#VALUE!</v>
      </c>
      <c r="Q1209" s="3" t="e">
        <f t="shared" si="194"/>
        <v>#VALUE!</v>
      </c>
      <c r="R1209" s="3">
        <f t="shared" si="195"/>
        <v>6.1257422745431001E-17</v>
      </c>
      <c r="S1209" s="3">
        <f t="shared" si="196"/>
        <v>0.91304347826086962</v>
      </c>
      <c r="T1209" s="14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</row>
    <row r="1210" spans="1:59" s="5" customForma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 s="14"/>
      <c r="N1210" s="3">
        <v>1204</v>
      </c>
      <c r="O1210" s="3" t="str">
        <f t="shared" si="197"/>
        <v>NA</v>
      </c>
      <c r="P1210" s="3" t="e">
        <f t="shared" si="193"/>
        <v>#VALUE!</v>
      </c>
      <c r="Q1210" s="3" t="e">
        <f t="shared" si="194"/>
        <v>#VALUE!</v>
      </c>
      <c r="R1210" s="3">
        <f t="shared" si="195"/>
        <v>0.3066705664134643</v>
      </c>
      <c r="S1210" s="3">
        <f t="shared" si="196"/>
        <v>0.90035669271736385</v>
      </c>
      <c r="T1210" s="14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</row>
    <row r="1211" spans="1:59" s="5" customFormat="1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 s="14"/>
      <c r="N1211" s="3">
        <v>1205</v>
      </c>
      <c r="O1211" s="3" t="str">
        <f t="shared" si="197"/>
        <v>NA</v>
      </c>
      <c r="P1211" s="3" t="e">
        <f t="shared" si="193"/>
        <v>#VALUE!</v>
      </c>
      <c r="Q1211" s="3" t="e">
        <f t="shared" si="194"/>
        <v>#VALUE!</v>
      </c>
      <c r="R1211" s="3">
        <f t="shared" si="195"/>
        <v>0.48556173015465176</v>
      </c>
      <c r="S1211" s="3">
        <f t="shared" si="196"/>
        <v>0.66831838665756538</v>
      </c>
      <c r="T1211" s="14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</row>
    <row r="1212" spans="1:59" s="5" customFormat="1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 s="14"/>
      <c r="N1212" s="3">
        <v>1206</v>
      </c>
      <c r="O1212" s="3" t="str">
        <f t="shared" si="197"/>
        <v>NA</v>
      </c>
      <c r="P1212" s="3" t="e">
        <f t="shared" si="193"/>
        <v>#VALUE!</v>
      </c>
      <c r="Q1212" s="3" t="e">
        <f t="shared" si="194"/>
        <v>#VALUE!</v>
      </c>
      <c r="R1212" s="3">
        <f t="shared" si="195"/>
        <v>-0.17889116374118738</v>
      </c>
      <c r="S1212" s="3">
        <f t="shared" si="196"/>
        <v>-0.24622256350541877</v>
      </c>
      <c r="T1212" s="14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</row>
    <row r="1213" spans="1:59" s="5" customForma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 s="14"/>
      <c r="N1213" s="3">
        <v>1207</v>
      </c>
      <c r="O1213" s="3" t="str">
        <f t="shared" si="197"/>
        <v>NA</v>
      </c>
      <c r="P1213" s="3" t="e">
        <f t="shared" si="193"/>
        <v>#VALUE!</v>
      </c>
      <c r="Q1213" s="3" t="e">
        <f t="shared" si="194"/>
        <v>#VALUE!</v>
      </c>
      <c r="R1213" s="3">
        <f t="shared" si="195"/>
        <v>-0.66675726620609921</v>
      </c>
      <c r="S1213" s="3">
        <f t="shared" si="196"/>
        <v>-0.70032134220103437</v>
      </c>
      <c r="T1213" s="14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</row>
    <row r="1214" spans="1:59" s="5" customFormat="1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 s="14"/>
      <c r="N1214" s="3">
        <v>1208</v>
      </c>
      <c r="O1214" s="3" t="str">
        <f t="shared" si="197"/>
        <v>NA</v>
      </c>
      <c r="P1214" s="3" t="e">
        <f t="shared" si="193"/>
        <v>#VALUE!</v>
      </c>
      <c r="Q1214" s="3" t="e">
        <f t="shared" si="194"/>
        <v>#VALUE!</v>
      </c>
      <c r="R1214" s="3">
        <f t="shared" si="195"/>
        <v>-0.87208450238152735</v>
      </c>
      <c r="S1214" s="3">
        <f t="shared" si="196"/>
        <v>-0.41771264654886053</v>
      </c>
      <c r="T1214" s="14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</row>
    <row r="1215" spans="1:59" s="5" customFormat="1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 s="14"/>
      <c r="N1215" s="3">
        <v>1209</v>
      </c>
      <c r="O1215" s="3" t="str">
        <f t="shared" si="197"/>
        <v>NA</v>
      </c>
      <c r="P1215" s="3" t="e">
        <f t="shared" si="193"/>
        <v>#VALUE!</v>
      </c>
      <c r="Q1215" s="3" t="e">
        <f t="shared" si="194"/>
        <v>#VALUE!</v>
      </c>
      <c r="R1215" s="3">
        <f t="shared" si="195"/>
        <v>-0.28945198322026411</v>
      </c>
      <c r="S1215" s="3">
        <f t="shared" si="196"/>
        <v>-9.4048650461940594E-2</v>
      </c>
      <c r="T1215" s="14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</row>
    <row r="1216" spans="1:59" s="5" customForma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 s="14"/>
      <c r="N1216" s="3">
        <v>1210</v>
      </c>
      <c r="O1216" s="3" t="str">
        <f t="shared" si="197"/>
        <v>NA</v>
      </c>
      <c r="P1216" s="3" t="e">
        <f t="shared" si="193"/>
        <v>#VALUE!</v>
      </c>
      <c r="Q1216" s="3" t="e">
        <f t="shared" si="194"/>
        <v>#VALUE!</v>
      </c>
      <c r="R1216" s="3">
        <f t="shared" si="195"/>
        <v>0.78565538302643112</v>
      </c>
      <c r="S1216" s="3">
        <f t="shared" si="196"/>
        <v>0.25527490839669559</v>
      </c>
      <c r="T1216" s="14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</row>
    <row r="1217" spans="1:59" s="5" customFormat="1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 s="14"/>
      <c r="N1217" s="3">
        <v>1211</v>
      </c>
      <c r="O1217" s="3" t="str">
        <f t="shared" si="197"/>
        <v>NA</v>
      </c>
      <c r="P1217" s="3" t="e">
        <f t="shared" si="193"/>
        <v>#VALUE!</v>
      </c>
      <c r="Q1217" s="3" t="e">
        <f t="shared" si="194"/>
        <v>#VALUE!</v>
      </c>
      <c r="R1217" s="3">
        <f t="shared" si="195"/>
        <v>0.95105651629515353</v>
      </c>
      <c r="S1217" s="3">
        <f t="shared" si="196"/>
        <v>1.3435521494562896E-2</v>
      </c>
      <c r="T1217" s="14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</row>
    <row r="1218" spans="1:59" s="5" customFormat="1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 s="14"/>
      <c r="N1218" s="3">
        <v>1212</v>
      </c>
      <c r="O1218" s="3" t="str">
        <f t="shared" si="197"/>
        <v>NA</v>
      </c>
      <c r="P1218" s="3" t="e">
        <f t="shared" si="193"/>
        <v>#VALUE!</v>
      </c>
      <c r="Q1218" s="3" t="e">
        <f t="shared" si="194"/>
        <v>#VALUE!</v>
      </c>
      <c r="R1218" s="3">
        <f t="shared" si="195"/>
        <v>0.86835594966079233</v>
      </c>
      <c r="S1218" s="3">
        <f t="shared" si="196"/>
        <v>-0.28214595138582155</v>
      </c>
      <c r="T1218" s="14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</row>
    <row r="1219" spans="1:59" s="5" customForma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 s="14"/>
      <c r="N1219" s="3">
        <v>1213</v>
      </c>
      <c r="O1219" s="3" t="str">
        <f t="shared" si="197"/>
        <v>NA</v>
      </c>
      <c r="P1219" s="3" t="e">
        <f t="shared" si="193"/>
        <v>#VALUE!</v>
      </c>
      <c r="Q1219" s="3" t="e">
        <f t="shared" si="194"/>
        <v>#VALUE!</v>
      </c>
      <c r="R1219" s="3">
        <f t="shared" si="195"/>
        <v>-0.20675141658590307</v>
      </c>
      <c r="S1219" s="3">
        <f t="shared" si="196"/>
        <v>6.7177607472814607E-2</v>
      </c>
      <c r="T1219" s="14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</row>
    <row r="1220" spans="1:59" s="5" customFormat="1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 s="14"/>
      <c r="N1220" s="3">
        <v>1214</v>
      </c>
      <c r="O1220" s="3" t="str">
        <f t="shared" si="197"/>
        <v>NA</v>
      </c>
      <c r="P1220" s="3" t="e">
        <f t="shared" si="193"/>
        <v>#VALUE!</v>
      </c>
      <c r="Q1220" s="3" t="e">
        <f t="shared" si="194"/>
        <v>#VALUE!</v>
      </c>
      <c r="R1220" s="3">
        <f t="shared" si="195"/>
        <v>-0.88787890516425261</v>
      </c>
      <c r="S1220" s="3">
        <f t="shared" si="196"/>
        <v>0.39597351611407772</v>
      </c>
      <c r="T1220" s="14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</row>
    <row r="1221" spans="1:59" s="5" customFormat="1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 s="14"/>
      <c r="N1221" s="3">
        <v>1215</v>
      </c>
      <c r="O1221" s="3" t="str">
        <f t="shared" si="197"/>
        <v>NA</v>
      </c>
      <c r="P1221" s="3" t="e">
        <f t="shared" si="193"/>
        <v>#VALUE!</v>
      </c>
      <c r="Q1221" s="3" t="e">
        <f t="shared" si="194"/>
        <v>#VALUE!</v>
      </c>
      <c r="R1221" s="3">
        <f t="shared" si="195"/>
        <v>-0.68255166898882469</v>
      </c>
      <c r="S1221" s="3">
        <f t="shared" si="196"/>
        <v>0.67858221176625166</v>
      </c>
      <c r="T1221" s="14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</row>
    <row r="1222" spans="1:59" s="5" customForma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 s="14"/>
      <c r="N1222" s="3">
        <v>1216</v>
      </c>
      <c r="O1222" s="3" t="str">
        <f t="shared" si="197"/>
        <v>NA</v>
      </c>
      <c r="P1222" s="3" t="e">
        <f t="shared" ref="P1222:P1285" si="198">(1-MOD(O1222-1,$B$3)/$B$3)*VLOOKUP(IF(INT((O1222-1)/$B$3)=$A$1,1,INT((O1222-1)/$B$3)+1),$A$8:$C$58,2)+MOD(O1222-1,$B$3)/$B$3*VLOOKUP(IF(INT((O1222-1)/$B$3)+1=$A$1,1,(INT((O1222-1)/$B$3)+2)),$A$8:$C$58,2)</f>
        <v>#VALUE!</v>
      </c>
      <c r="Q1222" s="3" t="e">
        <f t="shared" ref="Q1222:Q1285" si="199">(1-MOD(O1222-1,$B$3)/$B$3)*VLOOKUP(IF(INT((O1222-1)/$B$3)=$A$1,1,INT((O1222-1)/$B$3)+1),$A$8:$C$58,3)+MOD(O1222-1,$B$3)/$B$3*VLOOKUP(IF(INT((O1222-1)/$B$3)+1=$A$1,1,(INT((O1222-1)/$B$3)+2)),$A$8:$C$58,3)</f>
        <v>#VALUE!</v>
      </c>
      <c r="R1222" s="3">
        <f t="shared" ref="R1222:R1285" si="200">VLOOKUP(MOD(N1222*$C$3,$A$1*$B$3),$N$6:$Q$2020,3)</f>
        <v>-0.23000292481009824</v>
      </c>
      <c r="S1222" s="3">
        <f t="shared" ref="S1222:S1285" si="201">VLOOKUP(MOD(N1222*$C$3,$A$1*$B$3),$N$6:$Q$2020,4)</f>
        <v>0.31657186736410969</v>
      </c>
      <c r="T1222" s="14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</row>
    <row r="1223" spans="1:59" s="5" customFormat="1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 s="14"/>
      <c r="N1223" s="3">
        <v>1217</v>
      </c>
      <c r="O1223" s="3" t="str">
        <f t="shared" ref="O1223:O1286" si="202">IF($N$5&gt;=O1222,O1222+1,"NA")</f>
        <v>NA</v>
      </c>
      <c r="P1223" s="3" t="e">
        <f t="shared" si="198"/>
        <v>#VALUE!</v>
      </c>
      <c r="Q1223" s="3" t="e">
        <f t="shared" si="199"/>
        <v>#VALUE!</v>
      </c>
      <c r="R1223" s="3">
        <f t="shared" si="200"/>
        <v>0.43444996908574102</v>
      </c>
      <c r="S1223" s="3">
        <f t="shared" si="201"/>
        <v>-0.59796908279887417</v>
      </c>
      <c r="T1223" s="14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</row>
    <row r="1224" spans="1:59" s="5" customFormat="1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 s="14"/>
      <c r="N1224" s="3">
        <v>1218</v>
      </c>
      <c r="O1224" s="3" t="str">
        <f t="shared" si="202"/>
        <v>NA</v>
      </c>
      <c r="P1224" s="3" t="e">
        <f t="shared" si="198"/>
        <v>#VALUE!</v>
      </c>
      <c r="Q1224" s="3" t="e">
        <f t="shared" si="199"/>
        <v>#VALUE!</v>
      </c>
      <c r="R1224" s="3">
        <f t="shared" si="200"/>
        <v>0.33222644694791964</v>
      </c>
      <c r="S1224" s="3">
        <f t="shared" si="201"/>
        <v>-0.89205308377714432</v>
      </c>
      <c r="T1224" s="14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</row>
    <row r="1225" spans="1:59" s="5" customForma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 s="14"/>
      <c r="N1225" s="3">
        <v>1219</v>
      </c>
      <c r="O1225" s="3" t="str">
        <f t="shared" si="202"/>
        <v>NA</v>
      </c>
      <c r="P1225" s="3" t="e">
        <f t="shared" si="198"/>
        <v>#VALUE!</v>
      </c>
      <c r="Q1225" s="3" t="e">
        <f t="shared" si="199"/>
        <v>#VALUE!</v>
      </c>
      <c r="R1225" s="3">
        <f t="shared" si="200"/>
        <v>6.1257422745431001E-17</v>
      </c>
      <c r="S1225" s="3">
        <f t="shared" si="201"/>
        <v>-1</v>
      </c>
      <c r="T1225" s="14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</row>
    <row r="1226" spans="1:59" s="5" customFormat="1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 s="14"/>
      <c r="N1226" s="3">
        <v>1220</v>
      </c>
      <c r="O1226" s="3" t="str">
        <f t="shared" si="202"/>
        <v>NA</v>
      </c>
      <c r="P1226" s="3" t="e">
        <f t="shared" si="198"/>
        <v>#VALUE!</v>
      </c>
      <c r="Q1226" s="3" t="e">
        <f t="shared" si="199"/>
        <v>#VALUE!</v>
      </c>
      <c r="R1226" s="3">
        <f t="shared" si="200"/>
        <v>6.1257422745431001E-17</v>
      </c>
      <c r="S1226" s="3">
        <f t="shared" si="201"/>
        <v>0.13043478260869557</v>
      </c>
      <c r="T1226" s="14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</row>
    <row r="1227" spans="1:59" s="5" customFormat="1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 s="14"/>
      <c r="N1227" s="3">
        <v>1221</v>
      </c>
      <c r="O1227" s="3" t="str">
        <f t="shared" si="202"/>
        <v>NA</v>
      </c>
      <c r="P1227" s="3" t="e">
        <f t="shared" si="198"/>
        <v>#VALUE!</v>
      </c>
      <c r="Q1227" s="3" t="e">
        <f t="shared" si="199"/>
        <v>#VALUE!</v>
      </c>
      <c r="R1227" s="3">
        <f t="shared" si="200"/>
        <v>7.6667641603366116E-2</v>
      </c>
      <c r="S1227" s="3">
        <f t="shared" si="201"/>
        <v>0.97508917317934096</v>
      </c>
      <c r="T1227" s="14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</row>
    <row r="1228" spans="1:59" s="5" customForma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 s="14"/>
      <c r="N1228" s="3">
        <v>1222</v>
      </c>
      <c r="O1228" s="3" t="str">
        <f t="shared" si="202"/>
        <v>NA</v>
      </c>
      <c r="P1228" s="3" t="e">
        <f t="shared" si="198"/>
        <v>#VALUE!</v>
      </c>
      <c r="Q1228" s="3" t="e">
        <f t="shared" si="199"/>
        <v>#VALUE!</v>
      </c>
      <c r="R1228" s="3">
        <f t="shared" si="200"/>
        <v>0.40889408855128567</v>
      </c>
      <c r="S1228" s="3">
        <f t="shared" si="201"/>
        <v>0.86714225695648517</v>
      </c>
      <c r="T1228" s="14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</row>
    <row r="1229" spans="1:59" s="5" customFormat="1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 s="14"/>
      <c r="N1229" s="3">
        <v>1223</v>
      </c>
      <c r="O1229" s="3" t="str">
        <f t="shared" si="202"/>
        <v>NA</v>
      </c>
      <c r="P1229" s="3" t="e">
        <f t="shared" si="198"/>
        <v>#VALUE!</v>
      </c>
      <c r="Q1229" s="3" t="e">
        <f t="shared" si="199"/>
        <v>#VALUE!</v>
      </c>
      <c r="R1229" s="3">
        <f t="shared" si="200"/>
        <v>0.2811146858790089</v>
      </c>
      <c r="S1229" s="3">
        <f t="shared" si="201"/>
        <v>0.3869211712228009</v>
      </c>
      <c r="T1229" s="14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</row>
    <row r="1230" spans="1:59" s="5" customFormat="1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 s="14"/>
      <c r="N1230" s="3">
        <v>1224</v>
      </c>
      <c r="O1230" s="3" t="str">
        <f t="shared" si="202"/>
        <v>NA</v>
      </c>
      <c r="P1230" s="3" t="e">
        <f t="shared" si="198"/>
        <v>#VALUE!</v>
      </c>
      <c r="Q1230" s="3" t="e">
        <f t="shared" si="199"/>
        <v>#VALUE!</v>
      </c>
      <c r="R1230" s="3">
        <f t="shared" si="200"/>
        <v>-0.38333820801683022</v>
      </c>
      <c r="S1230" s="3">
        <f t="shared" si="201"/>
        <v>-0.52761977894018308</v>
      </c>
      <c r="T1230" s="14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</row>
    <row r="1231" spans="1:59" s="5" customForma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 s="14"/>
      <c r="N1231" s="3">
        <v>1225</v>
      </c>
      <c r="O1231" s="3" t="str">
        <f t="shared" si="202"/>
        <v>NA</v>
      </c>
      <c r="P1231" s="3" t="e">
        <f t="shared" si="198"/>
        <v>#VALUE!</v>
      </c>
      <c r="Q1231" s="3" t="e">
        <f t="shared" si="199"/>
        <v>#VALUE!</v>
      </c>
      <c r="R1231" s="3">
        <f t="shared" si="200"/>
        <v>-0.72993487733700024</v>
      </c>
      <c r="S1231" s="3">
        <f t="shared" si="201"/>
        <v>-0.61336482046190399</v>
      </c>
      <c r="T1231" s="14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</row>
    <row r="1232" spans="1:59" s="5" customFormat="1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 s="14"/>
      <c r="N1232" s="3">
        <v>1226</v>
      </c>
      <c r="O1232" s="3" t="str">
        <f t="shared" si="202"/>
        <v>NA</v>
      </c>
      <c r="P1232" s="3" t="e">
        <f t="shared" si="198"/>
        <v>#VALUE!</v>
      </c>
      <c r="Q1232" s="3" t="e">
        <f t="shared" si="199"/>
        <v>#VALUE!</v>
      </c>
      <c r="R1232" s="3">
        <f t="shared" si="200"/>
        <v>-0.93526211351242827</v>
      </c>
      <c r="S1232" s="3">
        <f t="shared" si="201"/>
        <v>-0.33075612480973005</v>
      </c>
      <c r="T1232" s="14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</row>
    <row r="1233" spans="1:59" s="5" customFormat="1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 s="14"/>
      <c r="N1233" s="3">
        <v>1227</v>
      </c>
      <c r="O1233" s="3" t="str">
        <f t="shared" si="202"/>
        <v>NA</v>
      </c>
      <c r="P1233" s="3" t="e">
        <f t="shared" si="198"/>
        <v>#VALUE!</v>
      </c>
      <c r="Q1233" s="3" t="e">
        <f t="shared" si="199"/>
        <v>#VALUE!</v>
      </c>
      <c r="R1233" s="3">
        <f t="shared" si="200"/>
        <v>4.1350283317180603E-2</v>
      </c>
      <c r="S1233" s="3">
        <f t="shared" si="201"/>
        <v>1.3435521494562869E-2</v>
      </c>
      <c r="T1233" s="14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</row>
    <row r="1234" spans="1:59" s="5" customForma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 s="14"/>
      <c r="N1234" s="3">
        <v>1228</v>
      </c>
      <c r="O1234" s="3" t="str">
        <f t="shared" si="202"/>
        <v>NA</v>
      </c>
      <c r="P1234" s="3" t="e">
        <f t="shared" si="198"/>
        <v>#VALUE!</v>
      </c>
      <c r="Q1234" s="3" t="e">
        <f t="shared" si="199"/>
        <v>#VALUE!</v>
      </c>
      <c r="R1234" s="3">
        <f t="shared" si="200"/>
        <v>0.95105651629515364</v>
      </c>
      <c r="S1234" s="3">
        <f t="shared" si="201"/>
        <v>0.2552749083966957</v>
      </c>
      <c r="T1234" s="14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</row>
    <row r="1235" spans="1:59" s="5" customFormat="1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 s="14"/>
      <c r="N1235" s="3">
        <v>1229</v>
      </c>
      <c r="O1235" s="3" t="str">
        <f t="shared" si="202"/>
        <v>NA</v>
      </c>
      <c r="P1235" s="3" t="e">
        <f t="shared" si="198"/>
        <v>#VALUE!</v>
      </c>
      <c r="Q1235" s="3" t="e">
        <f t="shared" si="199"/>
        <v>#VALUE!</v>
      </c>
      <c r="R1235" s="3">
        <f t="shared" si="200"/>
        <v>0.95105651629515353</v>
      </c>
      <c r="S1235" s="3">
        <f t="shared" si="201"/>
        <v>-9.4048650461940511E-2</v>
      </c>
      <c r="T1235" s="14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</row>
    <row r="1236" spans="1:59" s="5" customFormat="1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 s="14"/>
      <c r="N1236" s="3">
        <v>1230</v>
      </c>
      <c r="O1236" s="3" t="str">
        <f t="shared" si="202"/>
        <v>NA</v>
      </c>
      <c r="P1236" s="3" t="e">
        <f t="shared" si="198"/>
        <v>#VALUE!</v>
      </c>
      <c r="Q1236" s="3" t="e">
        <f t="shared" si="199"/>
        <v>#VALUE!</v>
      </c>
      <c r="R1236" s="3">
        <f t="shared" si="200"/>
        <v>0.53755368312334761</v>
      </c>
      <c r="S1236" s="3">
        <f t="shared" si="201"/>
        <v>-0.17466177942931813</v>
      </c>
      <c r="T1236" s="14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</row>
    <row r="1237" spans="1:59" s="5" customForma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 s="14"/>
      <c r="N1237" s="3">
        <v>1231</v>
      </c>
      <c r="O1237" s="3" t="str">
        <f t="shared" si="202"/>
        <v>NA</v>
      </c>
      <c r="P1237" s="3" t="e">
        <f t="shared" si="198"/>
        <v>#VALUE!</v>
      </c>
      <c r="Q1237" s="3" t="e">
        <f t="shared" si="199"/>
        <v>#VALUE!</v>
      </c>
      <c r="R1237" s="3">
        <f t="shared" si="200"/>
        <v>-0.53755368312334784</v>
      </c>
      <c r="S1237" s="3">
        <f t="shared" si="201"/>
        <v>0.17466177942931804</v>
      </c>
      <c r="T1237" s="14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</row>
    <row r="1238" spans="1:59" s="5" customFormat="1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 s="14"/>
      <c r="N1238" s="3">
        <v>1232</v>
      </c>
      <c r="O1238" s="3" t="str">
        <f t="shared" si="202"/>
        <v>NA</v>
      </c>
      <c r="P1238" s="3" t="e">
        <f t="shared" si="198"/>
        <v>#VALUE!</v>
      </c>
      <c r="Q1238" s="3" t="e">
        <f t="shared" si="199"/>
        <v>#VALUE!</v>
      </c>
      <c r="R1238" s="3">
        <f t="shared" si="200"/>
        <v>-0.82470129403335179</v>
      </c>
      <c r="S1238" s="3">
        <f t="shared" si="201"/>
        <v>0.48293003785320815</v>
      </c>
      <c r="T1238" s="14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</row>
    <row r="1239" spans="1:59" s="5" customFormat="1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 s="14"/>
      <c r="N1239" s="3">
        <v>1233</v>
      </c>
      <c r="O1239" s="3" t="str">
        <f t="shared" si="202"/>
        <v>NA</v>
      </c>
      <c r="P1239" s="3" t="e">
        <f t="shared" si="198"/>
        <v>#VALUE!</v>
      </c>
      <c r="Q1239" s="3" t="e">
        <f t="shared" si="199"/>
        <v>#VALUE!</v>
      </c>
      <c r="R1239" s="3">
        <f t="shared" si="200"/>
        <v>-0.61937405785792365</v>
      </c>
      <c r="S1239" s="3">
        <f t="shared" si="201"/>
        <v>0.76553873350538215</v>
      </c>
      <c r="T1239" s="14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</row>
    <row r="1240" spans="1:59" s="5" customForma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 s="14"/>
      <c r="N1240" s="3">
        <v>1234</v>
      </c>
      <c r="O1240" s="3" t="str">
        <f t="shared" si="202"/>
        <v>NA</v>
      </c>
      <c r="P1240" s="3" t="e">
        <f t="shared" si="198"/>
        <v>#VALUE!</v>
      </c>
      <c r="Q1240" s="3" t="e">
        <f t="shared" si="199"/>
        <v>#VALUE!</v>
      </c>
      <c r="R1240" s="3">
        <f t="shared" si="200"/>
        <v>-2.55558805344554E-2</v>
      </c>
      <c r="S1240" s="3">
        <f t="shared" si="201"/>
        <v>3.5174651929345491E-2</v>
      </c>
      <c r="T1240" s="14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</row>
    <row r="1241" spans="1:59" s="5" customFormat="1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 s="14"/>
      <c r="N1241" s="3">
        <v>1235</v>
      </c>
      <c r="O1241" s="3" t="str">
        <f t="shared" si="202"/>
        <v>NA</v>
      </c>
      <c r="P1241" s="3" t="e">
        <f t="shared" si="198"/>
        <v>#VALUE!</v>
      </c>
      <c r="Q1241" s="3" t="e">
        <f t="shared" si="199"/>
        <v>#VALUE!</v>
      </c>
      <c r="R1241" s="3">
        <f t="shared" si="200"/>
        <v>0.56222937175801779</v>
      </c>
      <c r="S1241" s="3">
        <f t="shared" si="201"/>
        <v>-0.81732060331516709</v>
      </c>
      <c r="T1241" s="14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</row>
    <row r="1242" spans="1:59" s="5" customFormat="1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 s="14"/>
      <c r="N1242" s="3">
        <v>1236</v>
      </c>
      <c r="O1242" s="3" t="str">
        <f t="shared" si="202"/>
        <v>NA</v>
      </c>
      <c r="P1242" s="3" t="e">
        <f t="shared" si="198"/>
        <v>#VALUE!</v>
      </c>
      <c r="Q1242" s="3" t="e">
        <f t="shared" si="199"/>
        <v>#VALUE!</v>
      </c>
      <c r="R1242" s="3">
        <f t="shared" si="200"/>
        <v>0.23000292481009818</v>
      </c>
      <c r="S1242" s="3">
        <f t="shared" si="201"/>
        <v>-0.92526751953802289</v>
      </c>
      <c r="T1242" s="14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</row>
    <row r="1243" spans="1:59" s="5" customForma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 s="14"/>
      <c r="N1243" s="3">
        <v>1237</v>
      </c>
      <c r="O1243" s="3" t="str">
        <f t="shared" si="202"/>
        <v>NA</v>
      </c>
      <c r="P1243" s="3" t="e">
        <f t="shared" si="198"/>
        <v>#VALUE!</v>
      </c>
      <c r="Q1243" s="3" t="e">
        <f t="shared" si="199"/>
        <v>#VALUE!</v>
      </c>
      <c r="R1243" s="3">
        <f t="shared" si="200"/>
        <v>6.1257422745431001E-17</v>
      </c>
      <c r="S1243" s="3">
        <f t="shared" si="201"/>
        <v>-0.65217391304347827</v>
      </c>
      <c r="T1243" s="14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</row>
    <row r="1244" spans="1:59" s="5" customFormat="1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 s="14"/>
      <c r="N1244" s="3">
        <v>1238</v>
      </c>
      <c r="O1244" s="3" t="str">
        <f t="shared" si="202"/>
        <v>NA</v>
      </c>
      <c r="P1244" s="3" t="e">
        <f t="shared" si="198"/>
        <v>#VALUE!</v>
      </c>
      <c r="Q1244" s="3" t="e">
        <f t="shared" si="199"/>
        <v>#VALUE!</v>
      </c>
      <c r="R1244" s="3">
        <f t="shared" si="200"/>
        <v>6.1257422745431001E-17</v>
      </c>
      <c r="S1244" s="3">
        <f t="shared" si="201"/>
        <v>0.47826086956521729</v>
      </c>
      <c r="T1244" s="14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</row>
    <row r="1245" spans="1:59" s="5" customFormat="1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 s="14"/>
      <c r="N1245" s="3">
        <v>1239</v>
      </c>
      <c r="O1245" s="3" t="str">
        <f t="shared" si="202"/>
        <v>NA</v>
      </c>
      <c r="P1245" s="3" t="e">
        <f t="shared" si="198"/>
        <v>#VALUE!</v>
      </c>
      <c r="Q1245" s="3" t="e">
        <f t="shared" si="199"/>
        <v>#VALUE!</v>
      </c>
      <c r="R1245" s="3">
        <f t="shared" si="200"/>
        <v>0.17889116374118755</v>
      </c>
      <c r="S1245" s="3">
        <f t="shared" si="201"/>
        <v>0.94187473741846228</v>
      </c>
      <c r="T1245" s="14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</row>
    <row r="1246" spans="1:59" s="5" customForma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 s="14"/>
      <c r="N1246" s="3">
        <v>1240</v>
      </c>
      <c r="O1246" s="3" t="str">
        <f t="shared" si="202"/>
        <v>NA</v>
      </c>
      <c r="P1246" s="3" t="e">
        <f t="shared" si="198"/>
        <v>#VALUE!</v>
      </c>
      <c r="Q1246" s="3" t="e">
        <f t="shared" si="199"/>
        <v>#VALUE!</v>
      </c>
      <c r="R1246" s="3">
        <f t="shared" si="200"/>
        <v>0.5111176106891071</v>
      </c>
      <c r="S1246" s="3">
        <f t="shared" si="201"/>
        <v>0.83392782119560649</v>
      </c>
      <c r="T1246" s="14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</row>
    <row r="1247" spans="1:59" s="5" customFormat="1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 s="14"/>
      <c r="N1247" s="3">
        <v>1241</v>
      </c>
      <c r="O1247" s="3" t="str">
        <f t="shared" si="202"/>
        <v>NA</v>
      </c>
      <c r="P1247" s="3" t="e">
        <f t="shared" si="198"/>
        <v>#VALUE!</v>
      </c>
      <c r="Q1247" s="3" t="e">
        <f t="shared" si="199"/>
        <v>#VALUE!</v>
      </c>
      <c r="R1247" s="3">
        <f t="shared" si="200"/>
        <v>7.6667641603366143E-2</v>
      </c>
      <c r="S1247" s="3">
        <f t="shared" si="201"/>
        <v>0.10552395578803669</v>
      </c>
      <c r="T1247" s="14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</row>
    <row r="1248" spans="1:59" s="5" customFormat="1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 s="14"/>
      <c r="N1248" s="3">
        <v>1242</v>
      </c>
      <c r="O1248" s="3" t="str">
        <f t="shared" si="202"/>
        <v>NA</v>
      </c>
      <c r="P1248" s="3" t="e">
        <f t="shared" si="198"/>
        <v>#VALUE!</v>
      </c>
      <c r="Q1248" s="3" t="e">
        <f t="shared" si="199"/>
        <v>#VALUE!</v>
      </c>
      <c r="R1248" s="3">
        <f t="shared" si="200"/>
        <v>-0.58778525229247303</v>
      </c>
      <c r="S1248" s="3">
        <f t="shared" si="201"/>
        <v>-0.80901699437494745</v>
      </c>
      <c r="T1248" s="14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</row>
    <row r="1249" spans="1:59" s="5" customForma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 s="14"/>
      <c r="N1249" s="3">
        <v>1243</v>
      </c>
      <c r="O1249" s="3" t="str">
        <f t="shared" si="202"/>
        <v>NA</v>
      </c>
      <c r="P1249" s="3" t="e">
        <f t="shared" si="198"/>
        <v>#VALUE!</v>
      </c>
      <c r="Q1249" s="3" t="e">
        <f t="shared" si="199"/>
        <v>#VALUE!</v>
      </c>
      <c r="R1249" s="3">
        <f t="shared" si="200"/>
        <v>-0.79311248846790106</v>
      </c>
      <c r="S1249" s="3">
        <f t="shared" si="201"/>
        <v>-0.52640829872277362</v>
      </c>
      <c r="T1249" s="14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</row>
    <row r="1250" spans="1:59" s="5" customFormat="1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 s="14"/>
      <c r="N1250" s="3">
        <v>1244</v>
      </c>
      <c r="O1250" s="3" t="str">
        <f t="shared" si="202"/>
        <v>NA</v>
      </c>
      <c r="P1250" s="3" t="e">
        <f t="shared" si="198"/>
        <v>#VALUE!</v>
      </c>
      <c r="Q1250" s="3" t="e">
        <f t="shared" si="199"/>
        <v>#VALUE!</v>
      </c>
      <c r="R1250" s="3">
        <f t="shared" si="200"/>
        <v>-0.70295481639206991</v>
      </c>
      <c r="S1250" s="3">
        <f t="shared" si="201"/>
        <v>-0.22840386540756991</v>
      </c>
      <c r="T1250" s="14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</row>
    <row r="1251" spans="1:59" s="5" customFormat="1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 s="14"/>
      <c r="N1251" s="3">
        <v>1245</v>
      </c>
      <c r="O1251" s="3" t="str">
        <f t="shared" si="202"/>
        <v>NA</v>
      </c>
      <c r="P1251" s="3" t="e">
        <f t="shared" si="198"/>
        <v>#VALUE!</v>
      </c>
      <c r="Q1251" s="3" t="e">
        <f t="shared" si="199"/>
        <v>#VALUE!</v>
      </c>
      <c r="R1251" s="3">
        <f t="shared" si="200"/>
        <v>0.37215254985462526</v>
      </c>
      <c r="S1251" s="3">
        <f t="shared" si="201"/>
        <v>0.12091969345106632</v>
      </c>
      <c r="T1251" s="14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</row>
    <row r="1252" spans="1:59" s="5" customForma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 s="14"/>
      <c r="N1252" s="3">
        <v>1246</v>
      </c>
      <c r="O1252" s="3" t="str">
        <f t="shared" si="202"/>
        <v>NA</v>
      </c>
      <c r="P1252" s="3" t="e">
        <f t="shared" si="198"/>
        <v>#VALUE!</v>
      </c>
      <c r="Q1252" s="3" t="e">
        <f t="shared" si="199"/>
        <v>#VALUE!</v>
      </c>
      <c r="R1252" s="3">
        <f t="shared" si="200"/>
        <v>0.95105651629515342</v>
      </c>
      <c r="S1252" s="3">
        <f t="shared" si="201"/>
        <v>0.14779073644019222</v>
      </c>
      <c r="T1252" s="14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</row>
    <row r="1253" spans="1:59" s="5" customFormat="1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 s="14"/>
      <c r="N1253" s="3">
        <v>1247</v>
      </c>
      <c r="O1253" s="3" t="str">
        <f t="shared" si="202"/>
        <v>NA</v>
      </c>
      <c r="P1253" s="3" t="e">
        <f t="shared" si="198"/>
        <v>#VALUE!</v>
      </c>
      <c r="Q1253" s="3" t="e">
        <f t="shared" si="199"/>
        <v>#VALUE!</v>
      </c>
      <c r="R1253" s="3">
        <f t="shared" si="200"/>
        <v>0.95105651629515364</v>
      </c>
      <c r="S1253" s="3">
        <f t="shared" si="201"/>
        <v>-0.20153282241844397</v>
      </c>
      <c r="T1253" s="14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</row>
    <row r="1254" spans="1:59" s="5" customFormat="1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 s="14"/>
      <c r="N1254" s="3">
        <v>1248</v>
      </c>
      <c r="O1254" s="3" t="str">
        <f t="shared" si="202"/>
        <v>NA</v>
      </c>
      <c r="P1254" s="3" t="e">
        <f t="shared" si="198"/>
        <v>#VALUE!</v>
      </c>
      <c r="Q1254" s="3" t="e">
        <f t="shared" si="199"/>
        <v>#VALUE!</v>
      </c>
      <c r="R1254" s="3">
        <f t="shared" si="200"/>
        <v>0.20675141658590296</v>
      </c>
      <c r="S1254" s="3">
        <f t="shared" si="201"/>
        <v>-6.717760747281469E-2</v>
      </c>
      <c r="T1254" s="14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</row>
    <row r="1255" spans="1:59" s="5" customForma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 s="14"/>
      <c r="N1255" s="3">
        <v>1249</v>
      </c>
      <c r="O1255" s="3" t="str">
        <f t="shared" si="202"/>
        <v>NA</v>
      </c>
      <c r="P1255" s="3" t="e">
        <f t="shared" si="198"/>
        <v>#VALUE!</v>
      </c>
      <c r="Q1255" s="3" t="e">
        <f t="shared" si="199"/>
        <v>#VALUE!</v>
      </c>
      <c r="R1255" s="3">
        <f t="shared" si="200"/>
        <v>-0.86835594966079244</v>
      </c>
      <c r="S1255" s="3">
        <f t="shared" si="201"/>
        <v>0.28214595138582149</v>
      </c>
      <c r="T1255" s="14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</row>
    <row r="1256" spans="1:59" s="5" customFormat="1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 s="14"/>
      <c r="N1256" s="3">
        <v>1250</v>
      </c>
      <c r="O1256" s="3" t="str">
        <f t="shared" si="202"/>
        <v>NA</v>
      </c>
      <c r="P1256" s="3" t="e">
        <f t="shared" si="198"/>
        <v>#VALUE!</v>
      </c>
      <c r="Q1256" s="3" t="e">
        <f t="shared" si="199"/>
        <v>#VALUE!</v>
      </c>
      <c r="R1256" s="3">
        <f t="shared" si="200"/>
        <v>-0.76152368290245076</v>
      </c>
      <c r="S1256" s="3">
        <f t="shared" si="201"/>
        <v>0.56988655959233858</v>
      </c>
      <c r="T1256" s="14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</row>
    <row r="1257" spans="1:59" s="5" customFormat="1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 s="14"/>
      <c r="N1257" s="3">
        <v>1251</v>
      </c>
      <c r="O1257" s="3" t="str">
        <f t="shared" si="202"/>
        <v>NA</v>
      </c>
      <c r="P1257" s="3" t="e">
        <f t="shared" si="198"/>
        <v>#VALUE!</v>
      </c>
      <c r="Q1257" s="3" t="e">
        <f t="shared" si="199"/>
        <v>#VALUE!</v>
      </c>
      <c r="R1257" s="3">
        <f t="shared" si="200"/>
        <v>-0.48556173015465187</v>
      </c>
      <c r="S1257" s="3">
        <f t="shared" si="201"/>
        <v>0.66831838665756527</v>
      </c>
      <c r="T1257" s="14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</row>
    <row r="1258" spans="1:59" s="5" customForma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 s="14"/>
      <c r="N1258" s="3">
        <v>1252</v>
      </c>
      <c r="O1258" s="3" t="str">
        <f t="shared" si="202"/>
        <v>NA</v>
      </c>
      <c r="P1258" s="3" t="e">
        <f t="shared" si="198"/>
        <v>#VALUE!</v>
      </c>
      <c r="Q1258" s="3" t="e">
        <f t="shared" si="199"/>
        <v>#VALUE!</v>
      </c>
      <c r="R1258" s="3">
        <f t="shared" si="200"/>
        <v>0.17889116374118746</v>
      </c>
      <c r="S1258" s="3">
        <f t="shared" si="201"/>
        <v>-0.24622256350541882</v>
      </c>
      <c r="T1258" s="14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</row>
    <row r="1259" spans="1:59" s="5" customFormat="1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 s="14"/>
      <c r="N1259" s="3">
        <v>1253</v>
      </c>
      <c r="O1259" s="3" t="str">
        <f t="shared" si="202"/>
        <v>NA</v>
      </c>
      <c r="P1259" s="3" t="e">
        <f t="shared" si="198"/>
        <v>#VALUE!</v>
      </c>
      <c r="Q1259" s="3" t="e">
        <f t="shared" si="199"/>
        <v>#VALUE!</v>
      </c>
      <c r="R1259" s="3">
        <f t="shared" si="200"/>
        <v>0.46000584962019636</v>
      </c>
      <c r="S1259" s="3">
        <f t="shared" si="201"/>
        <v>-0.85053503907604577</v>
      </c>
      <c r="T1259" s="14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</row>
    <row r="1260" spans="1:59" s="5" customFormat="1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 s="14"/>
      <c r="N1260" s="3">
        <v>1254</v>
      </c>
      <c r="O1260" s="3" t="str">
        <f t="shared" si="202"/>
        <v>NA</v>
      </c>
      <c r="P1260" s="3" t="e">
        <f t="shared" si="198"/>
        <v>#VALUE!</v>
      </c>
      <c r="Q1260" s="3" t="e">
        <f t="shared" si="199"/>
        <v>#VALUE!</v>
      </c>
      <c r="R1260" s="3">
        <f t="shared" si="200"/>
        <v>0.1277794026722768</v>
      </c>
      <c r="S1260" s="3">
        <f t="shared" si="201"/>
        <v>-0.95848195529890168</v>
      </c>
      <c r="T1260" s="14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</row>
    <row r="1261" spans="1:59" s="5" customForma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 s="14"/>
      <c r="N1261" s="3">
        <v>1255</v>
      </c>
      <c r="O1261" s="3" t="str">
        <f t="shared" si="202"/>
        <v>NA</v>
      </c>
      <c r="P1261" s="3" t="e">
        <f t="shared" si="198"/>
        <v>#VALUE!</v>
      </c>
      <c r="Q1261" s="3" t="e">
        <f t="shared" si="199"/>
        <v>#VALUE!</v>
      </c>
      <c r="R1261" s="3">
        <f t="shared" si="200"/>
        <v>6.1257422745431001E-17</v>
      </c>
      <c r="S1261" s="3">
        <f t="shared" si="201"/>
        <v>-0.30434782608695654</v>
      </c>
      <c r="T1261" s="14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</row>
    <row r="1262" spans="1:59" s="5" customFormat="1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 s="14"/>
      <c r="N1262" s="3">
        <v>1256</v>
      </c>
      <c r="O1262" s="3" t="str">
        <f t="shared" si="202"/>
        <v>NA</v>
      </c>
      <c r="P1262" s="3" t="e">
        <f t="shared" si="198"/>
        <v>#VALUE!</v>
      </c>
      <c r="Q1262" s="3" t="e">
        <f t="shared" si="199"/>
        <v>#VALUE!</v>
      </c>
      <c r="R1262" s="3">
        <f t="shared" si="200"/>
        <v>6.1257422745431001E-17</v>
      </c>
      <c r="S1262" s="3">
        <f t="shared" si="201"/>
        <v>0.82608695652173902</v>
      </c>
      <c r="T1262" s="14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</row>
    <row r="1263" spans="1:59" s="5" customFormat="1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 s="14"/>
      <c r="N1263" s="3">
        <v>1257</v>
      </c>
      <c r="O1263" s="3" t="str">
        <f t="shared" si="202"/>
        <v>NA</v>
      </c>
      <c r="P1263" s="3" t="e">
        <f t="shared" si="198"/>
        <v>#VALUE!</v>
      </c>
      <c r="Q1263" s="3" t="e">
        <f t="shared" si="199"/>
        <v>#VALUE!</v>
      </c>
      <c r="R1263" s="3">
        <f t="shared" si="200"/>
        <v>0.28111468587900895</v>
      </c>
      <c r="S1263" s="3">
        <f t="shared" si="201"/>
        <v>0.9086603016575836</v>
      </c>
      <c r="T1263" s="14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</row>
    <row r="1264" spans="1:59" s="5" customForma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 s="14"/>
      <c r="N1264" s="3">
        <v>1258</v>
      </c>
      <c r="O1264" s="3" t="str">
        <f t="shared" si="202"/>
        <v>NA</v>
      </c>
      <c r="P1264" s="3" t="e">
        <f t="shared" si="198"/>
        <v>#VALUE!</v>
      </c>
      <c r="Q1264" s="3" t="e">
        <f t="shared" si="199"/>
        <v>#VALUE!</v>
      </c>
      <c r="R1264" s="3">
        <f t="shared" si="200"/>
        <v>0.53667349122356245</v>
      </c>
      <c r="S1264" s="3">
        <f t="shared" si="201"/>
        <v>0.73866769051625636</v>
      </c>
      <c r="T1264" s="14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</row>
    <row r="1265" spans="1:59" s="5" customFormat="1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 s="14"/>
      <c r="N1265" s="3">
        <v>1259</v>
      </c>
      <c r="O1265" s="3" t="str">
        <f t="shared" si="202"/>
        <v>NA</v>
      </c>
      <c r="P1265" s="3" t="e">
        <f t="shared" si="198"/>
        <v>#VALUE!</v>
      </c>
      <c r="Q1265" s="3" t="e">
        <f t="shared" si="199"/>
        <v>#VALUE!</v>
      </c>
      <c r="R1265" s="3">
        <f t="shared" si="200"/>
        <v>-0.12777940267227678</v>
      </c>
      <c r="S1265" s="3">
        <f t="shared" si="201"/>
        <v>-0.17587325964672773</v>
      </c>
      <c r="T1265" s="14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</row>
    <row r="1266" spans="1:59" s="5" customFormat="1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 s="14"/>
      <c r="N1266" s="3">
        <v>1260</v>
      </c>
      <c r="O1266" s="3" t="str">
        <f t="shared" si="202"/>
        <v>NA</v>
      </c>
      <c r="P1266" s="3" t="e">
        <f t="shared" si="198"/>
        <v>#VALUE!</v>
      </c>
      <c r="Q1266" s="3" t="e">
        <f t="shared" si="199"/>
        <v>#VALUE!</v>
      </c>
      <c r="R1266" s="3">
        <f t="shared" si="200"/>
        <v>-0.65096286342337395</v>
      </c>
      <c r="S1266" s="3">
        <f t="shared" si="201"/>
        <v>-0.72206047263581696</v>
      </c>
      <c r="T1266" s="14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</row>
    <row r="1267" spans="1:59" s="5" customForma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 s="14"/>
      <c r="N1267" s="3">
        <v>1261</v>
      </c>
      <c r="O1267" s="3" t="str">
        <f t="shared" si="202"/>
        <v>NA</v>
      </c>
      <c r="P1267" s="3" t="e">
        <f t="shared" si="198"/>
        <v>#VALUE!</v>
      </c>
      <c r="Q1267" s="3" t="e">
        <f t="shared" si="199"/>
        <v>#VALUE!</v>
      </c>
      <c r="R1267" s="3">
        <f t="shared" si="200"/>
        <v>-0.85629009959880209</v>
      </c>
      <c r="S1267" s="3">
        <f t="shared" si="201"/>
        <v>-0.43945177698364313</v>
      </c>
      <c r="T1267" s="14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</row>
    <row r="1268" spans="1:59" s="5" customFormat="1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 s="14"/>
      <c r="N1268" s="3">
        <v>1262</v>
      </c>
      <c r="O1268" s="3" t="str">
        <f t="shared" si="202"/>
        <v>NA</v>
      </c>
      <c r="P1268" s="3" t="e">
        <f t="shared" si="198"/>
        <v>#VALUE!</v>
      </c>
      <c r="Q1268" s="3" t="e">
        <f t="shared" si="199"/>
        <v>#VALUE!</v>
      </c>
      <c r="R1268" s="3">
        <f t="shared" si="200"/>
        <v>-0.37215254985462526</v>
      </c>
      <c r="S1268" s="3">
        <f t="shared" si="201"/>
        <v>-0.12091969345106644</v>
      </c>
      <c r="T1268" s="14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</row>
    <row r="1269" spans="1:59" s="5" customFormat="1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 s="14"/>
      <c r="N1269" s="3">
        <v>1263</v>
      </c>
      <c r="O1269" s="3" t="str">
        <f t="shared" si="202"/>
        <v>NA</v>
      </c>
      <c r="P1269" s="3" t="e">
        <f t="shared" si="198"/>
        <v>#VALUE!</v>
      </c>
      <c r="Q1269" s="3" t="e">
        <f t="shared" si="199"/>
        <v>#VALUE!</v>
      </c>
      <c r="R1269" s="3">
        <f t="shared" si="200"/>
        <v>0.70295481639206991</v>
      </c>
      <c r="S1269" s="3">
        <f t="shared" si="201"/>
        <v>0.22840386540756979</v>
      </c>
      <c r="T1269" s="14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</row>
    <row r="1270" spans="1:59" s="5" customForma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 s="14"/>
      <c r="N1270" s="3">
        <v>1264</v>
      </c>
      <c r="O1270" s="3" t="str">
        <f t="shared" si="202"/>
        <v>NA</v>
      </c>
      <c r="P1270" s="3" t="e">
        <f t="shared" si="198"/>
        <v>#VALUE!</v>
      </c>
      <c r="Q1270" s="3" t="e">
        <f t="shared" si="199"/>
        <v>#VALUE!</v>
      </c>
      <c r="R1270" s="3">
        <f t="shared" si="200"/>
        <v>0.95105651629515364</v>
      </c>
      <c r="S1270" s="3">
        <f t="shared" si="201"/>
        <v>4.0306564483688828E-2</v>
      </c>
      <c r="T1270" s="14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</row>
    <row r="1271" spans="1:59" s="5" customFormat="1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 s="14"/>
      <c r="N1271" s="3">
        <v>1265</v>
      </c>
      <c r="O1271" s="3" t="str">
        <f t="shared" si="202"/>
        <v>NA</v>
      </c>
      <c r="P1271" s="3" t="e">
        <f t="shared" si="198"/>
        <v>#VALUE!</v>
      </c>
      <c r="Q1271" s="3" t="e">
        <f t="shared" si="199"/>
        <v>#VALUE!</v>
      </c>
      <c r="R1271" s="3">
        <f t="shared" si="200"/>
        <v>0.95105651629515353</v>
      </c>
      <c r="S1271" s="3">
        <f t="shared" si="201"/>
        <v>-0.3090169943749474</v>
      </c>
      <c r="T1271" s="14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</row>
    <row r="1272" spans="1:59" s="5" customFormat="1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 s="14"/>
      <c r="N1272" s="3">
        <v>1266</v>
      </c>
      <c r="O1272" s="3" t="str">
        <f t="shared" si="202"/>
        <v>NA</v>
      </c>
      <c r="P1272" s="3" t="e">
        <f t="shared" si="198"/>
        <v>#VALUE!</v>
      </c>
      <c r="Q1272" s="3" t="e">
        <f t="shared" si="199"/>
        <v>#VALUE!</v>
      </c>
      <c r="R1272" s="3">
        <f t="shared" si="200"/>
        <v>-0.1240508499515417</v>
      </c>
      <c r="S1272" s="3">
        <f t="shared" si="201"/>
        <v>4.0306564483688689E-2</v>
      </c>
      <c r="T1272" s="14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</row>
    <row r="1273" spans="1:59" s="5" customForma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 s="14"/>
      <c r="N1273" s="3">
        <v>1267</v>
      </c>
      <c r="O1273" s="3" t="str">
        <f t="shared" si="202"/>
        <v>NA</v>
      </c>
      <c r="P1273" s="3" t="e">
        <f t="shared" si="198"/>
        <v>#VALUE!</v>
      </c>
      <c r="Q1273" s="3" t="e">
        <f t="shared" si="199"/>
        <v>#VALUE!</v>
      </c>
      <c r="R1273" s="3">
        <f t="shared" si="200"/>
        <v>-0.90367330794697787</v>
      </c>
      <c r="S1273" s="3">
        <f t="shared" si="201"/>
        <v>0.37423438567929512</v>
      </c>
      <c r="T1273" s="14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</row>
    <row r="1274" spans="1:59" s="5" customFormat="1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 s="14"/>
      <c r="N1274" s="3">
        <v>1268</v>
      </c>
      <c r="O1274" s="3" t="str">
        <f t="shared" si="202"/>
        <v>NA</v>
      </c>
      <c r="P1274" s="3" t="e">
        <f t="shared" si="198"/>
        <v>#VALUE!</v>
      </c>
      <c r="Q1274" s="3" t="e">
        <f t="shared" si="199"/>
        <v>#VALUE!</v>
      </c>
      <c r="R1274" s="3">
        <f t="shared" si="200"/>
        <v>-0.69834607177154995</v>
      </c>
      <c r="S1274" s="3">
        <f t="shared" si="201"/>
        <v>0.65684308133146896</v>
      </c>
      <c r="T1274" s="14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</row>
    <row r="1275" spans="1:59" s="5" customFormat="1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 s="14"/>
      <c r="N1275" s="3">
        <v>1269</v>
      </c>
      <c r="O1275" s="3" t="str">
        <f t="shared" si="202"/>
        <v>NA</v>
      </c>
      <c r="P1275" s="3" t="e">
        <f t="shared" si="198"/>
        <v>#VALUE!</v>
      </c>
      <c r="Q1275" s="3" t="e">
        <f t="shared" si="199"/>
        <v>#VALUE!</v>
      </c>
      <c r="R1275" s="3">
        <f t="shared" si="200"/>
        <v>-0.28111468587900895</v>
      </c>
      <c r="S1275" s="3">
        <f t="shared" si="201"/>
        <v>0.38692117122280079</v>
      </c>
      <c r="T1275" s="14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</row>
    <row r="1276" spans="1:59" s="5" customFormat="1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 s="14"/>
      <c r="N1276" s="3">
        <v>1270</v>
      </c>
      <c r="O1276" s="3" t="str">
        <f t="shared" si="202"/>
        <v>NA</v>
      </c>
      <c r="P1276" s="3" t="e">
        <f t="shared" si="198"/>
        <v>#VALUE!</v>
      </c>
      <c r="Q1276" s="3" t="e">
        <f t="shared" si="199"/>
        <v>#VALUE!</v>
      </c>
      <c r="R1276" s="3">
        <f t="shared" si="200"/>
        <v>0.38333820801683027</v>
      </c>
      <c r="S1276" s="3">
        <f t="shared" si="201"/>
        <v>-0.52761977894018308</v>
      </c>
      <c r="T1276" s="14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</row>
    <row r="1277" spans="1:59" s="5" customFormat="1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 s="14"/>
      <c r="N1277" s="3">
        <v>1271</v>
      </c>
      <c r="O1277" s="3" t="str">
        <f t="shared" si="202"/>
        <v>NA</v>
      </c>
      <c r="P1277" s="3" t="e">
        <f t="shared" si="198"/>
        <v>#VALUE!</v>
      </c>
      <c r="Q1277" s="3" t="e">
        <f t="shared" si="199"/>
        <v>#VALUE!</v>
      </c>
      <c r="R1277" s="3">
        <f t="shared" si="200"/>
        <v>0.35778232748237498</v>
      </c>
      <c r="S1277" s="3">
        <f t="shared" si="201"/>
        <v>-0.88374947483692456</v>
      </c>
      <c r="T1277" s="14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</row>
    <row r="1278" spans="1:59" s="5" customFormat="1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 s="14"/>
      <c r="N1278" s="3">
        <v>1272</v>
      </c>
      <c r="O1278" s="3" t="str">
        <f t="shared" si="202"/>
        <v>NA</v>
      </c>
      <c r="P1278" s="3" t="e">
        <f t="shared" si="198"/>
        <v>#VALUE!</v>
      </c>
      <c r="Q1278" s="3" t="e">
        <f t="shared" si="199"/>
        <v>#VALUE!</v>
      </c>
      <c r="R1278" s="3">
        <f t="shared" si="200"/>
        <v>2.5555880534455396E-2</v>
      </c>
      <c r="S1278" s="3">
        <f t="shared" si="201"/>
        <v>-0.99169639105978036</v>
      </c>
      <c r="T1278" s="14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</row>
    <row r="1279" spans="1:59" s="5" customFormat="1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 s="14"/>
      <c r="N1279" s="3">
        <v>1273</v>
      </c>
      <c r="O1279" s="3" t="str">
        <f t="shared" si="202"/>
        <v>NA</v>
      </c>
      <c r="P1279" s="3" t="e">
        <f t="shared" si="198"/>
        <v>#VALUE!</v>
      </c>
      <c r="Q1279" s="3" t="e">
        <f t="shared" si="199"/>
        <v>#VALUE!</v>
      </c>
      <c r="R1279" s="3">
        <f t="shared" si="200"/>
        <v>6.1257422745431001E-17</v>
      </c>
      <c r="S1279" s="3">
        <f t="shared" si="201"/>
        <v>4.3478260869565188E-2</v>
      </c>
      <c r="T1279" s="14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</row>
    <row r="1280" spans="1:59" s="5" customFormat="1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 s="14"/>
      <c r="N1280" s="3">
        <v>1274</v>
      </c>
      <c r="O1280" s="3" t="str">
        <f t="shared" si="202"/>
        <v>NA</v>
      </c>
      <c r="P1280" s="3" t="e">
        <f t="shared" si="198"/>
        <v>#VALUE!</v>
      </c>
      <c r="Q1280" s="3" t="e">
        <f t="shared" si="199"/>
        <v>#VALUE!</v>
      </c>
      <c r="R1280" s="3">
        <f t="shared" si="200"/>
        <v>5.1111761068910765E-2</v>
      </c>
      <c r="S1280" s="3">
        <f t="shared" si="201"/>
        <v>0.98339278211956072</v>
      </c>
      <c r="T1280" s="14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</row>
    <row r="1281" spans="1:59" s="5" customFormat="1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 s="14"/>
      <c r="N1281" s="3">
        <v>1275</v>
      </c>
      <c r="O1281" s="3" t="str">
        <f t="shared" si="202"/>
        <v>NA</v>
      </c>
      <c r="P1281" s="3" t="e">
        <f t="shared" si="198"/>
        <v>#VALUE!</v>
      </c>
      <c r="Q1281" s="3" t="e">
        <f t="shared" si="199"/>
        <v>#VALUE!</v>
      </c>
      <c r="R1281" s="3">
        <f t="shared" si="200"/>
        <v>0.38333820801683033</v>
      </c>
      <c r="S1281" s="3">
        <f t="shared" si="201"/>
        <v>0.87544586589670481</v>
      </c>
      <c r="T1281" s="14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</row>
    <row r="1282" spans="1:59" s="5" customFormat="1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 s="14"/>
      <c r="N1282" s="3">
        <v>1276</v>
      </c>
      <c r="O1282" s="3" t="str">
        <f t="shared" si="202"/>
        <v>NA</v>
      </c>
      <c r="P1282" s="3" t="e">
        <f t="shared" si="198"/>
        <v>#VALUE!</v>
      </c>
      <c r="Q1282" s="3" t="e">
        <f t="shared" si="199"/>
        <v>#VALUE!</v>
      </c>
      <c r="R1282" s="3">
        <f t="shared" si="200"/>
        <v>0.33222644694791958</v>
      </c>
      <c r="S1282" s="3">
        <f t="shared" si="201"/>
        <v>0.45727047508149199</v>
      </c>
      <c r="T1282" s="14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</row>
    <row r="1283" spans="1:59" s="5" customFormat="1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 s="14"/>
      <c r="N1283" s="3">
        <v>1277</v>
      </c>
      <c r="O1283" s="3" t="str">
        <f t="shared" si="202"/>
        <v>NA</v>
      </c>
      <c r="P1283" s="3" t="e">
        <f t="shared" si="198"/>
        <v>#VALUE!</v>
      </c>
      <c r="Q1283" s="3" t="e">
        <f t="shared" si="199"/>
        <v>#VALUE!</v>
      </c>
      <c r="R1283" s="3">
        <f t="shared" si="200"/>
        <v>-0.33222644694791958</v>
      </c>
      <c r="S1283" s="3">
        <f t="shared" si="201"/>
        <v>-0.45727047508149204</v>
      </c>
      <c r="T1283" s="14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</row>
    <row r="1284" spans="1:59" s="5" customFormat="1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 s="14"/>
      <c r="N1284" s="3">
        <v>1278</v>
      </c>
      <c r="O1284" s="3" t="str">
        <f t="shared" si="202"/>
        <v>NA</v>
      </c>
      <c r="P1284" s="3" t="e">
        <f t="shared" si="198"/>
        <v>#VALUE!</v>
      </c>
      <c r="Q1284" s="3" t="e">
        <f t="shared" si="199"/>
        <v>#VALUE!</v>
      </c>
      <c r="R1284" s="3">
        <f t="shared" si="200"/>
        <v>-0.71414047455427498</v>
      </c>
      <c r="S1284" s="3">
        <f t="shared" si="201"/>
        <v>-0.63510395089668659</v>
      </c>
      <c r="T1284" s="14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</row>
    <row r="1285" spans="1:59" s="5" customFormat="1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 s="14"/>
      <c r="N1285" s="3">
        <v>1279</v>
      </c>
      <c r="O1285" s="3" t="str">
        <f t="shared" si="202"/>
        <v>NA</v>
      </c>
      <c r="P1285" s="3" t="e">
        <f t="shared" si="198"/>
        <v>#VALUE!</v>
      </c>
      <c r="Q1285" s="3" t="e">
        <f t="shared" si="199"/>
        <v>#VALUE!</v>
      </c>
      <c r="R1285" s="3">
        <f t="shared" si="200"/>
        <v>-0.91946771072970301</v>
      </c>
      <c r="S1285" s="3">
        <f t="shared" si="201"/>
        <v>-0.35249525524451275</v>
      </c>
      <c r="T1285" s="14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</row>
    <row r="1286" spans="1:59" s="5" customFormat="1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 s="14"/>
      <c r="N1286" s="3">
        <v>1280</v>
      </c>
      <c r="O1286" s="3" t="str">
        <f t="shared" si="202"/>
        <v>NA</v>
      </c>
      <c r="P1286" s="3" t="e">
        <f t="shared" ref="P1286:P1349" si="203">(1-MOD(O1286-1,$B$3)/$B$3)*VLOOKUP(IF(INT((O1286-1)/$B$3)=$A$1,1,INT((O1286-1)/$B$3)+1),$A$8:$C$58,2)+MOD(O1286-1,$B$3)/$B$3*VLOOKUP(IF(INT((O1286-1)/$B$3)+1=$A$1,1,(INT((O1286-1)/$B$3)+2)),$A$8:$C$58,2)</f>
        <v>#VALUE!</v>
      </c>
      <c r="Q1286" s="3" t="e">
        <f t="shared" ref="Q1286:Q1349" si="204">(1-MOD(O1286-1,$B$3)/$B$3)*VLOOKUP(IF(INT((O1286-1)/$B$3)=$A$1,1,INT((O1286-1)/$B$3)+1),$A$8:$C$58,3)+MOD(O1286-1,$B$3)/$B$3*VLOOKUP(IF(INT((O1286-1)/$B$3)+1=$A$1,1,(INT((O1286-1)/$B$3)+2)),$A$8:$C$58,3)</f>
        <v>#VALUE!</v>
      </c>
      <c r="R1286" s="3">
        <f t="shared" ref="R1286:R1349" si="205">VLOOKUP(MOD(N1286*$C$3,$A$1*$B$3),$N$6:$Q$2020,3)</f>
        <v>-4.1350283317180603E-2</v>
      </c>
      <c r="S1286" s="3">
        <f t="shared" ref="S1286:S1349" si="206">VLOOKUP(MOD(N1286*$C$3,$A$1*$B$3),$N$6:$Q$2020,4)</f>
        <v>-1.343552149456298E-2</v>
      </c>
      <c r="T1286" s="14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</row>
    <row r="1287" spans="1:59" s="5" customFormat="1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 s="14"/>
      <c r="N1287" s="3">
        <v>1281</v>
      </c>
      <c r="O1287" s="3" t="str">
        <f t="shared" ref="O1287:O1350" si="207">IF($N$5&gt;=O1286,O1286+1,"NA")</f>
        <v>NA</v>
      </c>
      <c r="P1287" s="3" t="e">
        <f t="shared" si="203"/>
        <v>#VALUE!</v>
      </c>
      <c r="Q1287" s="3" t="e">
        <f t="shared" si="204"/>
        <v>#VALUE!</v>
      </c>
      <c r="R1287" s="3">
        <f t="shared" si="205"/>
        <v>0.95105651629515353</v>
      </c>
      <c r="S1287" s="3">
        <f t="shared" si="206"/>
        <v>0.28214595138582155</v>
      </c>
      <c r="T1287" s="14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</row>
    <row r="1288" spans="1:59" s="5" customFormat="1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 s="14"/>
      <c r="N1288" s="3">
        <v>1282</v>
      </c>
      <c r="O1288" s="3" t="str">
        <f t="shared" si="207"/>
        <v>NA</v>
      </c>
      <c r="P1288" s="3" t="e">
        <f t="shared" si="203"/>
        <v>#VALUE!</v>
      </c>
      <c r="Q1288" s="3" t="e">
        <f t="shared" si="204"/>
        <v>#VALUE!</v>
      </c>
      <c r="R1288" s="3">
        <f t="shared" si="205"/>
        <v>0.95105651629515364</v>
      </c>
      <c r="S1288" s="3">
        <f t="shared" si="206"/>
        <v>-6.7177607472814663E-2</v>
      </c>
      <c r="T1288" s="14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</row>
    <row r="1289" spans="1:59" s="5" customFormat="1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 s="14"/>
      <c r="N1289" s="3">
        <v>1283</v>
      </c>
      <c r="O1289" s="3" t="str">
        <f t="shared" si="207"/>
        <v>NA</v>
      </c>
      <c r="P1289" s="3" t="e">
        <f t="shared" si="203"/>
        <v>#VALUE!</v>
      </c>
      <c r="Q1289" s="3" t="e">
        <f t="shared" si="204"/>
        <v>#VALUE!</v>
      </c>
      <c r="R1289" s="3">
        <f t="shared" si="205"/>
        <v>0.62025424975770882</v>
      </c>
      <c r="S1289" s="3">
        <f t="shared" si="206"/>
        <v>-0.201532822418444</v>
      </c>
      <c r="T1289" s="14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</row>
    <row r="1290" spans="1:59" s="5" customFormat="1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 s="14"/>
      <c r="N1290" s="3">
        <v>1284</v>
      </c>
      <c r="O1290" s="3" t="str">
        <f t="shared" si="207"/>
        <v>NA</v>
      </c>
      <c r="P1290" s="3" t="e">
        <f t="shared" si="203"/>
        <v>#VALUE!</v>
      </c>
      <c r="Q1290" s="3" t="e">
        <f t="shared" si="204"/>
        <v>#VALUE!</v>
      </c>
      <c r="R1290" s="3">
        <f t="shared" si="205"/>
        <v>-0.45485311648898641</v>
      </c>
      <c r="S1290" s="3">
        <f t="shared" si="206"/>
        <v>0.14779073644019211</v>
      </c>
      <c r="T1290" s="14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</row>
    <row r="1291" spans="1:59" s="5" customFormat="1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 s="14"/>
      <c r="N1291" s="3">
        <v>1285</v>
      </c>
      <c r="O1291" s="3" t="str">
        <f t="shared" si="207"/>
        <v>NA</v>
      </c>
      <c r="P1291" s="3" t="e">
        <f t="shared" si="203"/>
        <v>#VALUE!</v>
      </c>
      <c r="Q1291" s="3" t="e">
        <f t="shared" si="204"/>
        <v>#VALUE!</v>
      </c>
      <c r="R1291" s="3">
        <f t="shared" si="205"/>
        <v>-0.84049569681607694</v>
      </c>
      <c r="S1291" s="3">
        <f t="shared" si="206"/>
        <v>0.46119090741842556</v>
      </c>
      <c r="T1291" s="14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</row>
    <row r="1292" spans="1:59" s="5" customFormat="1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 s="14"/>
      <c r="N1292" s="3">
        <v>1286</v>
      </c>
      <c r="O1292" s="3" t="str">
        <f t="shared" si="207"/>
        <v>NA</v>
      </c>
      <c r="P1292" s="3" t="e">
        <f t="shared" si="203"/>
        <v>#VALUE!</v>
      </c>
      <c r="Q1292" s="3" t="e">
        <f t="shared" si="204"/>
        <v>#VALUE!</v>
      </c>
      <c r="R1292" s="3">
        <f t="shared" si="205"/>
        <v>-0.63516846064064891</v>
      </c>
      <c r="S1292" s="3">
        <f t="shared" si="206"/>
        <v>0.74379960307059945</v>
      </c>
      <c r="T1292" s="14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</row>
    <row r="1293" spans="1:59" s="5" customFormat="1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 s="14"/>
      <c r="N1293" s="3">
        <v>1287</v>
      </c>
      <c r="O1293" s="3" t="str">
        <f t="shared" si="207"/>
        <v>NA</v>
      </c>
      <c r="P1293" s="3" t="e">
        <f t="shared" si="203"/>
        <v>#VALUE!</v>
      </c>
      <c r="Q1293" s="3" t="e">
        <f t="shared" si="204"/>
        <v>#VALUE!</v>
      </c>
      <c r="R1293" s="3">
        <f t="shared" si="205"/>
        <v>-7.6667641603366143E-2</v>
      </c>
      <c r="S1293" s="3">
        <f t="shared" si="206"/>
        <v>0.10552395578803664</v>
      </c>
      <c r="T1293" s="14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</row>
    <row r="1294" spans="1:59" s="5" customFormat="1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 s="14"/>
      <c r="N1294" s="3">
        <v>1288</v>
      </c>
      <c r="O1294" s="3" t="str">
        <f t="shared" si="207"/>
        <v>NA</v>
      </c>
      <c r="P1294" s="3" t="e">
        <f t="shared" si="203"/>
        <v>#VALUE!</v>
      </c>
      <c r="Q1294" s="3" t="e">
        <f t="shared" si="204"/>
        <v>#VALUE!</v>
      </c>
      <c r="R1294" s="3">
        <f t="shared" si="205"/>
        <v>0.58778525229247314</v>
      </c>
      <c r="S1294" s="3">
        <f t="shared" si="206"/>
        <v>-0.80901699437494745</v>
      </c>
      <c r="T1294" s="14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</row>
    <row r="1295" spans="1:59" s="5" customFormat="1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 s="14"/>
      <c r="N1295" s="3">
        <v>1289</v>
      </c>
      <c r="O1295" s="3" t="str">
        <f t="shared" si="207"/>
        <v>NA</v>
      </c>
      <c r="P1295" s="3" t="e">
        <f t="shared" si="203"/>
        <v>#VALUE!</v>
      </c>
      <c r="Q1295" s="3" t="e">
        <f t="shared" si="204"/>
        <v>#VALUE!</v>
      </c>
      <c r="R1295" s="3">
        <f t="shared" si="205"/>
        <v>0.25555880534455361</v>
      </c>
      <c r="S1295" s="3">
        <f t="shared" si="206"/>
        <v>-0.91696391059780324</v>
      </c>
      <c r="T1295" s="14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</row>
    <row r="1296" spans="1:59" s="5" customFormat="1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 s="14"/>
      <c r="N1296" s="3">
        <v>1290</v>
      </c>
      <c r="O1296" s="3" t="str">
        <f t="shared" si="207"/>
        <v>NA</v>
      </c>
      <c r="P1296" s="3" t="e">
        <f t="shared" si="203"/>
        <v>#VALUE!</v>
      </c>
      <c r="Q1296" s="3" t="e">
        <f t="shared" si="204"/>
        <v>#VALUE!</v>
      </c>
      <c r="R1296" s="3">
        <f t="shared" si="205"/>
        <v>6.1257422745431001E-17</v>
      </c>
      <c r="S1296" s="3">
        <f t="shared" si="206"/>
        <v>-0.73913043478260865</v>
      </c>
      <c r="T1296" s="14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</row>
    <row r="1297" spans="1:59" s="5" customFormat="1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 s="14"/>
      <c r="N1297" s="3">
        <v>1291</v>
      </c>
      <c r="O1297" s="3" t="str">
        <f t="shared" si="207"/>
        <v>NA</v>
      </c>
      <c r="P1297" s="3" t="e">
        <f t="shared" si="203"/>
        <v>#VALUE!</v>
      </c>
      <c r="Q1297" s="3" t="e">
        <f t="shared" si="204"/>
        <v>#VALUE!</v>
      </c>
      <c r="R1297" s="3">
        <f t="shared" si="205"/>
        <v>6.1257422745431001E-17</v>
      </c>
      <c r="S1297" s="3">
        <f t="shared" si="206"/>
        <v>0.39130434782608692</v>
      </c>
      <c r="T1297" s="14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</row>
    <row r="1298" spans="1:59" s="5" customFormat="1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 s="14"/>
      <c r="N1298" s="3">
        <v>1292</v>
      </c>
      <c r="O1298" s="3" t="str">
        <f t="shared" si="207"/>
        <v>NA</v>
      </c>
      <c r="P1298" s="3" t="e">
        <f t="shared" si="203"/>
        <v>#VALUE!</v>
      </c>
      <c r="Q1298" s="3" t="e">
        <f t="shared" si="204"/>
        <v>#VALUE!</v>
      </c>
      <c r="R1298" s="3">
        <f t="shared" si="205"/>
        <v>0.15333528320673218</v>
      </c>
      <c r="S1298" s="3">
        <f t="shared" si="206"/>
        <v>0.95017834635868192</v>
      </c>
      <c r="T1298" s="14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</row>
    <row r="1299" spans="1:59" s="5" customFormat="1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 s="14"/>
      <c r="N1299" s="3">
        <v>1293</v>
      </c>
      <c r="O1299" s="3" t="str">
        <f t="shared" si="207"/>
        <v>NA</v>
      </c>
      <c r="P1299" s="3" t="e">
        <f t="shared" si="203"/>
        <v>#VALUE!</v>
      </c>
      <c r="Q1299" s="3" t="e">
        <f t="shared" si="204"/>
        <v>#VALUE!</v>
      </c>
      <c r="R1299" s="3">
        <f t="shared" si="205"/>
        <v>0.48556173015465171</v>
      </c>
      <c r="S1299" s="3">
        <f t="shared" si="206"/>
        <v>0.84223143013582613</v>
      </c>
      <c r="T1299" s="14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</row>
    <row r="1300" spans="1:59" s="5" customFormat="1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 s="14"/>
      <c r="N1300" s="3">
        <v>1294</v>
      </c>
      <c r="O1300" s="3" t="str">
        <f t="shared" si="207"/>
        <v>NA</v>
      </c>
      <c r="P1300" s="3" t="e">
        <f t="shared" si="203"/>
        <v>#VALUE!</v>
      </c>
      <c r="Q1300" s="3" t="e">
        <f t="shared" si="204"/>
        <v>#VALUE!</v>
      </c>
      <c r="R1300" s="3">
        <f t="shared" si="205"/>
        <v>0.12777940267227683</v>
      </c>
      <c r="S1300" s="3">
        <f t="shared" si="206"/>
        <v>0.17587325964672773</v>
      </c>
      <c r="T1300" s="14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</row>
    <row r="1301" spans="1:59" s="5" customFormat="1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 s="14"/>
      <c r="N1301" s="3">
        <v>1295</v>
      </c>
      <c r="O1301" s="3" t="str">
        <f t="shared" si="207"/>
        <v>NA</v>
      </c>
      <c r="P1301" s="3" t="e">
        <f t="shared" si="203"/>
        <v>#VALUE!</v>
      </c>
      <c r="Q1301" s="3" t="e">
        <f t="shared" si="204"/>
        <v>#VALUE!</v>
      </c>
      <c r="R1301" s="3">
        <f t="shared" si="205"/>
        <v>-0.53667349122356234</v>
      </c>
      <c r="S1301" s="3">
        <f t="shared" si="206"/>
        <v>-0.73866769051625636</v>
      </c>
      <c r="T1301" s="14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</row>
    <row r="1302" spans="1:59" s="5" customFormat="1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 s="14"/>
      <c r="N1302" s="3">
        <v>1296</v>
      </c>
      <c r="O1302" s="3" t="str">
        <f t="shared" si="207"/>
        <v>NA</v>
      </c>
      <c r="P1302" s="3" t="e">
        <f t="shared" si="203"/>
        <v>#VALUE!</v>
      </c>
      <c r="Q1302" s="3" t="e">
        <f t="shared" si="204"/>
        <v>#VALUE!</v>
      </c>
      <c r="R1302" s="3">
        <f t="shared" si="205"/>
        <v>-0.77731808568517591</v>
      </c>
      <c r="S1302" s="3">
        <f t="shared" si="206"/>
        <v>-0.54814742915755621</v>
      </c>
      <c r="T1302" s="14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</row>
    <row r="1303" spans="1:59" s="5" customFormat="1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 s="14"/>
      <c r="N1303" s="3">
        <v>1297</v>
      </c>
      <c r="O1303" s="3" t="str">
        <f t="shared" si="207"/>
        <v>NA</v>
      </c>
      <c r="P1303" s="3" t="e">
        <f t="shared" si="203"/>
        <v>#VALUE!</v>
      </c>
      <c r="Q1303" s="3" t="e">
        <f t="shared" si="204"/>
        <v>#VALUE!</v>
      </c>
      <c r="R1303" s="3">
        <f t="shared" si="205"/>
        <v>-0.78565538302643123</v>
      </c>
      <c r="S1303" s="3">
        <f t="shared" si="206"/>
        <v>-0.25527490839669581</v>
      </c>
      <c r="T1303" s="14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</row>
    <row r="1304" spans="1:59" s="5" customFormat="1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 s="14"/>
      <c r="N1304" s="3">
        <v>1298</v>
      </c>
      <c r="O1304" s="3" t="str">
        <f t="shared" si="207"/>
        <v>NA</v>
      </c>
      <c r="P1304" s="3" t="e">
        <f t="shared" si="203"/>
        <v>#VALUE!</v>
      </c>
      <c r="Q1304" s="3" t="e">
        <f t="shared" si="204"/>
        <v>#VALUE!</v>
      </c>
      <c r="R1304" s="3">
        <f t="shared" si="205"/>
        <v>0.28945198322026411</v>
      </c>
      <c r="S1304" s="3">
        <f t="shared" si="206"/>
        <v>9.404865046194047E-2</v>
      </c>
      <c r="T1304" s="14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</row>
    <row r="1305" spans="1:59" s="5" customFormat="1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 s="14"/>
      <c r="N1305" s="3">
        <v>1299</v>
      </c>
      <c r="O1305" s="3" t="str">
        <f t="shared" si="207"/>
        <v>NA</v>
      </c>
      <c r="P1305" s="3" t="e">
        <f t="shared" si="203"/>
        <v>#VALUE!</v>
      </c>
      <c r="Q1305" s="3" t="e">
        <f t="shared" si="204"/>
        <v>#VALUE!</v>
      </c>
      <c r="R1305" s="3">
        <f t="shared" si="205"/>
        <v>0.95105651629515353</v>
      </c>
      <c r="S1305" s="3">
        <f t="shared" si="206"/>
        <v>0.1746617794293181</v>
      </c>
      <c r="T1305" s="14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</row>
    <row r="1306" spans="1:59" s="5" customFormat="1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 s="14"/>
      <c r="N1306" s="3">
        <v>1300</v>
      </c>
      <c r="O1306" s="3" t="str">
        <f t="shared" si="207"/>
        <v>NA</v>
      </c>
      <c r="P1306" s="3" t="e">
        <f t="shared" si="203"/>
        <v>#VALUE!</v>
      </c>
      <c r="Q1306" s="3" t="e">
        <f t="shared" si="204"/>
        <v>#VALUE!</v>
      </c>
      <c r="R1306" s="3">
        <f t="shared" si="205"/>
        <v>0.95105651629515353</v>
      </c>
      <c r="S1306" s="3">
        <f t="shared" si="206"/>
        <v>-0.1746617794293181</v>
      </c>
      <c r="T1306" s="14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</row>
    <row r="1307" spans="1:59" s="5" customFormat="1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 s="14"/>
      <c r="N1307" s="3">
        <v>1301</v>
      </c>
      <c r="O1307" s="3" t="str">
        <f t="shared" si="207"/>
        <v>NA</v>
      </c>
      <c r="P1307" s="3" t="e">
        <f t="shared" si="203"/>
        <v>#VALUE!</v>
      </c>
      <c r="Q1307" s="3" t="e">
        <f t="shared" si="204"/>
        <v>#VALUE!</v>
      </c>
      <c r="R1307" s="3">
        <f t="shared" si="205"/>
        <v>0.28945198322026411</v>
      </c>
      <c r="S1307" s="3">
        <f t="shared" si="206"/>
        <v>-9.4048650461940553E-2</v>
      </c>
      <c r="T1307" s="14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</row>
    <row r="1308" spans="1:59" s="5" customFormat="1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 s="14"/>
      <c r="N1308" s="3">
        <v>1302</v>
      </c>
      <c r="O1308" s="3" t="str">
        <f t="shared" si="207"/>
        <v>NA</v>
      </c>
      <c r="P1308" s="3" t="e">
        <f t="shared" si="203"/>
        <v>#VALUE!</v>
      </c>
      <c r="Q1308" s="3" t="e">
        <f t="shared" si="204"/>
        <v>#VALUE!</v>
      </c>
      <c r="R1308" s="3">
        <f t="shared" si="205"/>
        <v>-0.78565538302643123</v>
      </c>
      <c r="S1308" s="3">
        <f t="shared" si="206"/>
        <v>0.25527490839669553</v>
      </c>
      <c r="T1308" s="14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</row>
    <row r="1309" spans="1:59" s="5" customFormat="1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 s="14"/>
      <c r="N1309" s="3">
        <v>1303</v>
      </c>
      <c r="O1309" s="3" t="str">
        <f t="shared" si="207"/>
        <v>NA</v>
      </c>
      <c r="P1309" s="3" t="e">
        <f t="shared" si="203"/>
        <v>#VALUE!</v>
      </c>
      <c r="Q1309" s="3" t="e">
        <f t="shared" si="204"/>
        <v>#VALUE!</v>
      </c>
      <c r="R1309" s="3">
        <f t="shared" si="205"/>
        <v>-0.77731808568517602</v>
      </c>
      <c r="S1309" s="3">
        <f t="shared" si="206"/>
        <v>0.54814742915755599</v>
      </c>
      <c r="T1309" s="14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</row>
    <row r="1310" spans="1:59" s="5" customFormat="1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 s="14"/>
      <c r="N1310" s="3">
        <v>1304</v>
      </c>
      <c r="O1310" s="3" t="str">
        <f t="shared" si="207"/>
        <v>NA</v>
      </c>
      <c r="P1310" s="3" t="e">
        <f t="shared" si="203"/>
        <v>#VALUE!</v>
      </c>
      <c r="Q1310" s="3" t="e">
        <f t="shared" si="204"/>
        <v>#VALUE!</v>
      </c>
      <c r="R1310" s="3">
        <f t="shared" si="205"/>
        <v>-0.53667349122356256</v>
      </c>
      <c r="S1310" s="3">
        <f t="shared" si="206"/>
        <v>0.73866769051625625</v>
      </c>
      <c r="T1310" s="14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</row>
    <row r="1311" spans="1:59" s="5" customFormat="1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 s="14"/>
      <c r="N1311" s="3">
        <v>1305</v>
      </c>
      <c r="O1311" s="3" t="str">
        <f t="shared" si="207"/>
        <v>NA</v>
      </c>
      <c r="P1311" s="3" t="e">
        <f t="shared" si="203"/>
        <v>#VALUE!</v>
      </c>
      <c r="Q1311" s="3" t="e">
        <f t="shared" si="204"/>
        <v>#VALUE!</v>
      </c>
      <c r="R1311" s="3">
        <f t="shared" si="205"/>
        <v>0.12777940267227678</v>
      </c>
      <c r="S1311" s="3">
        <f t="shared" si="206"/>
        <v>-0.17587325964672779</v>
      </c>
      <c r="T1311" s="14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</row>
    <row r="1312" spans="1:59" s="5" customFormat="1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 s="14"/>
      <c r="N1312" s="3">
        <v>1306</v>
      </c>
      <c r="O1312" s="3" t="str">
        <f t="shared" si="207"/>
        <v>NA</v>
      </c>
      <c r="P1312" s="3" t="e">
        <f t="shared" si="203"/>
        <v>#VALUE!</v>
      </c>
      <c r="Q1312" s="3" t="e">
        <f t="shared" si="204"/>
        <v>#VALUE!</v>
      </c>
      <c r="R1312" s="3">
        <f t="shared" si="205"/>
        <v>0.48556173015465171</v>
      </c>
      <c r="S1312" s="3">
        <f t="shared" si="206"/>
        <v>-0.84223143013582613</v>
      </c>
      <c r="T1312" s="14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</row>
    <row r="1313" spans="1:59" s="5" customFormat="1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 s="14"/>
      <c r="N1313" s="3">
        <v>1307</v>
      </c>
      <c r="O1313" s="3" t="str">
        <f t="shared" si="207"/>
        <v>NA</v>
      </c>
      <c r="P1313" s="3" t="e">
        <f t="shared" si="203"/>
        <v>#VALUE!</v>
      </c>
      <c r="Q1313" s="3" t="e">
        <f t="shared" si="204"/>
        <v>#VALUE!</v>
      </c>
      <c r="R1313" s="3">
        <f t="shared" si="205"/>
        <v>0.1533352832067322</v>
      </c>
      <c r="S1313" s="3">
        <f t="shared" si="206"/>
        <v>-0.95017834635868192</v>
      </c>
      <c r="T1313" s="14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</row>
    <row r="1314" spans="1:59" s="5" customFormat="1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 s="14"/>
      <c r="N1314" s="3">
        <v>1308</v>
      </c>
      <c r="O1314" s="3" t="str">
        <f t="shared" si="207"/>
        <v>NA</v>
      </c>
      <c r="P1314" s="3" t="e">
        <f t="shared" si="203"/>
        <v>#VALUE!</v>
      </c>
      <c r="Q1314" s="3" t="e">
        <f t="shared" si="204"/>
        <v>#VALUE!</v>
      </c>
      <c r="R1314" s="3">
        <f t="shared" si="205"/>
        <v>6.1257422745431001E-17</v>
      </c>
      <c r="S1314" s="3">
        <f t="shared" si="206"/>
        <v>-0.39130434782608692</v>
      </c>
      <c r="T1314" s="14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</row>
    <row r="1315" spans="1:59" s="5" customFormat="1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 s="14"/>
      <c r="N1315" s="3">
        <v>1309</v>
      </c>
      <c r="O1315" s="3" t="str">
        <f t="shared" si="207"/>
        <v>NA</v>
      </c>
      <c r="P1315" s="3" t="e">
        <f t="shared" si="203"/>
        <v>#VALUE!</v>
      </c>
      <c r="Q1315" s="3" t="e">
        <f t="shared" si="204"/>
        <v>#VALUE!</v>
      </c>
      <c r="R1315" s="3">
        <f t="shared" si="205"/>
        <v>6.1257422745431001E-17</v>
      </c>
      <c r="S1315" s="3">
        <f t="shared" si="206"/>
        <v>0.73913043478260865</v>
      </c>
      <c r="T1315" s="14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</row>
    <row r="1316" spans="1:59" s="5" customFormat="1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 s="14"/>
      <c r="N1316" s="3">
        <v>1310</v>
      </c>
      <c r="O1316" s="3" t="str">
        <f t="shared" si="207"/>
        <v>NA</v>
      </c>
      <c r="P1316" s="3" t="e">
        <f t="shared" si="203"/>
        <v>#VALUE!</v>
      </c>
      <c r="Q1316" s="3" t="e">
        <f t="shared" si="204"/>
        <v>#VALUE!</v>
      </c>
      <c r="R1316" s="3">
        <f t="shared" si="205"/>
        <v>0.25555880534455361</v>
      </c>
      <c r="S1316" s="3">
        <f t="shared" si="206"/>
        <v>0.91696391059780336</v>
      </c>
      <c r="T1316" s="14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</row>
    <row r="1317" spans="1:59" s="5" customFormat="1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 s="14"/>
      <c r="N1317" s="3">
        <v>1311</v>
      </c>
      <c r="O1317" s="3" t="str">
        <f t="shared" si="207"/>
        <v>NA</v>
      </c>
      <c r="P1317" s="3" t="e">
        <f t="shared" si="203"/>
        <v>#VALUE!</v>
      </c>
      <c r="Q1317" s="3" t="e">
        <f t="shared" si="204"/>
        <v>#VALUE!</v>
      </c>
      <c r="R1317" s="3">
        <f t="shared" si="205"/>
        <v>0.58778525229247314</v>
      </c>
      <c r="S1317" s="3">
        <f t="shared" si="206"/>
        <v>0.80901699437494745</v>
      </c>
      <c r="T1317" s="14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</row>
    <row r="1318" spans="1:59" s="5" customFormat="1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 s="14"/>
      <c r="N1318" s="3">
        <v>1312</v>
      </c>
      <c r="O1318" s="3" t="str">
        <f t="shared" si="207"/>
        <v>NA</v>
      </c>
      <c r="P1318" s="3" t="e">
        <f t="shared" si="203"/>
        <v>#VALUE!</v>
      </c>
      <c r="Q1318" s="3" t="e">
        <f t="shared" si="204"/>
        <v>#VALUE!</v>
      </c>
      <c r="R1318" s="3">
        <f t="shared" si="205"/>
        <v>-7.6667641603365977E-2</v>
      </c>
      <c r="S1318" s="3">
        <f t="shared" si="206"/>
        <v>-0.10552395578803653</v>
      </c>
      <c r="T1318" s="14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</row>
    <row r="1319" spans="1:59" s="5" customFormat="1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 s="14"/>
      <c r="N1319" s="3">
        <v>1313</v>
      </c>
      <c r="O1319" s="3" t="str">
        <f t="shared" si="207"/>
        <v>NA</v>
      </c>
      <c r="P1319" s="3" t="e">
        <f t="shared" si="203"/>
        <v>#VALUE!</v>
      </c>
      <c r="Q1319" s="3" t="e">
        <f t="shared" si="204"/>
        <v>#VALUE!</v>
      </c>
      <c r="R1319" s="3">
        <f t="shared" si="205"/>
        <v>-0.6351684606406488</v>
      </c>
      <c r="S1319" s="3">
        <f t="shared" si="206"/>
        <v>-0.74379960307059967</v>
      </c>
      <c r="T1319" s="14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</row>
    <row r="1320" spans="1:59" s="5" customFormat="1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 s="14"/>
      <c r="N1320" s="3">
        <v>1314</v>
      </c>
      <c r="O1320" s="3" t="str">
        <f t="shared" si="207"/>
        <v>NA</v>
      </c>
      <c r="P1320" s="3" t="e">
        <f t="shared" si="203"/>
        <v>#VALUE!</v>
      </c>
      <c r="Q1320" s="3" t="e">
        <f t="shared" si="204"/>
        <v>#VALUE!</v>
      </c>
      <c r="R1320" s="3">
        <f t="shared" si="205"/>
        <v>-0.84049569681607683</v>
      </c>
      <c r="S1320" s="3">
        <f t="shared" si="206"/>
        <v>-0.46119090741842572</v>
      </c>
      <c r="T1320" s="14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</row>
    <row r="1321" spans="1:59" s="5" customFormat="1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 s="14"/>
      <c r="N1321" s="3">
        <v>1315</v>
      </c>
      <c r="O1321" s="3" t="str">
        <f t="shared" si="207"/>
        <v>NA</v>
      </c>
      <c r="P1321" s="3" t="e">
        <f t="shared" si="203"/>
        <v>#VALUE!</v>
      </c>
      <c r="Q1321" s="3" t="e">
        <f t="shared" si="204"/>
        <v>#VALUE!</v>
      </c>
      <c r="R1321" s="3">
        <f t="shared" si="205"/>
        <v>-0.45485311648898641</v>
      </c>
      <c r="S1321" s="3">
        <f t="shared" si="206"/>
        <v>-0.14779073644019231</v>
      </c>
      <c r="T1321" s="14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</row>
    <row r="1322" spans="1:59" s="5" customFormat="1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 s="14"/>
      <c r="N1322" s="3">
        <v>1316</v>
      </c>
      <c r="O1322" s="3" t="str">
        <f t="shared" si="207"/>
        <v>NA</v>
      </c>
      <c r="P1322" s="3" t="e">
        <f t="shared" si="203"/>
        <v>#VALUE!</v>
      </c>
      <c r="Q1322" s="3" t="e">
        <f t="shared" si="204"/>
        <v>#VALUE!</v>
      </c>
      <c r="R1322" s="3">
        <f t="shared" si="205"/>
        <v>0.62025424975770882</v>
      </c>
      <c r="S1322" s="3">
        <f t="shared" si="206"/>
        <v>0.20153282241844395</v>
      </c>
      <c r="T1322" s="14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</row>
    <row r="1323" spans="1:59" s="5" customFormat="1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 s="14"/>
      <c r="N1323" s="3">
        <v>1317</v>
      </c>
      <c r="O1323" s="3" t="str">
        <f t="shared" si="207"/>
        <v>NA</v>
      </c>
      <c r="P1323" s="3" t="e">
        <f t="shared" si="203"/>
        <v>#VALUE!</v>
      </c>
      <c r="Q1323" s="3" t="e">
        <f t="shared" si="204"/>
        <v>#VALUE!</v>
      </c>
      <c r="R1323" s="3">
        <f t="shared" si="205"/>
        <v>0.95105651629515364</v>
      </c>
      <c r="S1323" s="3">
        <f t="shared" si="206"/>
        <v>6.7177607472814649E-2</v>
      </c>
      <c r="T1323" s="14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</row>
    <row r="1324" spans="1:59" s="5" customFormat="1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 s="14"/>
      <c r="N1324" s="3">
        <v>1318</v>
      </c>
      <c r="O1324" s="3" t="str">
        <f t="shared" si="207"/>
        <v>NA</v>
      </c>
      <c r="P1324" s="3" t="e">
        <f t="shared" si="203"/>
        <v>#VALUE!</v>
      </c>
      <c r="Q1324" s="3" t="e">
        <f t="shared" si="204"/>
        <v>#VALUE!</v>
      </c>
      <c r="R1324" s="3">
        <f t="shared" si="205"/>
        <v>0.95105651629515353</v>
      </c>
      <c r="S1324" s="3">
        <f t="shared" si="206"/>
        <v>-0.2821459513858216</v>
      </c>
      <c r="T1324" s="14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</row>
    <row r="1325" spans="1:59" s="5" customFormat="1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 s="14"/>
      <c r="N1325" s="3">
        <v>1319</v>
      </c>
      <c r="O1325" s="3" t="str">
        <f t="shared" si="207"/>
        <v>NA</v>
      </c>
      <c r="P1325" s="3" t="e">
        <f t="shared" si="203"/>
        <v>#VALUE!</v>
      </c>
      <c r="Q1325" s="3" t="e">
        <f t="shared" si="204"/>
        <v>#VALUE!</v>
      </c>
      <c r="R1325" s="3">
        <f t="shared" si="205"/>
        <v>-4.1350283317180658E-2</v>
      </c>
      <c r="S1325" s="3">
        <f t="shared" si="206"/>
        <v>1.3435521494562841E-2</v>
      </c>
      <c r="T1325" s="14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</row>
    <row r="1326" spans="1:59" s="5" customFormat="1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 s="14"/>
      <c r="N1326" s="3">
        <v>1320</v>
      </c>
      <c r="O1326" s="3" t="str">
        <f t="shared" si="207"/>
        <v>NA</v>
      </c>
      <c r="P1326" s="3" t="e">
        <f t="shared" si="203"/>
        <v>#VALUE!</v>
      </c>
      <c r="Q1326" s="3" t="e">
        <f t="shared" si="204"/>
        <v>#VALUE!</v>
      </c>
      <c r="R1326" s="3">
        <f t="shared" si="205"/>
        <v>-0.91946771072970324</v>
      </c>
      <c r="S1326" s="3">
        <f t="shared" si="206"/>
        <v>0.35249525524451253</v>
      </c>
      <c r="T1326" s="14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</row>
    <row r="1327" spans="1:59" s="5" customFormat="1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 s="14"/>
      <c r="N1327" s="3">
        <v>1321</v>
      </c>
      <c r="O1327" s="3" t="str">
        <f t="shared" si="207"/>
        <v>NA</v>
      </c>
      <c r="P1327" s="3" t="e">
        <f t="shared" si="203"/>
        <v>#VALUE!</v>
      </c>
      <c r="Q1327" s="3" t="e">
        <f t="shared" si="204"/>
        <v>#VALUE!</v>
      </c>
      <c r="R1327" s="3">
        <f t="shared" si="205"/>
        <v>-0.7141404745542751</v>
      </c>
      <c r="S1327" s="3">
        <f t="shared" si="206"/>
        <v>0.63510395089668648</v>
      </c>
      <c r="T1327" s="14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</row>
    <row r="1328" spans="1:59" s="5" customFormat="1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 s="14"/>
      <c r="N1328" s="3">
        <v>1322</v>
      </c>
      <c r="O1328" s="3" t="str">
        <f t="shared" si="207"/>
        <v>NA</v>
      </c>
      <c r="P1328" s="3" t="e">
        <f t="shared" si="203"/>
        <v>#VALUE!</v>
      </c>
      <c r="Q1328" s="3" t="e">
        <f t="shared" si="204"/>
        <v>#VALUE!</v>
      </c>
      <c r="R1328" s="3">
        <f t="shared" si="205"/>
        <v>-0.3322264469479197</v>
      </c>
      <c r="S1328" s="3">
        <f t="shared" si="206"/>
        <v>0.45727047508149199</v>
      </c>
      <c r="T1328" s="14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</row>
    <row r="1329" spans="1:59" s="5" customFormat="1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 s="14"/>
      <c r="N1329" s="3">
        <v>1323</v>
      </c>
      <c r="O1329" s="3" t="str">
        <f t="shared" si="207"/>
        <v>NA</v>
      </c>
      <c r="P1329" s="3" t="e">
        <f t="shared" si="203"/>
        <v>#VALUE!</v>
      </c>
      <c r="Q1329" s="3" t="e">
        <f t="shared" si="204"/>
        <v>#VALUE!</v>
      </c>
      <c r="R1329" s="3">
        <f t="shared" si="205"/>
        <v>0.33222644694791958</v>
      </c>
      <c r="S1329" s="3">
        <f t="shared" si="206"/>
        <v>-0.4572704750814921</v>
      </c>
      <c r="T1329" s="14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</row>
    <row r="1330" spans="1:59" s="5" customFormat="1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 s="14"/>
      <c r="N1330" s="3">
        <v>1324</v>
      </c>
      <c r="O1330" s="3" t="str">
        <f t="shared" si="207"/>
        <v>NA</v>
      </c>
      <c r="P1330" s="3" t="e">
        <f t="shared" si="203"/>
        <v>#VALUE!</v>
      </c>
      <c r="Q1330" s="3" t="e">
        <f t="shared" si="204"/>
        <v>#VALUE!</v>
      </c>
      <c r="R1330" s="3">
        <f t="shared" si="205"/>
        <v>0.38333820801683033</v>
      </c>
      <c r="S1330" s="3">
        <f t="shared" si="206"/>
        <v>-0.87544586589670481</v>
      </c>
      <c r="T1330" s="14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</row>
    <row r="1331" spans="1:59" s="5" customFormat="1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 s="14"/>
      <c r="N1331" s="3">
        <v>1325</v>
      </c>
      <c r="O1331" s="3" t="str">
        <f t="shared" si="207"/>
        <v>NA</v>
      </c>
      <c r="P1331" s="3" t="e">
        <f t="shared" si="203"/>
        <v>#VALUE!</v>
      </c>
      <c r="Q1331" s="3" t="e">
        <f t="shared" si="204"/>
        <v>#VALUE!</v>
      </c>
      <c r="R1331" s="3">
        <f t="shared" si="205"/>
        <v>5.1111761068910792E-2</v>
      </c>
      <c r="S1331" s="3">
        <f t="shared" si="206"/>
        <v>-0.9833927821195606</v>
      </c>
      <c r="T1331" s="14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</row>
    <row r="1332" spans="1:59" s="5" customFormat="1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 s="14"/>
      <c r="N1332" s="3">
        <v>1326</v>
      </c>
      <c r="O1332" s="3" t="str">
        <f t="shared" si="207"/>
        <v>NA</v>
      </c>
      <c r="P1332" s="3" t="e">
        <f t="shared" si="203"/>
        <v>#VALUE!</v>
      </c>
      <c r="Q1332" s="3" t="e">
        <f t="shared" si="204"/>
        <v>#VALUE!</v>
      </c>
      <c r="R1332" s="3">
        <f t="shared" si="205"/>
        <v>6.1257422745431001E-17</v>
      </c>
      <c r="S1332" s="3">
        <f t="shared" si="206"/>
        <v>-4.3478260869565188E-2</v>
      </c>
      <c r="T1332" s="14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</row>
    <row r="1333" spans="1:59" s="5" customFormat="1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 s="14"/>
      <c r="N1333" s="3">
        <v>1327</v>
      </c>
      <c r="O1333" s="3" t="str">
        <f t="shared" si="207"/>
        <v>NA</v>
      </c>
      <c r="P1333" s="3" t="e">
        <f t="shared" si="203"/>
        <v>#VALUE!</v>
      </c>
      <c r="Q1333" s="3" t="e">
        <f t="shared" si="204"/>
        <v>#VALUE!</v>
      </c>
      <c r="R1333" s="3">
        <f t="shared" si="205"/>
        <v>2.5555880534455414E-2</v>
      </c>
      <c r="S1333" s="3">
        <f t="shared" si="206"/>
        <v>0.99169639105978036</v>
      </c>
      <c r="T1333" s="14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</row>
    <row r="1334" spans="1:59" s="5" customFormat="1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 s="14"/>
      <c r="N1334" s="3">
        <v>1328</v>
      </c>
      <c r="O1334" s="3" t="str">
        <f t="shared" si="207"/>
        <v>NA</v>
      </c>
      <c r="P1334" s="3" t="e">
        <f t="shared" si="203"/>
        <v>#VALUE!</v>
      </c>
      <c r="Q1334" s="3" t="e">
        <f t="shared" si="204"/>
        <v>#VALUE!</v>
      </c>
      <c r="R1334" s="3">
        <f t="shared" si="205"/>
        <v>0.35778232748237498</v>
      </c>
      <c r="S1334" s="3">
        <f t="shared" si="206"/>
        <v>0.88374947483692456</v>
      </c>
      <c r="T1334" s="14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</row>
    <row r="1335" spans="1:59" s="5" customFormat="1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 s="14"/>
      <c r="N1335" s="3">
        <v>1329</v>
      </c>
      <c r="O1335" s="3" t="str">
        <f t="shared" si="207"/>
        <v>NA</v>
      </c>
      <c r="P1335" s="3" t="e">
        <f t="shared" si="203"/>
        <v>#VALUE!</v>
      </c>
      <c r="Q1335" s="3" t="e">
        <f t="shared" si="204"/>
        <v>#VALUE!</v>
      </c>
      <c r="R1335" s="3">
        <f t="shared" si="205"/>
        <v>0.38333820801683033</v>
      </c>
      <c r="S1335" s="3">
        <f t="shared" si="206"/>
        <v>0.52761977894018308</v>
      </c>
      <c r="T1335" s="14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</row>
    <row r="1336" spans="1:59" s="5" customFormat="1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 s="14"/>
      <c r="N1336" s="3">
        <v>1330</v>
      </c>
      <c r="O1336" s="3" t="str">
        <f t="shared" si="207"/>
        <v>NA</v>
      </c>
      <c r="P1336" s="3" t="e">
        <f t="shared" si="203"/>
        <v>#VALUE!</v>
      </c>
      <c r="Q1336" s="3" t="e">
        <f t="shared" si="204"/>
        <v>#VALUE!</v>
      </c>
      <c r="R1336" s="3">
        <f t="shared" si="205"/>
        <v>-0.28111468587900879</v>
      </c>
      <c r="S1336" s="3">
        <f t="shared" si="206"/>
        <v>-0.3869211712228009</v>
      </c>
      <c r="T1336" s="14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</row>
    <row r="1337" spans="1:59" s="5" customFormat="1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 s="14"/>
      <c r="N1337" s="3">
        <v>1331</v>
      </c>
      <c r="O1337" s="3" t="str">
        <f t="shared" si="207"/>
        <v>NA</v>
      </c>
      <c r="P1337" s="3" t="e">
        <f t="shared" si="203"/>
        <v>#VALUE!</v>
      </c>
      <c r="Q1337" s="3" t="e">
        <f t="shared" si="204"/>
        <v>#VALUE!</v>
      </c>
      <c r="R1337" s="3">
        <f t="shared" si="205"/>
        <v>-0.69834607177154973</v>
      </c>
      <c r="S1337" s="3">
        <f t="shared" si="206"/>
        <v>-0.65684308133146918</v>
      </c>
      <c r="T1337" s="14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</row>
    <row r="1338" spans="1:59" s="5" customFormat="1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 s="14"/>
      <c r="N1338" s="3">
        <v>1332</v>
      </c>
      <c r="O1338" s="3" t="str">
        <f t="shared" si="207"/>
        <v>NA</v>
      </c>
      <c r="P1338" s="3" t="e">
        <f t="shared" si="203"/>
        <v>#VALUE!</v>
      </c>
      <c r="Q1338" s="3" t="e">
        <f t="shared" si="204"/>
        <v>#VALUE!</v>
      </c>
      <c r="R1338" s="3">
        <f t="shared" si="205"/>
        <v>-0.90367330794697776</v>
      </c>
      <c r="S1338" s="3">
        <f t="shared" si="206"/>
        <v>-0.37423438567929534</v>
      </c>
      <c r="T1338" s="14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</row>
    <row r="1339" spans="1:59" s="5" customFormat="1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 s="14"/>
      <c r="N1339" s="3">
        <v>1333</v>
      </c>
      <c r="O1339" s="3" t="str">
        <f t="shared" si="207"/>
        <v>NA</v>
      </c>
      <c r="P1339" s="3" t="e">
        <f t="shared" si="203"/>
        <v>#VALUE!</v>
      </c>
      <c r="Q1339" s="3" t="e">
        <f t="shared" si="204"/>
        <v>#VALUE!</v>
      </c>
      <c r="R1339" s="3">
        <f t="shared" si="205"/>
        <v>-0.12405084995154186</v>
      </c>
      <c r="S1339" s="3">
        <f t="shared" si="206"/>
        <v>-4.0306564483688884E-2</v>
      </c>
      <c r="T1339" s="14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</row>
    <row r="1340" spans="1:59" s="5" customFormat="1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 s="14"/>
      <c r="N1340" s="3">
        <v>1334</v>
      </c>
      <c r="O1340" s="3" t="str">
        <f t="shared" si="207"/>
        <v>NA</v>
      </c>
      <c r="P1340" s="3" t="e">
        <f t="shared" si="203"/>
        <v>#VALUE!</v>
      </c>
      <c r="Q1340" s="3" t="e">
        <f t="shared" si="204"/>
        <v>#VALUE!</v>
      </c>
      <c r="R1340" s="3">
        <f t="shared" si="205"/>
        <v>0.95105651629515353</v>
      </c>
      <c r="S1340" s="3">
        <f t="shared" si="206"/>
        <v>0.3090169943749474</v>
      </c>
      <c r="T1340" s="14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</row>
    <row r="1341" spans="1:59" s="5" customFormat="1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 s="14"/>
      <c r="N1341" s="3">
        <v>1335</v>
      </c>
      <c r="O1341" s="3" t="str">
        <f t="shared" si="207"/>
        <v>NA</v>
      </c>
      <c r="P1341" s="3" t="e">
        <f t="shared" si="203"/>
        <v>#VALUE!</v>
      </c>
      <c r="Q1341" s="3" t="e">
        <f t="shared" si="204"/>
        <v>#VALUE!</v>
      </c>
      <c r="R1341" s="3">
        <f t="shared" si="205"/>
        <v>0.95105651629515353</v>
      </c>
      <c r="S1341" s="3">
        <f t="shared" si="206"/>
        <v>-4.0306564483688745E-2</v>
      </c>
      <c r="T1341" s="14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</row>
    <row r="1342" spans="1:59" s="5" customFormat="1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 s="14"/>
      <c r="N1342" s="3">
        <v>1336</v>
      </c>
      <c r="O1342" s="3" t="str">
        <f t="shared" si="207"/>
        <v>NA</v>
      </c>
      <c r="P1342" s="3" t="e">
        <f t="shared" si="203"/>
        <v>#VALUE!</v>
      </c>
      <c r="Q1342" s="3" t="e">
        <f t="shared" si="204"/>
        <v>#VALUE!</v>
      </c>
      <c r="R1342" s="3">
        <f t="shared" si="205"/>
        <v>0.70295481639206991</v>
      </c>
      <c r="S1342" s="3">
        <f t="shared" si="206"/>
        <v>-0.22840386540756982</v>
      </c>
      <c r="T1342" s="14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</row>
    <row r="1343" spans="1:59" s="5" customFormat="1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 s="14"/>
      <c r="N1343" s="3">
        <v>1337</v>
      </c>
      <c r="O1343" s="3" t="str">
        <f t="shared" si="207"/>
        <v>NA</v>
      </c>
      <c r="P1343" s="3" t="e">
        <f t="shared" si="203"/>
        <v>#VALUE!</v>
      </c>
      <c r="Q1343" s="3" t="e">
        <f t="shared" si="204"/>
        <v>#VALUE!</v>
      </c>
      <c r="R1343" s="3">
        <f t="shared" si="205"/>
        <v>-0.37215254985462526</v>
      </c>
      <c r="S1343" s="3">
        <f t="shared" si="206"/>
        <v>0.12091969345106628</v>
      </c>
      <c r="T1343" s="14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</row>
    <row r="1344" spans="1:59" s="5" customFormat="1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 s="14"/>
      <c r="N1344" s="3">
        <v>1338</v>
      </c>
      <c r="O1344" s="3" t="str">
        <f t="shared" si="207"/>
        <v>NA</v>
      </c>
      <c r="P1344" s="3" t="e">
        <f t="shared" si="203"/>
        <v>#VALUE!</v>
      </c>
      <c r="Q1344" s="3" t="e">
        <f t="shared" si="204"/>
        <v>#VALUE!</v>
      </c>
      <c r="R1344" s="3">
        <f t="shared" si="205"/>
        <v>-0.8562900995988022</v>
      </c>
      <c r="S1344" s="3">
        <f t="shared" si="206"/>
        <v>0.43945177698364291</v>
      </c>
      <c r="T1344" s="14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</row>
    <row r="1345" spans="1:59" s="5" customFormat="1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 s="14"/>
      <c r="N1345" s="3">
        <v>1339</v>
      </c>
      <c r="O1345" s="3" t="str">
        <f t="shared" si="207"/>
        <v>NA</v>
      </c>
      <c r="P1345" s="3" t="e">
        <f t="shared" si="203"/>
        <v>#VALUE!</v>
      </c>
      <c r="Q1345" s="3" t="e">
        <f t="shared" si="204"/>
        <v>#VALUE!</v>
      </c>
      <c r="R1345" s="3">
        <f t="shared" si="205"/>
        <v>-0.65096286342337417</v>
      </c>
      <c r="S1345" s="3">
        <f t="shared" si="206"/>
        <v>0.72206047263581685</v>
      </c>
      <c r="T1345" s="14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</row>
    <row r="1346" spans="1:59" s="5" customFormat="1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 s="14"/>
      <c r="N1346" s="3">
        <v>1340</v>
      </c>
      <c r="O1346" s="3" t="str">
        <f t="shared" si="207"/>
        <v>NA</v>
      </c>
      <c r="P1346" s="3" t="e">
        <f t="shared" si="203"/>
        <v>#VALUE!</v>
      </c>
      <c r="Q1346" s="3" t="e">
        <f t="shared" si="204"/>
        <v>#VALUE!</v>
      </c>
      <c r="R1346" s="3">
        <f t="shared" si="205"/>
        <v>-0.12777940267227686</v>
      </c>
      <c r="S1346" s="3">
        <f t="shared" si="206"/>
        <v>0.17587325964672768</v>
      </c>
      <c r="T1346" s="14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</row>
    <row r="1347" spans="1:59" s="5" customFormat="1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 s="14"/>
      <c r="N1347" s="3">
        <v>1341</v>
      </c>
      <c r="O1347" s="3" t="str">
        <f t="shared" si="207"/>
        <v>NA</v>
      </c>
      <c r="P1347" s="3" t="e">
        <f t="shared" si="203"/>
        <v>#VALUE!</v>
      </c>
      <c r="Q1347" s="3" t="e">
        <f t="shared" si="204"/>
        <v>#VALUE!</v>
      </c>
      <c r="R1347" s="3">
        <f t="shared" si="205"/>
        <v>0.53667349122356245</v>
      </c>
      <c r="S1347" s="3">
        <f t="shared" si="206"/>
        <v>-0.73866769051625636</v>
      </c>
      <c r="T1347" s="14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</row>
    <row r="1348" spans="1:59" s="5" customFormat="1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 s="14"/>
      <c r="N1348" s="3">
        <v>1342</v>
      </c>
      <c r="O1348" s="3" t="str">
        <f t="shared" si="207"/>
        <v>NA</v>
      </c>
      <c r="P1348" s="3" t="e">
        <f t="shared" si="203"/>
        <v>#VALUE!</v>
      </c>
      <c r="Q1348" s="3" t="e">
        <f t="shared" si="204"/>
        <v>#VALUE!</v>
      </c>
      <c r="R1348" s="3">
        <f t="shared" si="205"/>
        <v>0.28111468587900895</v>
      </c>
      <c r="S1348" s="3">
        <f t="shared" si="206"/>
        <v>-0.9086603016575836</v>
      </c>
      <c r="T1348" s="14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</row>
    <row r="1349" spans="1:59" s="5" customFormat="1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 s="14"/>
      <c r="N1349" s="3">
        <v>1343</v>
      </c>
      <c r="O1349" s="3" t="str">
        <f t="shared" si="207"/>
        <v>NA</v>
      </c>
      <c r="P1349" s="3" t="e">
        <f t="shared" si="203"/>
        <v>#VALUE!</v>
      </c>
      <c r="Q1349" s="3" t="e">
        <f t="shared" si="204"/>
        <v>#VALUE!</v>
      </c>
      <c r="R1349" s="3">
        <f t="shared" si="205"/>
        <v>6.1257422745431013E-17</v>
      </c>
      <c r="S1349" s="3">
        <f t="shared" si="206"/>
        <v>-0.82608695652173925</v>
      </c>
      <c r="T1349" s="14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</row>
    <row r="1350" spans="1:59" s="5" customFormat="1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 s="14"/>
      <c r="N1350" s="3">
        <v>1344</v>
      </c>
      <c r="O1350" s="3" t="str">
        <f t="shared" si="207"/>
        <v>NA</v>
      </c>
      <c r="P1350" s="3" t="e">
        <f t="shared" ref="P1350:P1413" si="208">(1-MOD(O1350-1,$B$3)/$B$3)*VLOOKUP(IF(INT((O1350-1)/$B$3)=$A$1,1,INT((O1350-1)/$B$3)+1),$A$8:$C$58,2)+MOD(O1350-1,$B$3)/$B$3*VLOOKUP(IF(INT((O1350-1)/$B$3)+1=$A$1,1,(INT((O1350-1)/$B$3)+2)),$A$8:$C$58,2)</f>
        <v>#VALUE!</v>
      </c>
      <c r="Q1350" s="3" t="e">
        <f t="shared" ref="Q1350:Q1413" si="209">(1-MOD(O1350-1,$B$3)/$B$3)*VLOOKUP(IF(INT((O1350-1)/$B$3)=$A$1,1,INT((O1350-1)/$B$3)+1),$A$8:$C$58,3)+MOD(O1350-1,$B$3)/$B$3*VLOOKUP(IF(INT((O1350-1)/$B$3)+1=$A$1,1,(INT((O1350-1)/$B$3)+2)),$A$8:$C$58,3)</f>
        <v>#VALUE!</v>
      </c>
      <c r="R1350" s="3">
        <f t="shared" ref="R1350:R1413" si="210">VLOOKUP(MOD(N1350*$C$3,$A$1*$B$3),$N$6:$Q$2020,3)</f>
        <v>6.1257422745431001E-17</v>
      </c>
      <c r="S1350" s="3">
        <f t="shared" ref="S1350:S1413" si="211">VLOOKUP(MOD(N1350*$C$3,$A$1*$B$3),$N$6:$Q$2020,4)</f>
        <v>0.30434782608695654</v>
      </c>
      <c r="T1350" s="14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</row>
    <row r="1351" spans="1:59" s="5" customFormat="1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 s="14"/>
      <c r="N1351" s="3">
        <v>1345</v>
      </c>
      <c r="O1351" s="3" t="str">
        <f t="shared" ref="O1351:O1414" si="212">IF($N$5&gt;=O1350,O1350+1,"NA")</f>
        <v>NA</v>
      </c>
      <c r="P1351" s="3" t="e">
        <f t="shared" si="208"/>
        <v>#VALUE!</v>
      </c>
      <c r="Q1351" s="3" t="e">
        <f t="shared" si="209"/>
        <v>#VALUE!</v>
      </c>
      <c r="R1351" s="3">
        <f t="shared" si="210"/>
        <v>0.12777940267227683</v>
      </c>
      <c r="S1351" s="3">
        <f t="shared" si="211"/>
        <v>0.95848195529890168</v>
      </c>
      <c r="T1351" s="14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</row>
    <row r="1352" spans="1:59" s="5" customFormat="1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 s="14"/>
      <c r="N1352" s="3">
        <v>1346</v>
      </c>
      <c r="O1352" s="3" t="str">
        <f t="shared" si="212"/>
        <v>NA</v>
      </c>
      <c r="P1352" s="3" t="e">
        <f t="shared" si="208"/>
        <v>#VALUE!</v>
      </c>
      <c r="Q1352" s="3" t="e">
        <f t="shared" si="209"/>
        <v>#VALUE!</v>
      </c>
      <c r="R1352" s="3">
        <f t="shared" si="210"/>
        <v>0.46000584962019636</v>
      </c>
      <c r="S1352" s="3">
        <f t="shared" si="211"/>
        <v>0.85053503907604577</v>
      </c>
      <c r="T1352" s="14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</row>
    <row r="1353" spans="1:59" s="5" customFormat="1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 s="14"/>
      <c r="N1353" s="3">
        <v>1347</v>
      </c>
      <c r="O1353" s="3" t="str">
        <f t="shared" si="212"/>
        <v>NA</v>
      </c>
      <c r="P1353" s="3" t="e">
        <f t="shared" si="208"/>
        <v>#VALUE!</v>
      </c>
      <c r="Q1353" s="3" t="e">
        <f t="shared" si="209"/>
        <v>#VALUE!</v>
      </c>
      <c r="R1353" s="3">
        <f t="shared" si="210"/>
        <v>0.17889116374118755</v>
      </c>
      <c r="S1353" s="3">
        <f t="shared" si="211"/>
        <v>0.24622256350541877</v>
      </c>
      <c r="T1353" s="14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</row>
    <row r="1354" spans="1:59" s="5" customFormat="1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 s="14"/>
      <c r="N1354" s="3">
        <v>1348</v>
      </c>
      <c r="O1354" s="3" t="str">
        <f t="shared" si="212"/>
        <v>NA</v>
      </c>
      <c r="P1354" s="3" t="e">
        <f t="shared" si="208"/>
        <v>#VALUE!</v>
      </c>
      <c r="Q1354" s="3" t="e">
        <f t="shared" si="209"/>
        <v>#VALUE!</v>
      </c>
      <c r="R1354" s="3">
        <f t="shared" si="210"/>
        <v>-0.48556173015465159</v>
      </c>
      <c r="S1354" s="3">
        <f t="shared" si="211"/>
        <v>-0.66831838665756527</v>
      </c>
      <c r="T1354" s="14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</row>
    <row r="1355" spans="1:59" s="5" customFormat="1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 s="14"/>
      <c r="N1355" s="3">
        <v>1349</v>
      </c>
      <c r="O1355" s="3" t="str">
        <f t="shared" si="212"/>
        <v>NA</v>
      </c>
      <c r="P1355" s="3" t="e">
        <f t="shared" si="208"/>
        <v>#VALUE!</v>
      </c>
      <c r="Q1355" s="3" t="e">
        <f t="shared" si="209"/>
        <v>#VALUE!</v>
      </c>
      <c r="R1355" s="3">
        <f t="shared" si="210"/>
        <v>-0.76152368290245065</v>
      </c>
      <c r="S1355" s="3">
        <f t="shared" si="211"/>
        <v>-0.5698865595923388</v>
      </c>
      <c r="T1355" s="14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</row>
    <row r="1356" spans="1:59" s="5" customFormat="1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 s="14"/>
      <c r="N1356" s="3">
        <v>1350</v>
      </c>
      <c r="O1356" s="3" t="str">
        <f t="shared" si="212"/>
        <v>NA</v>
      </c>
      <c r="P1356" s="3" t="e">
        <f t="shared" si="208"/>
        <v>#VALUE!</v>
      </c>
      <c r="Q1356" s="3" t="e">
        <f t="shared" si="209"/>
        <v>#VALUE!</v>
      </c>
      <c r="R1356" s="3">
        <f t="shared" si="210"/>
        <v>-0.86835594966079233</v>
      </c>
      <c r="S1356" s="3">
        <f t="shared" si="211"/>
        <v>-0.2821459513858216</v>
      </c>
      <c r="T1356" s="14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</row>
    <row r="1357" spans="1:59" s="5" customFormat="1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 s="14"/>
      <c r="N1357" s="3">
        <v>1351</v>
      </c>
      <c r="O1357" s="3" t="str">
        <f t="shared" si="212"/>
        <v>NA</v>
      </c>
      <c r="P1357" s="3" t="e">
        <f t="shared" si="208"/>
        <v>#VALUE!</v>
      </c>
      <c r="Q1357" s="3" t="e">
        <f t="shared" si="209"/>
        <v>#VALUE!</v>
      </c>
      <c r="R1357" s="3">
        <f t="shared" si="210"/>
        <v>0.20675141658590307</v>
      </c>
      <c r="S1357" s="3">
        <f t="shared" si="211"/>
        <v>6.7177607472814621E-2</v>
      </c>
      <c r="T1357" s="14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</row>
    <row r="1358" spans="1:59" s="5" customFormat="1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 s="14"/>
      <c r="N1358" s="3">
        <v>1352</v>
      </c>
      <c r="O1358" s="3" t="str">
        <f t="shared" si="212"/>
        <v>NA</v>
      </c>
      <c r="P1358" s="3" t="e">
        <f t="shared" si="208"/>
        <v>#VALUE!</v>
      </c>
      <c r="Q1358" s="3" t="e">
        <f t="shared" si="209"/>
        <v>#VALUE!</v>
      </c>
      <c r="R1358" s="3">
        <f t="shared" si="210"/>
        <v>0.95105651629515364</v>
      </c>
      <c r="S1358" s="3">
        <f t="shared" si="211"/>
        <v>0.20153282241844397</v>
      </c>
      <c r="T1358" s="14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</row>
    <row r="1359" spans="1:59" s="5" customFormat="1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 s="14"/>
      <c r="N1359" s="3">
        <v>1353</v>
      </c>
      <c r="O1359" s="3" t="str">
        <f t="shared" si="212"/>
        <v>NA</v>
      </c>
      <c r="P1359" s="3" t="e">
        <f t="shared" si="208"/>
        <v>#VALUE!</v>
      </c>
      <c r="Q1359" s="3" t="e">
        <f t="shared" si="209"/>
        <v>#VALUE!</v>
      </c>
      <c r="R1359" s="3">
        <f t="shared" si="210"/>
        <v>0.95105651629515353</v>
      </c>
      <c r="S1359" s="3">
        <f t="shared" si="211"/>
        <v>-0.14779073644019219</v>
      </c>
      <c r="T1359" s="14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</row>
    <row r="1360" spans="1:59" s="5" customFormat="1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 s="14"/>
      <c r="N1360" s="3">
        <v>1354</v>
      </c>
      <c r="O1360" s="3" t="str">
        <f t="shared" si="212"/>
        <v>NA</v>
      </c>
      <c r="P1360" s="3" t="e">
        <f t="shared" si="208"/>
        <v>#VALUE!</v>
      </c>
      <c r="Q1360" s="3" t="e">
        <f t="shared" si="209"/>
        <v>#VALUE!</v>
      </c>
      <c r="R1360" s="3">
        <f t="shared" si="210"/>
        <v>0.37215254985462526</v>
      </c>
      <c r="S1360" s="3">
        <f t="shared" si="211"/>
        <v>-0.12091969345106639</v>
      </c>
      <c r="T1360" s="14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</row>
    <row r="1361" spans="1:59" s="5" customFormat="1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 s="14"/>
      <c r="N1361" s="3">
        <v>1355</v>
      </c>
      <c r="O1361" s="3" t="str">
        <f t="shared" si="212"/>
        <v>NA</v>
      </c>
      <c r="P1361" s="3" t="e">
        <f t="shared" si="208"/>
        <v>#VALUE!</v>
      </c>
      <c r="Q1361" s="3" t="e">
        <f t="shared" si="209"/>
        <v>#VALUE!</v>
      </c>
      <c r="R1361" s="3">
        <f t="shared" si="210"/>
        <v>-0.70295481639207003</v>
      </c>
      <c r="S1361" s="3">
        <f t="shared" si="211"/>
        <v>0.22840386540756968</v>
      </c>
      <c r="T1361" s="14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</row>
    <row r="1362" spans="1:59" s="5" customFormat="1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 s="14"/>
      <c r="N1362" s="3">
        <v>1356</v>
      </c>
      <c r="O1362" s="3" t="str">
        <f t="shared" si="212"/>
        <v>NA</v>
      </c>
      <c r="P1362" s="3" t="e">
        <f t="shared" si="208"/>
        <v>#VALUE!</v>
      </c>
      <c r="Q1362" s="3" t="e">
        <f t="shared" si="209"/>
        <v>#VALUE!</v>
      </c>
      <c r="R1362" s="3">
        <f t="shared" si="210"/>
        <v>-0.79311248846790128</v>
      </c>
      <c r="S1362" s="3">
        <f t="shared" si="211"/>
        <v>0.52640829872277339</v>
      </c>
      <c r="T1362" s="14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</row>
    <row r="1363" spans="1:59" s="5" customFormat="1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 s="14"/>
      <c r="N1363" s="3">
        <v>1357</v>
      </c>
      <c r="O1363" s="3" t="str">
        <f t="shared" si="212"/>
        <v>NA</v>
      </c>
      <c r="P1363" s="3" t="e">
        <f t="shared" si="208"/>
        <v>#VALUE!</v>
      </c>
      <c r="Q1363" s="3" t="e">
        <f t="shared" si="209"/>
        <v>#VALUE!</v>
      </c>
      <c r="R1363" s="3">
        <f t="shared" si="210"/>
        <v>-0.58778525229247325</v>
      </c>
      <c r="S1363" s="3">
        <f t="shared" si="211"/>
        <v>0.80901699437494734</v>
      </c>
      <c r="T1363" s="14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</row>
    <row r="1364" spans="1:59" s="5" customFormat="1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 s="14"/>
      <c r="N1364" s="3">
        <v>1358</v>
      </c>
      <c r="O1364" s="3" t="str">
        <f t="shared" si="212"/>
        <v>NA</v>
      </c>
      <c r="P1364" s="3" t="e">
        <f t="shared" si="208"/>
        <v>#VALUE!</v>
      </c>
      <c r="Q1364" s="3" t="e">
        <f t="shared" si="209"/>
        <v>#VALUE!</v>
      </c>
      <c r="R1364" s="3">
        <f t="shared" si="210"/>
        <v>7.6667641603365977E-2</v>
      </c>
      <c r="S1364" s="3">
        <f t="shared" si="211"/>
        <v>-0.10552395578803658</v>
      </c>
      <c r="T1364" s="14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</row>
    <row r="1365" spans="1:59" s="5" customFormat="1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 s="14"/>
      <c r="N1365" s="3">
        <v>1359</v>
      </c>
      <c r="O1365" s="3" t="str">
        <f t="shared" si="212"/>
        <v>NA</v>
      </c>
      <c r="P1365" s="3" t="e">
        <f t="shared" si="208"/>
        <v>#VALUE!</v>
      </c>
      <c r="Q1365" s="3" t="e">
        <f t="shared" si="209"/>
        <v>#VALUE!</v>
      </c>
      <c r="R1365" s="3">
        <f t="shared" si="210"/>
        <v>0.5111176106891071</v>
      </c>
      <c r="S1365" s="3">
        <f t="shared" si="211"/>
        <v>-0.83392782119560649</v>
      </c>
      <c r="T1365" s="14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</row>
    <row r="1366" spans="1:59" s="5" customFormat="1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 s="14"/>
      <c r="N1366" s="3">
        <v>1360</v>
      </c>
      <c r="O1366" s="3" t="str">
        <f t="shared" si="212"/>
        <v>NA</v>
      </c>
      <c r="P1366" s="3" t="e">
        <f t="shared" si="208"/>
        <v>#VALUE!</v>
      </c>
      <c r="Q1366" s="3" t="e">
        <f t="shared" si="209"/>
        <v>#VALUE!</v>
      </c>
      <c r="R1366" s="3">
        <f t="shared" si="210"/>
        <v>0.17889116374118755</v>
      </c>
      <c r="S1366" s="3">
        <f t="shared" si="211"/>
        <v>-0.94187473741846228</v>
      </c>
      <c r="T1366" s="14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</row>
    <row r="1367" spans="1:59" s="5" customFormat="1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 s="14"/>
      <c r="N1367" s="3">
        <v>1361</v>
      </c>
      <c r="O1367" s="3" t="str">
        <f t="shared" si="212"/>
        <v>NA</v>
      </c>
      <c r="P1367" s="3" t="e">
        <f t="shared" si="208"/>
        <v>#VALUE!</v>
      </c>
      <c r="Q1367" s="3" t="e">
        <f t="shared" si="209"/>
        <v>#VALUE!</v>
      </c>
      <c r="R1367" s="3">
        <f t="shared" si="210"/>
        <v>6.1257422745431001E-17</v>
      </c>
      <c r="S1367" s="3">
        <f t="shared" si="211"/>
        <v>-0.47826086956521735</v>
      </c>
      <c r="T1367" s="14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</row>
    <row r="1368" spans="1:59" s="5" customFormat="1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 s="14"/>
      <c r="N1368" s="3">
        <v>1362</v>
      </c>
      <c r="O1368" s="3" t="str">
        <f t="shared" si="212"/>
        <v>NA</v>
      </c>
      <c r="P1368" s="3" t="e">
        <f t="shared" si="208"/>
        <v>#VALUE!</v>
      </c>
      <c r="Q1368" s="3" t="e">
        <f t="shared" si="209"/>
        <v>#VALUE!</v>
      </c>
      <c r="R1368" s="3">
        <f t="shared" si="210"/>
        <v>6.1257422745431001E-17</v>
      </c>
      <c r="S1368" s="3">
        <f t="shared" si="211"/>
        <v>0.65217391304347827</v>
      </c>
      <c r="T1368" s="14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</row>
    <row r="1369" spans="1:59" s="5" customFormat="1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 s="14"/>
      <c r="N1369" s="3">
        <v>1363</v>
      </c>
      <c r="O1369" s="3" t="str">
        <f t="shared" si="212"/>
        <v>NA</v>
      </c>
      <c r="P1369" s="3" t="e">
        <f t="shared" si="208"/>
        <v>#VALUE!</v>
      </c>
      <c r="Q1369" s="3" t="e">
        <f t="shared" si="209"/>
        <v>#VALUE!</v>
      </c>
      <c r="R1369" s="3">
        <f t="shared" si="210"/>
        <v>0.23000292481009821</v>
      </c>
      <c r="S1369" s="3">
        <f t="shared" si="211"/>
        <v>0.92526751953802289</v>
      </c>
      <c r="T1369" s="14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</row>
    <row r="1370" spans="1:59" s="5" customFormat="1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 s="14"/>
      <c r="N1370" s="3">
        <v>1364</v>
      </c>
      <c r="O1370" s="3" t="str">
        <f t="shared" si="212"/>
        <v>NA</v>
      </c>
      <c r="P1370" s="3" t="e">
        <f t="shared" si="208"/>
        <v>#VALUE!</v>
      </c>
      <c r="Q1370" s="3" t="e">
        <f t="shared" si="209"/>
        <v>#VALUE!</v>
      </c>
      <c r="R1370" s="3">
        <f t="shared" si="210"/>
        <v>0.56222937175801779</v>
      </c>
      <c r="S1370" s="3">
        <f t="shared" si="211"/>
        <v>0.81732060331516709</v>
      </c>
      <c r="T1370" s="14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</row>
    <row r="1371" spans="1:59" s="5" customFormat="1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 s="14"/>
      <c r="N1371" s="3">
        <v>1365</v>
      </c>
      <c r="O1371" s="3" t="str">
        <f t="shared" si="212"/>
        <v>NA</v>
      </c>
      <c r="P1371" s="3" t="e">
        <f t="shared" si="208"/>
        <v>#VALUE!</v>
      </c>
      <c r="Q1371" s="3" t="e">
        <f t="shared" si="209"/>
        <v>#VALUE!</v>
      </c>
      <c r="R1371" s="3">
        <f t="shared" si="210"/>
        <v>-2.5555880534455289E-2</v>
      </c>
      <c r="S1371" s="3">
        <f t="shared" si="211"/>
        <v>-3.5174651929345546E-2</v>
      </c>
      <c r="T1371" s="14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</row>
    <row r="1372" spans="1:59" s="5" customFormat="1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 s="14"/>
      <c r="N1372" s="3">
        <v>1366</v>
      </c>
      <c r="O1372" s="3" t="str">
        <f t="shared" si="212"/>
        <v>NA</v>
      </c>
      <c r="P1372" s="3" t="e">
        <f t="shared" si="208"/>
        <v>#VALUE!</v>
      </c>
      <c r="Q1372" s="3" t="e">
        <f t="shared" si="209"/>
        <v>#VALUE!</v>
      </c>
      <c r="R1372" s="3">
        <f t="shared" si="210"/>
        <v>-0.61937405785792354</v>
      </c>
      <c r="S1372" s="3">
        <f t="shared" si="211"/>
        <v>-0.76553873350538237</v>
      </c>
      <c r="T1372" s="14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</row>
    <row r="1373" spans="1:59" s="5" customFormat="1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 s="14"/>
      <c r="N1373" s="3">
        <v>1367</v>
      </c>
      <c r="O1373" s="3" t="str">
        <f t="shared" si="212"/>
        <v>NA</v>
      </c>
      <c r="P1373" s="3" t="e">
        <f t="shared" si="208"/>
        <v>#VALUE!</v>
      </c>
      <c r="Q1373" s="3" t="e">
        <f t="shared" si="209"/>
        <v>#VALUE!</v>
      </c>
      <c r="R1373" s="3">
        <f t="shared" si="210"/>
        <v>-0.82470129403335157</v>
      </c>
      <c r="S1373" s="3">
        <f t="shared" si="211"/>
        <v>-0.48293003785320832</v>
      </c>
      <c r="T1373" s="14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</row>
    <row r="1374" spans="1:59" s="5" customFormat="1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 s="14"/>
      <c r="N1374" s="3">
        <v>1368</v>
      </c>
      <c r="O1374" s="3" t="str">
        <f t="shared" si="212"/>
        <v>NA</v>
      </c>
      <c r="P1374" s="3" t="e">
        <f t="shared" si="208"/>
        <v>#VALUE!</v>
      </c>
      <c r="Q1374" s="3" t="e">
        <f t="shared" si="209"/>
        <v>#VALUE!</v>
      </c>
      <c r="R1374" s="3">
        <f t="shared" si="210"/>
        <v>-0.53755368312334773</v>
      </c>
      <c r="S1374" s="3">
        <f t="shared" si="211"/>
        <v>-0.17466177942931818</v>
      </c>
      <c r="T1374" s="14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</row>
    <row r="1375" spans="1:59" s="5" customFormat="1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 s="14"/>
      <c r="N1375" s="3">
        <v>1369</v>
      </c>
      <c r="O1375" s="3" t="str">
        <f t="shared" si="212"/>
        <v>NA</v>
      </c>
      <c r="P1375" s="3" t="e">
        <f t="shared" si="208"/>
        <v>#VALUE!</v>
      </c>
      <c r="Q1375" s="3" t="e">
        <f t="shared" si="209"/>
        <v>#VALUE!</v>
      </c>
      <c r="R1375" s="3">
        <f t="shared" si="210"/>
        <v>0.53755368312334773</v>
      </c>
      <c r="S1375" s="3">
        <f t="shared" si="211"/>
        <v>0.1746617794293181</v>
      </c>
      <c r="T1375" s="14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</row>
    <row r="1376" spans="1:59" s="5" customFormat="1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 s="14"/>
      <c r="N1376" s="3">
        <v>1370</v>
      </c>
      <c r="O1376" s="3" t="str">
        <f t="shared" si="212"/>
        <v>NA</v>
      </c>
      <c r="P1376" s="3" t="e">
        <f t="shared" si="208"/>
        <v>#VALUE!</v>
      </c>
      <c r="Q1376" s="3" t="e">
        <f t="shared" si="209"/>
        <v>#VALUE!</v>
      </c>
      <c r="R1376" s="3">
        <f t="shared" si="210"/>
        <v>0.95105651629515353</v>
      </c>
      <c r="S1376" s="3">
        <f t="shared" si="211"/>
        <v>9.4048650461940511E-2</v>
      </c>
      <c r="T1376" s="14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</row>
    <row r="1377" spans="1:59" s="5" customFormat="1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 s="14"/>
      <c r="N1377" s="3">
        <v>1371</v>
      </c>
      <c r="O1377" s="3" t="str">
        <f t="shared" si="212"/>
        <v>NA</v>
      </c>
      <c r="P1377" s="3" t="e">
        <f t="shared" si="208"/>
        <v>#VALUE!</v>
      </c>
      <c r="Q1377" s="3" t="e">
        <f t="shared" si="209"/>
        <v>#VALUE!</v>
      </c>
      <c r="R1377" s="3">
        <f t="shared" si="210"/>
        <v>0.95105651629515353</v>
      </c>
      <c r="S1377" s="3">
        <f t="shared" si="211"/>
        <v>-0.25527490839669564</v>
      </c>
      <c r="T1377" s="14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</row>
    <row r="1378" spans="1:59" s="5" customFormat="1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 s="14"/>
      <c r="N1378" s="3">
        <v>1372</v>
      </c>
      <c r="O1378" s="3" t="str">
        <f t="shared" si="212"/>
        <v>NA</v>
      </c>
      <c r="P1378" s="3" t="e">
        <f t="shared" si="208"/>
        <v>#VALUE!</v>
      </c>
      <c r="Q1378" s="3" t="e">
        <f t="shared" si="209"/>
        <v>#VALUE!</v>
      </c>
      <c r="R1378" s="3">
        <f t="shared" si="210"/>
        <v>4.1350283317180547E-2</v>
      </c>
      <c r="S1378" s="3">
        <f t="shared" si="211"/>
        <v>-1.3435521494562952E-2</v>
      </c>
      <c r="T1378" s="14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</row>
    <row r="1379" spans="1:59" s="5" customFormat="1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 s="14"/>
      <c r="N1379" s="3">
        <v>1373</v>
      </c>
      <c r="O1379" s="3" t="str">
        <f t="shared" si="212"/>
        <v>NA</v>
      </c>
      <c r="P1379" s="3" t="e">
        <f t="shared" si="208"/>
        <v>#VALUE!</v>
      </c>
      <c r="Q1379" s="3" t="e">
        <f t="shared" si="209"/>
        <v>#VALUE!</v>
      </c>
      <c r="R1379" s="3">
        <f t="shared" si="210"/>
        <v>-0.93526211351242838</v>
      </c>
      <c r="S1379" s="3">
        <f t="shared" si="211"/>
        <v>0.33075612480972993</v>
      </c>
      <c r="T1379" s="14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</row>
    <row r="1380" spans="1:59" s="5" customFormat="1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 s="14"/>
      <c r="N1380" s="3">
        <v>1374</v>
      </c>
      <c r="O1380" s="3" t="str">
        <f t="shared" si="212"/>
        <v>NA</v>
      </c>
      <c r="P1380" s="3" t="e">
        <f t="shared" si="208"/>
        <v>#VALUE!</v>
      </c>
      <c r="Q1380" s="3" t="e">
        <f t="shared" si="209"/>
        <v>#VALUE!</v>
      </c>
      <c r="R1380" s="3">
        <f t="shared" si="210"/>
        <v>-0.72993487733700035</v>
      </c>
      <c r="S1380" s="3">
        <f t="shared" si="211"/>
        <v>0.61336482046190388</v>
      </c>
      <c r="T1380" s="14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</row>
    <row r="1381" spans="1:59" s="5" customFormat="1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 s="14"/>
      <c r="N1381" s="3">
        <v>1375</v>
      </c>
      <c r="O1381" s="3" t="str">
        <f t="shared" si="212"/>
        <v>NA</v>
      </c>
      <c r="P1381" s="3" t="e">
        <f t="shared" si="208"/>
        <v>#VALUE!</v>
      </c>
      <c r="Q1381" s="3" t="e">
        <f t="shared" si="209"/>
        <v>#VALUE!</v>
      </c>
      <c r="R1381" s="3">
        <f t="shared" si="210"/>
        <v>-0.38333820801683038</v>
      </c>
      <c r="S1381" s="3">
        <f t="shared" si="211"/>
        <v>0.52761977894018297</v>
      </c>
      <c r="T1381" s="14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</row>
    <row r="1382" spans="1:59" s="5" customFormat="1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 s="14"/>
      <c r="N1382" s="3">
        <v>1376</v>
      </c>
      <c r="O1382" s="3" t="str">
        <f t="shared" si="212"/>
        <v>NA</v>
      </c>
      <c r="P1382" s="3" t="e">
        <f t="shared" si="208"/>
        <v>#VALUE!</v>
      </c>
      <c r="Q1382" s="3" t="e">
        <f t="shared" si="209"/>
        <v>#VALUE!</v>
      </c>
      <c r="R1382" s="3">
        <f t="shared" si="210"/>
        <v>0.28111468587900879</v>
      </c>
      <c r="S1382" s="3">
        <f t="shared" si="211"/>
        <v>-0.3869211712228009</v>
      </c>
      <c r="T1382" s="14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</row>
    <row r="1383" spans="1:59" s="5" customFormat="1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 s="14"/>
      <c r="N1383" s="3">
        <v>1377</v>
      </c>
      <c r="O1383" s="3" t="str">
        <f t="shared" si="212"/>
        <v>NA</v>
      </c>
      <c r="P1383" s="3" t="e">
        <f t="shared" si="208"/>
        <v>#VALUE!</v>
      </c>
      <c r="Q1383" s="3" t="e">
        <f t="shared" si="209"/>
        <v>#VALUE!</v>
      </c>
      <c r="R1383" s="3">
        <f t="shared" si="210"/>
        <v>0.40889408855128567</v>
      </c>
      <c r="S1383" s="3">
        <f t="shared" si="211"/>
        <v>-0.86714225695648517</v>
      </c>
      <c r="T1383" s="14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</row>
    <row r="1384" spans="1:59" s="5" customFormat="1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 s="14"/>
      <c r="N1384" s="3">
        <v>1378</v>
      </c>
      <c r="O1384" s="3" t="str">
        <f t="shared" si="212"/>
        <v>NA</v>
      </c>
      <c r="P1384" s="3" t="e">
        <f t="shared" si="208"/>
        <v>#VALUE!</v>
      </c>
      <c r="Q1384" s="3" t="e">
        <f t="shared" si="209"/>
        <v>#VALUE!</v>
      </c>
      <c r="R1384" s="3">
        <f t="shared" si="210"/>
        <v>7.666764160336613E-2</v>
      </c>
      <c r="S1384" s="3">
        <f t="shared" si="211"/>
        <v>-0.97508917317934096</v>
      </c>
      <c r="T1384" s="14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</row>
    <row r="1385" spans="1:59" s="5" customFormat="1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 s="14"/>
      <c r="N1385" s="3">
        <v>1379</v>
      </c>
      <c r="O1385" s="3" t="str">
        <f t="shared" si="212"/>
        <v>NA</v>
      </c>
      <c r="P1385" s="3" t="e">
        <f t="shared" si="208"/>
        <v>#VALUE!</v>
      </c>
      <c r="Q1385" s="3" t="e">
        <f t="shared" si="209"/>
        <v>#VALUE!</v>
      </c>
      <c r="R1385" s="3">
        <f t="shared" si="210"/>
        <v>6.1257422745431001E-17</v>
      </c>
      <c r="S1385" s="3">
        <f t="shared" si="211"/>
        <v>-0.13043478260869573</v>
      </c>
      <c r="T1385" s="14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</row>
    <row r="1386" spans="1:59" s="5" customFormat="1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 s="14"/>
      <c r="N1386" s="3">
        <v>1380</v>
      </c>
      <c r="O1386" s="3" t="str">
        <f t="shared" si="212"/>
        <v>NA</v>
      </c>
      <c r="P1386" s="3" t="e">
        <f t="shared" si="208"/>
        <v>#VALUE!</v>
      </c>
      <c r="Q1386" s="3" t="e">
        <f t="shared" si="209"/>
        <v>#VALUE!</v>
      </c>
      <c r="R1386" s="3">
        <f t="shared" si="210"/>
        <v>6.1257422745431001E-17</v>
      </c>
      <c r="S1386" s="3">
        <f t="shared" si="211"/>
        <v>1</v>
      </c>
      <c r="T1386" s="14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</row>
    <row r="1387" spans="1:59" s="5" customFormat="1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 s="14"/>
      <c r="N1387" s="3">
        <v>1381</v>
      </c>
      <c r="O1387" s="3" t="str">
        <f t="shared" si="212"/>
        <v>NA</v>
      </c>
      <c r="P1387" s="3" t="e">
        <f t="shared" si="208"/>
        <v>#VALUE!</v>
      </c>
      <c r="Q1387" s="3" t="e">
        <f t="shared" si="209"/>
        <v>#VALUE!</v>
      </c>
      <c r="R1387" s="3">
        <f t="shared" si="210"/>
        <v>0.33222644694791958</v>
      </c>
      <c r="S1387" s="3">
        <f t="shared" si="211"/>
        <v>0.89205308377714421</v>
      </c>
      <c r="T1387" s="14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</row>
    <row r="1388" spans="1:59" s="5" customFormat="1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 s="14"/>
      <c r="N1388" s="3">
        <v>1382</v>
      </c>
      <c r="O1388" s="3" t="str">
        <f t="shared" si="212"/>
        <v>NA</v>
      </c>
      <c r="P1388" s="3" t="e">
        <f t="shared" si="208"/>
        <v>#VALUE!</v>
      </c>
      <c r="Q1388" s="3" t="e">
        <f t="shared" si="209"/>
        <v>#VALUE!</v>
      </c>
      <c r="R1388" s="3">
        <f t="shared" si="210"/>
        <v>0.43444996908574107</v>
      </c>
      <c r="S1388" s="3">
        <f t="shared" si="211"/>
        <v>0.59796908279887417</v>
      </c>
      <c r="T1388" s="14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</row>
    <row r="1389" spans="1:59" s="5" customFormat="1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 s="14"/>
      <c r="N1389" s="3">
        <v>1383</v>
      </c>
      <c r="O1389" s="3" t="str">
        <f t="shared" si="212"/>
        <v>NA</v>
      </c>
      <c r="P1389" s="3" t="e">
        <f t="shared" si="208"/>
        <v>#VALUE!</v>
      </c>
      <c r="Q1389" s="3" t="e">
        <f t="shared" si="209"/>
        <v>#VALUE!</v>
      </c>
      <c r="R1389" s="3">
        <f t="shared" si="210"/>
        <v>-0.23000292481009807</v>
      </c>
      <c r="S1389" s="3">
        <f t="shared" si="211"/>
        <v>-0.3165718673641098</v>
      </c>
      <c r="T1389" s="14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</row>
    <row r="1390" spans="1:59" s="5" customFormat="1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 s="14"/>
      <c r="N1390" s="3">
        <v>1384</v>
      </c>
      <c r="O1390" s="3" t="str">
        <f t="shared" si="212"/>
        <v>NA</v>
      </c>
      <c r="P1390" s="3" t="e">
        <f t="shared" si="208"/>
        <v>#VALUE!</v>
      </c>
      <c r="Q1390" s="3" t="e">
        <f t="shared" si="209"/>
        <v>#VALUE!</v>
      </c>
      <c r="R1390" s="3">
        <f t="shared" si="210"/>
        <v>-0.68255166898882447</v>
      </c>
      <c r="S1390" s="3">
        <f t="shared" si="211"/>
        <v>-0.67858221176625177</v>
      </c>
      <c r="T1390" s="14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</row>
    <row r="1391" spans="1:59" s="5" customFormat="1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 s="14"/>
      <c r="N1391" s="3">
        <v>1385</v>
      </c>
      <c r="O1391" s="3" t="str">
        <f t="shared" si="212"/>
        <v>NA</v>
      </c>
      <c r="P1391" s="3" t="e">
        <f t="shared" si="208"/>
        <v>#VALUE!</v>
      </c>
      <c r="Q1391" s="3" t="e">
        <f t="shared" si="209"/>
        <v>#VALUE!</v>
      </c>
      <c r="R1391" s="3">
        <f t="shared" si="210"/>
        <v>-0.88787890516425261</v>
      </c>
      <c r="S1391" s="3">
        <f t="shared" si="211"/>
        <v>-0.39597351611407794</v>
      </c>
      <c r="T1391" s="14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</row>
    <row r="1392" spans="1:59" s="5" customFormat="1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 s="14"/>
      <c r="N1392" s="3">
        <v>1386</v>
      </c>
      <c r="O1392" s="3" t="str">
        <f t="shared" si="212"/>
        <v>NA</v>
      </c>
      <c r="P1392" s="3" t="e">
        <f t="shared" si="208"/>
        <v>#VALUE!</v>
      </c>
      <c r="Q1392" s="3" t="e">
        <f t="shared" si="209"/>
        <v>#VALUE!</v>
      </c>
      <c r="R1392" s="3">
        <f t="shared" si="210"/>
        <v>-0.20675141658590301</v>
      </c>
      <c r="S1392" s="3">
        <f t="shared" si="211"/>
        <v>-6.7177607472814732E-2</v>
      </c>
      <c r="T1392" s="14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</row>
    <row r="1393" spans="1:59" s="5" customFormat="1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 s="14"/>
      <c r="N1393" s="3">
        <v>1387</v>
      </c>
      <c r="O1393" s="3" t="str">
        <f t="shared" si="212"/>
        <v>NA</v>
      </c>
      <c r="P1393" s="3" t="e">
        <f t="shared" si="208"/>
        <v>#VALUE!</v>
      </c>
      <c r="Q1393" s="3" t="e">
        <f t="shared" si="209"/>
        <v>#VALUE!</v>
      </c>
      <c r="R1393" s="3">
        <f t="shared" si="210"/>
        <v>0.86835594966079233</v>
      </c>
      <c r="S1393" s="3">
        <f t="shared" si="211"/>
        <v>0.28214595138582155</v>
      </c>
      <c r="T1393" s="14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</row>
    <row r="1394" spans="1:59" s="5" customFormat="1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 s="14"/>
      <c r="N1394" s="3">
        <v>1388</v>
      </c>
      <c r="O1394" s="3" t="str">
        <f t="shared" si="212"/>
        <v>NA</v>
      </c>
      <c r="P1394" s="3" t="e">
        <f t="shared" si="208"/>
        <v>#VALUE!</v>
      </c>
      <c r="Q1394" s="3" t="e">
        <f t="shared" si="209"/>
        <v>#VALUE!</v>
      </c>
      <c r="R1394" s="3">
        <f t="shared" si="210"/>
        <v>0.95105651629515353</v>
      </c>
      <c r="S1394" s="3">
        <f t="shared" si="211"/>
        <v>-1.3435521494562896E-2</v>
      </c>
      <c r="T1394" s="14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</row>
    <row r="1395" spans="1:59" s="5" customFormat="1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 s="14"/>
      <c r="N1395" s="3">
        <v>1389</v>
      </c>
      <c r="O1395" s="3" t="str">
        <f t="shared" si="212"/>
        <v>NA</v>
      </c>
      <c r="P1395" s="3" t="e">
        <f t="shared" si="208"/>
        <v>#VALUE!</v>
      </c>
      <c r="Q1395" s="3" t="e">
        <f t="shared" si="209"/>
        <v>#VALUE!</v>
      </c>
      <c r="R1395" s="3">
        <f t="shared" si="210"/>
        <v>0.78565538302643123</v>
      </c>
      <c r="S1395" s="3">
        <f t="shared" si="211"/>
        <v>-0.2552749083966957</v>
      </c>
      <c r="T1395" s="14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</row>
    <row r="1396" spans="1:59" s="5" customFormat="1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 s="14"/>
      <c r="N1396" s="3">
        <v>1390</v>
      </c>
      <c r="O1396" s="3" t="str">
        <f t="shared" si="212"/>
        <v>NA</v>
      </c>
      <c r="P1396" s="3" t="e">
        <f t="shared" si="208"/>
        <v>#VALUE!</v>
      </c>
      <c r="Q1396" s="3" t="e">
        <f t="shared" si="209"/>
        <v>#VALUE!</v>
      </c>
      <c r="R1396" s="3">
        <f t="shared" si="210"/>
        <v>-0.28945198322026422</v>
      </c>
      <c r="S1396" s="3">
        <f t="shared" si="211"/>
        <v>9.4048650461940456E-2</v>
      </c>
      <c r="T1396" s="14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</row>
    <row r="1397" spans="1:59" s="5" customFormat="1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 s="14"/>
      <c r="N1397" s="3">
        <v>1391</v>
      </c>
      <c r="O1397" s="3" t="str">
        <f t="shared" si="212"/>
        <v>NA</v>
      </c>
      <c r="P1397" s="3" t="e">
        <f t="shared" si="208"/>
        <v>#VALUE!</v>
      </c>
      <c r="Q1397" s="3" t="e">
        <f t="shared" si="209"/>
        <v>#VALUE!</v>
      </c>
      <c r="R1397" s="3">
        <f t="shared" si="210"/>
        <v>-0.87208450238152757</v>
      </c>
      <c r="S1397" s="3">
        <f t="shared" si="211"/>
        <v>0.41771264654886031</v>
      </c>
      <c r="T1397" s="14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</row>
    <row r="1398" spans="1:59" s="5" customFormat="1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 s="14"/>
      <c r="N1398" s="3">
        <v>1392</v>
      </c>
      <c r="O1398" s="3" t="str">
        <f t="shared" si="212"/>
        <v>NA</v>
      </c>
      <c r="P1398" s="3" t="e">
        <f t="shared" si="208"/>
        <v>#VALUE!</v>
      </c>
      <c r="Q1398" s="3" t="e">
        <f t="shared" si="209"/>
        <v>#VALUE!</v>
      </c>
      <c r="R1398" s="3">
        <f t="shared" si="210"/>
        <v>-0.66675726620609943</v>
      </c>
      <c r="S1398" s="3">
        <f t="shared" si="211"/>
        <v>0.70032134220103437</v>
      </c>
      <c r="T1398" s="14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</row>
    <row r="1399" spans="1:59" s="5" customFormat="1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 s="14"/>
      <c r="N1399" s="3">
        <v>1393</v>
      </c>
      <c r="O1399" s="3" t="str">
        <f t="shared" si="212"/>
        <v>NA</v>
      </c>
      <c r="P1399" s="3" t="e">
        <f t="shared" si="208"/>
        <v>#VALUE!</v>
      </c>
      <c r="Q1399" s="3" t="e">
        <f t="shared" si="209"/>
        <v>#VALUE!</v>
      </c>
      <c r="R1399" s="3">
        <f t="shared" si="210"/>
        <v>-0.17889116374118755</v>
      </c>
      <c r="S1399" s="3">
        <f t="shared" si="211"/>
        <v>0.24622256350541877</v>
      </c>
      <c r="T1399" s="14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</row>
    <row r="1400" spans="1:59" s="5" customFormat="1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 s="14"/>
      <c r="N1400" s="3">
        <v>1394</v>
      </c>
      <c r="O1400" s="3" t="str">
        <f t="shared" si="212"/>
        <v>NA</v>
      </c>
      <c r="P1400" s="3" t="e">
        <f t="shared" si="208"/>
        <v>#VALUE!</v>
      </c>
      <c r="Q1400" s="3" t="e">
        <f t="shared" si="209"/>
        <v>#VALUE!</v>
      </c>
      <c r="R1400" s="3">
        <f t="shared" si="210"/>
        <v>0.48556173015465171</v>
      </c>
      <c r="S1400" s="3">
        <f t="shared" si="211"/>
        <v>-0.66831838665756527</v>
      </c>
      <c r="T1400" s="14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</row>
    <row r="1401" spans="1:59" s="5" customFormat="1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 s="14"/>
      <c r="N1401" s="3">
        <v>1395</v>
      </c>
      <c r="O1401" s="3" t="str">
        <f t="shared" si="212"/>
        <v>NA</v>
      </c>
      <c r="P1401" s="3" t="e">
        <f t="shared" si="208"/>
        <v>#VALUE!</v>
      </c>
      <c r="Q1401" s="3" t="e">
        <f t="shared" si="209"/>
        <v>#VALUE!</v>
      </c>
      <c r="R1401" s="3">
        <f t="shared" si="210"/>
        <v>0.3066705664134643</v>
      </c>
      <c r="S1401" s="3">
        <f t="shared" si="211"/>
        <v>-0.90035669271736385</v>
      </c>
      <c r="T1401" s="14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</row>
    <row r="1402" spans="1:59" s="5" customFormat="1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 s="14"/>
      <c r="N1402" s="3">
        <v>1396</v>
      </c>
      <c r="O1402" s="3" t="str">
        <f t="shared" si="212"/>
        <v>NA</v>
      </c>
      <c r="P1402" s="3" t="e">
        <f t="shared" si="208"/>
        <v>#VALUE!</v>
      </c>
      <c r="Q1402" s="3" t="e">
        <f t="shared" si="209"/>
        <v>#VALUE!</v>
      </c>
      <c r="R1402" s="3">
        <f t="shared" si="210"/>
        <v>6.1257422745431001E-17</v>
      </c>
      <c r="S1402" s="3">
        <f t="shared" si="211"/>
        <v>-0.91304347826086962</v>
      </c>
      <c r="T1402" s="14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</row>
    <row r="1403" spans="1:59" s="5" customFormat="1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 s="14"/>
      <c r="N1403" s="3">
        <v>1397</v>
      </c>
      <c r="O1403" s="3" t="str">
        <f t="shared" si="212"/>
        <v>NA</v>
      </c>
      <c r="P1403" s="3" t="e">
        <f t="shared" si="208"/>
        <v>#VALUE!</v>
      </c>
      <c r="Q1403" s="3" t="e">
        <f t="shared" si="209"/>
        <v>#VALUE!</v>
      </c>
      <c r="R1403" s="3">
        <f t="shared" si="210"/>
        <v>6.1257422745431001E-17</v>
      </c>
      <c r="S1403" s="3">
        <f t="shared" si="211"/>
        <v>0.21739130434782616</v>
      </c>
      <c r="T1403" s="14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</row>
    <row r="1404" spans="1:59" s="5" customFormat="1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 s="14"/>
      <c r="N1404" s="3">
        <v>1398</v>
      </c>
      <c r="O1404" s="3" t="str">
        <f t="shared" si="212"/>
        <v>NA</v>
      </c>
      <c r="P1404" s="3" t="e">
        <f t="shared" si="208"/>
        <v>#VALUE!</v>
      </c>
      <c r="Q1404" s="3" t="e">
        <f t="shared" si="209"/>
        <v>#VALUE!</v>
      </c>
      <c r="R1404" s="3">
        <f t="shared" si="210"/>
        <v>0.10222352213782147</v>
      </c>
      <c r="S1404" s="3">
        <f t="shared" si="211"/>
        <v>0.96678556423912132</v>
      </c>
      <c r="T1404" s="14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</row>
    <row r="1405" spans="1:59" s="5" customFormat="1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 s="14"/>
      <c r="N1405" s="3">
        <v>1399</v>
      </c>
      <c r="O1405" s="3" t="str">
        <f t="shared" si="212"/>
        <v>NA</v>
      </c>
      <c r="P1405" s="3" t="e">
        <f t="shared" si="208"/>
        <v>#VALUE!</v>
      </c>
      <c r="Q1405" s="3" t="e">
        <f t="shared" si="209"/>
        <v>#VALUE!</v>
      </c>
      <c r="R1405" s="3">
        <f t="shared" si="210"/>
        <v>0.43444996908574096</v>
      </c>
      <c r="S1405" s="3">
        <f t="shared" si="211"/>
        <v>0.85883864801626553</v>
      </c>
      <c r="T1405" s="14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</row>
    <row r="1406" spans="1:59" s="5" customFormat="1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 s="14"/>
      <c r="N1406" s="3">
        <v>1400</v>
      </c>
      <c r="O1406" s="3" t="str">
        <f t="shared" si="212"/>
        <v>NA</v>
      </c>
      <c r="P1406" s="3" t="e">
        <f t="shared" si="208"/>
        <v>#VALUE!</v>
      </c>
      <c r="Q1406" s="3" t="e">
        <f t="shared" si="209"/>
        <v>#VALUE!</v>
      </c>
      <c r="R1406" s="3">
        <f t="shared" si="210"/>
        <v>0.23000292481009821</v>
      </c>
      <c r="S1406" s="3">
        <f t="shared" si="211"/>
        <v>0.3165718673641098</v>
      </c>
      <c r="T1406" s="14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</row>
    <row r="1407" spans="1:59" s="5" customFormat="1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 s="14"/>
      <c r="N1407" s="3">
        <v>1401</v>
      </c>
      <c r="O1407" s="3" t="str">
        <f t="shared" si="212"/>
        <v>NA</v>
      </c>
      <c r="P1407" s="3" t="e">
        <f t="shared" si="208"/>
        <v>#VALUE!</v>
      </c>
      <c r="Q1407" s="3" t="e">
        <f t="shared" si="209"/>
        <v>#VALUE!</v>
      </c>
      <c r="R1407" s="3">
        <f t="shared" si="210"/>
        <v>-0.43444996908574091</v>
      </c>
      <c r="S1407" s="3">
        <f t="shared" si="211"/>
        <v>-0.59796908279887417</v>
      </c>
      <c r="T1407" s="14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</row>
    <row r="1408" spans="1:59" s="5" customFormat="1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 s="14"/>
      <c r="N1408" s="3">
        <v>1402</v>
      </c>
      <c r="O1408" s="3" t="str">
        <f t="shared" si="212"/>
        <v>NA</v>
      </c>
      <c r="P1408" s="3" t="e">
        <f t="shared" si="208"/>
        <v>#VALUE!</v>
      </c>
      <c r="Q1408" s="3" t="e">
        <f t="shared" si="209"/>
        <v>#VALUE!</v>
      </c>
      <c r="R1408" s="3">
        <f t="shared" si="210"/>
        <v>-0.7457292801197255</v>
      </c>
      <c r="S1408" s="3">
        <f t="shared" si="211"/>
        <v>-0.59162569002712151</v>
      </c>
      <c r="T1408" s="14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</row>
    <row r="1409" spans="1:59" s="5" customFormat="1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 s="14"/>
      <c r="N1409" s="3">
        <v>1403</v>
      </c>
      <c r="O1409" s="3" t="str">
        <f t="shared" si="212"/>
        <v>NA</v>
      </c>
      <c r="P1409" s="3" t="e">
        <f t="shared" si="208"/>
        <v>#VALUE!</v>
      </c>
      <c r="Q1409" s="3" t="e">
        <f t="shared" si="209"/>
        <v>#VALUE!</v>
      </c>
      <c r="R1409" s="3">
        <f t="shared" si="210"/>
        <v>-0.95105651629515353</v>
      </c>
      <c r="S1409" s="3">
        <f t="shared" si="211"/>
        <v>-0.30901699437494751</v>
      </c>
      <c r="T1409" s="14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</row>
    <row r="1410" spans="1:59" s="5" customFormat="1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 s="14"/>
      <c r="N1410" s="3">
        <v>1404</v>
      </c>
      <c r="O1410" s="3" t="str">
        <f t="shared" si="212"/>
        <v>NA</v>
      </c>
      <c r="P1410" s="3" t="e">
        <f t="shared" si="208"/>
        <v>#VALUE!</v>
      </c>
      <c r="Q1410" s="3" t="e">
        <f t="shared" si="209"/>
        <v>#VALUE!</v>
      </c>
      <c r="R1410" s="3">
        <f t="shared" si="210"/>
        <v>0.1240508499515417</v>
      </c>
      <c r="S1410" s="3">
        <f t="shared" si="211"/>
        <v>4.0306564483688717E-2</v>
      </c>
      <c r="T1410" s="14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</row>
    <row r="1411" spans="1:59" s="5" customFormat="1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 s="14"/>
      <c r="N1411" s="3">
        <v>1405</v>
      </c>
      <c r="O1411" s="3" t="str">
        <f t="shared" si="212"/>
        <v>NA</v>
      </c>
      <c r="P1411" s="3" t="e">
        <f t="shared" si="208"/>
        <v>#VALUE!</v>
      </c>
      <c r="Q1411" s="3" t="e">
        <f t="shared" si="209"/>
        <v>#VALUE!</v>
      </c>
      <c r="R1411" s="3">
        <f t="shared" si="210"/>
        <v>0.95105651629515353</v>
      </c>
      <c r="S1411" s="3">
        <f t="shared" si="211"/>
        <v>0.22840386540756979</v>
      </c>
      <c r="T1411" s="14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</row>
    <row r="1412" spans="1:59" s="5" customFormat="1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 s="14"/>
      <c r="N1412" s="3">
        <v>1406</v>
      </c>
      <c r="O1412" s="3" t="str">
        <f t="shared" si="212"/>
        <v>NA</v>
      </c>
      <c r="P1412" s="3" t="e">
        <f t="shared" si="208"/>
        <v>#VALUE!</v>
      </c>
      <c r="Q1412" s="3" t="e">
        <f t="shared" si="209"/>
        <v>#VALUE!</v>
      </c>
      <c r="R1412" s="3">
        <f t="shared" si="210"/>
        <v>0.95105651629515364</v>
      </c>
      <c r="S1412" s="3">
        <f t="shared" si="211"/>
        <v>-0.12091969345106636</v>
      </c>
      <c r="T1412" s="14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</row>
    <row r="1413" spans="1:59" s="5" customFormat="1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 s="14"/>
      <c r="N1413" s="3">
        <v>1407</v>
      </c>
      <c r="O1413" s="3" t="str">
        <f t="shared" si="212"/>
        <v>NA</v>
      </c>
      <c r="P1413" s="3" t="e">
        <f t="shared" si="208"/>
        <v>#VALUE!</v>
      </c>
      <c r="Q1413" s="3" t="e">
        <f t="shared" si="209"/>
        <v>#VALUE!</v>
      </c>
      <c r="R1413" s="3">
        <f t="shared" si="210"/>
        <v>0.45485311648898635</v>
      </c>
      <c r="S1413" s="3">
        <f t="shared" si="211"/>
        <v>-0.14779073644019225</v>
      </c>
      <c r="T1413" s="14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</row>
    <row r="1414" spans="1:59" s="5" customFormat="1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 s="14"/>
      <c r="N1414" s="3">
        <v>1408</v>
      </c>
      <c r="O1414" s="3" t="str">
        <f t="shared" si="212"/>
        <v>NA</v>
      </c>
      <c r="P1414" s="3" t="e">
        <f t="shared" ref="P1414:P1477" si="213">(1-MOD(O1414-1,$B$3)/$B$3)*VLOOKUP(IF(INT((O1414-1)/$B$3)=$A$1,1,INT((O1414-1)/$B$3)+1),$A$8:$C$58,2)+MOD(O1414-1,$B$3)/$B$3*VLOOKUP(IF(INT((O1414-1)/$B$3)+1=$A$1,1,(INT((O1414-1)/$B$3)+2)),$A$8:$C$58,2)</f>
        <v>#VALUE!</v>
      </c>
      <c r="Q1414" s="3" t="e">
        <f t="shared" ref="Q1414:Q1477" si="214">(1-MOD(O1414-1,$B$3)/$B$3)*VLOOKUP(IF(INT((O1414-1)/$B$3)=$A$1,1,INT((O1414-1)/$B$3)+1),$A$8:$C$58,3)+MOD(O1414-1,$B$3)/$B$3*VLOOKUP(IF(INT((O1414-1)/$B$3)+1=$A$1,1,(INT((O1414-1)/$B$3)+2)),$A$8:$C$58,3)</f>
        <v>#VALUE!</v>
      </c>
      <c r="R1414" s="3">
        <f t="shared" ref="R1414:R1477" si="215">VLOOKUP(MOD(N1414*$C$3,$A$1*$B$3),$N$6:$Q$2020,3)</f>
        <v>-0.62025424975770882</v>
      </c>
      <c r="S1414" s="3">
        <f t="shared" ref="S1414:S1477" si="216">VLOOKUP(MOD(N1414*$C$3,$A$1*$B$3),$N$6:$Q$2020,4)</f>
        <v>0.20153282241844386</v>
      </c>
      <c r="T1414" s="14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</row>
    <row r="1415" spans="1:59" s="5" customFormat="1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 s="14"/>
      <c r="N1415" s="3">
        <v>1409</v>
      </c>
      <c r="O1415" s="3" t="str">
        <f t="shared" ref="O1415:O1478" si="217">IF($N$5&gt;=O1414,O1414+1,"NA")</f>
        <v>NA</v>
      </c>
      <c r="P1415" s="3" t="e">
        <f t="shared" si="213"/>
        <v>#VALUE!</v>
      </c>
      <c r="Q1415" s="3" t="e">
        <f t="shared" si="214"/>
        <v>#VALUE!</v>
      </c>
      <c r="R1415" s="3">
        <f t="shared" si="215"/>
        <v>-0.80890689125062654</v>
      </c>
      <c r="S1415" s="3">
        <f t="shared" si="216"/>
        <v>0.5046691682879908</v>
      </c>
      <c r="T1415" s="14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</row>
    <row r="1416" spans="1:59" s="5" customFormat="1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 s="14"/>
      <c r="N1416" s="3">
        <v>1410</v>
      </c>
      <c r="O1416" s="3" t="str">
        <f t="shared" si="217"/>
        <v>NA</v>
      </c>
      <c r="P1416" s="3" t="e">
        <f t="shared" si="213"/>
        <v>#VALUE!</v>
      </c>
      <c r="Q1416" s="3" t="e">
        <f t="shared" si="214"/>
        <v>#VALUE!</v>
      </c>
      <c r="R1416" s="3">
        <f t="shared" si="215"/>
        <v>-0.60357965507519851</v>
      </c>
      <c r="S1416" s="3">
        <f t="shared" si="216"/>
        <v>0.78727786394016475</v>
      </c>
      <c r="T1416" s="14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</row>
    <row r="1417" spans="1:59" s="5" customFormat="1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 s="14"/>
      <c r="N1417" s="3">
        <v>1411</v>
      </c>
      <c r="O1417" s="3" t="str">
        <f t="shared" si="217"/>
        <v>NA</v>
      </c>
      <c r="P1417" s="3" t="e">
        <f t="shared" si="213"/>
        <v>#VALUE!</v>
      </c>
      <c r="Q1417" s="3" t="e">
        <f t="shared" si="214"/>
        <v>#VALUE!</v>
      </c>
      <c r="R1417" s="3">
        <f t="shared" si="215"/>
        <v>2.5555880534455289E-2</v>
      </c>
      <c r="S1417" s="3">
        <f t="shared" si="216"/>
        <v>-3.5174651929345602E-2</v>
      </c>
      <c r="T1417" s="14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</row>
    <row r="1418" spans="1:59" s="5" customFormat="1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 s="14"/>
      <c r="N1418" s="3">
        <v>1412</v>
      </c>
      <c r="O1418" s="3" t="str">
        <f t="shared" si="217"/>
        <v>NA</v>
      </c>
      <c r="P1418" s="3" t="e">
        <f t="shared" si="213"/>
        <v>#VALUE!</v>
      </c>
      <c r="Q1418" s="3" t="e">
        <f t="shared" si="214"/>
        <v>#VALUE!</v>
      </c>
      <c r="R1418" s="3">
        <f t="shared" si="215"/>
        <v>0.53667349122356245</v>
      </c>
      <c r="S1418" s="3">
        <f t="shared" si="216"/>
        <v>-0.82562421225538696</v>
      </c>
      <c r="T1418" s="14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</row>
    <row r="1419" spans="1:59" s="5" customFormat="1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 s="14"/>
      <c r="N1419" s="3">
        <v>1413</v>
      </c>
      <c r="O1419" s="3" t="str">
        <f t="shared" si="217"/>
        <v>NA</v>
      </c>
      <c r="P1419" s="3" t="e">
        <f t="shared" si="213"/>
        <v>#VALUE!</v>
      </c>
      <c r="Q1419" s="3" t="e">
        <f t="shared" si="214"/>
        <v>#VALUE!</v>
      </c>
      <c r="R1419" s="3">
        <f t="shared" si="215"/>
        <v>0.20444704427564286</v>
      </c>
      <c r="S1419" s="3">
        <f t="shared" si="216"/>
        <v>-0.93357112847824264</v>
      </c>
      <c r="T1419" s="14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</row>
    <row r="1420" spans="1:59" s="5" customFormat="1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 s="14"/>
      <c r="N1420" s="3">
        <v>1414</v>
      </c>
      <c r="O1420" s="3" t="str">
        <f t="shared" si="217"/>
        <v>NA</v>
      </c>
      <c r="P1420" s="3" t="e">
        <f t="shared" si="213"/>
        <v>#VALUE!</v>
      </c>
      <c r="Q1420" s="3" t="e">
        <f t="shared" si="214"/>
        <v>#VALUE!</v>
      </c>
      <c r="R1420" s="3">
        <f t="shared" si="215"/>
        <v>6.1257422745431001E-17</v>
      </c>
      <c r="S1420" s="3">
        <f t="shared" si="216"/>
        <v>-0.56521739130434789</v>
      </c>
      <c r="T1420" s="14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</row>
    <row r="1421" spans="1:59" s="5" customFormat="1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 s="14"/>
      <c r="N1421" s="3">
        <v>1415</v>
      </c>
      <c r="O1421" s="3" t="str">
        <f t="shared" si="217"/>
        <v>NA</v>
      </c>
      <c r="P1421" s="3" t="e">
        <f t="shared" si="213"/>
        <v>#VALUE!</v>
      </c>
      <c r="Q1421" s="3" t="e">
        <f t="shared" si="214"/>
        <v>#VALUE!</v>
      </c>
      <c r="R1421" s="3">
        <f t="shared" si="215"/>
        <v>6.1257422745431001E-17</v>
      </c>
      <c r="S1421" s="3">
        <f t="shared" si="216"/>
        <v>0.56521739130434789</v>
      </c>
      <c r="T1421" s="14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</row>
    <row r="1422" spans="1:59" s="5" customFormat="1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 s="14"/>
      <c r="N1422" s="3">
        <v>1416</v>
      </c>
      <c r="O1422" s="3" t="str">
        <f t="shared" si="217"/>
        <v>NA</v>
      </c>
      <c r="P1422" s="3" t="e">
        <f t="shared" si="213"/>
        <v>#VALUE!</v>
      </c>
      <c r="Q1422" s="3" t="e">
        <f t="shared" si="214"/>
        <v>#VALUE!</v>
      </c>
      <c r="R1422" s="3">
        <f t="shared" si="215"/>
        <v>0.20444704427564286</v>
      </c>
      <c r="S1422" s="3">
        <f t="shared" si="216"/>
        <v>0.93357112847824264</v>
      </c>
      <c r="T1422" s="14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</row>
    <row r="1423" spans="1:59" s="5" customFormat="1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 s="14"/>
      <c r="N1423" s="3">
        <v>1417</v>
      </c>
      <c r="O1423" s="3" t="str">
        <f t="shared" si="217"/>
        <v>NA</v>
      </c>
      <c r="P1423" s="3" t="e">
        <f t="shared" si="213"/>
        <v>#VALUE!</v>
      </c>
      <c r="Q1423" s="3" t="e">
        <f t="shared" si="214"/>
        <v>#VALUE!</v>
      </c>
      <c r="R1423" s="3">
        <f t="shared" si="215"/>
        <v>0.53667349122356245</v>
      </c>
      <c r="S1423" s="3">
        <f t="shared" si="216"/>
        <v>0.82562421225538685</v>
      </c>
      <c r="T1423" s="14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</row>
    <row r="1424" spans="1:59" s="5" customFormat="1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 s="14"/>
      <c r="N1424" s="3">
        <v>1418</v>
      </c>
      <c r="O1424" s="3" t="str">
        <f t="shared" si="217"/>
        <v>NA</v>
      </c>
      <c r="P1424" s="3" t="e">
        <f t="shared" si="213"/>
        <v>#VALUE!</v>
      </c>
      <c r="Q1424" s="3" t="e">
        <f t="shared" si="214"/>
        <v>#VALUE!</v>
      </c>
      <c r="R1424" s="3">
        <f t="shared" si="215"/>
        <v>2.55558805344554E-2</v>
      </c>
      <c r="S1424" s="3">
        <f t="shared" si="216"/>
        <v>3.5174651929345546E-2</v>
      </c>
      <c r="T1424" s="14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</row>
    <row r="1425" spans="1:59" s="5" customFormat="1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 s="14"/>
      <c r="N1425" s="3">
        <v>1419</v>
      </c>
      <c r="O1425" s="3" t="str">
        <f t="shared" si="217"/>
        <v>NA</v>
      </c>
      <c r="P1425" s="3" t="e">
        <f t="shared" si="213"/>
        <v>#VALUE!</v>
      </c>
      <c r="Q1425" s="3" t="e">
        <f t="shared" si="214"/>
        <v>#VALUE!</v>
      </c>
      <c r="R1425" s="3">
        <f t="shared" si="215"/>
        <v>-0.60357965507519828</v>
      </c>
      <c r="S1425" s="3">
        <f t="shared" si="216"/>
        <v>-0.78727786394016486</v>
      </c>
      <c r="T1425" s="14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</row>
    <row r="1426" spans="1:59" s="5" customFormat="1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 s="14"/>
      <c r="N1426" s="3">
        <v>1420</v>
      </c>
      <c r="O1426" s="3" t="str">
        <f t="shared" si="217"/>
        <v>NA</v>
      </c>
      <c r="P1426" s="3" t="e">
        <f t="shared" si="213"/>
        <v>#VALUE!</v>
      </c>
      <c r="Q1426" s="3" t="e">
        <f t="shared" si="214"/>
        <v>#VALUE!</v>
      </c>
      <c r="R1426" s="3">
        <f t="shared" si="215"/>
        <v>-0.80890689125062643</v>
      </c>
      <c r="S1426" s="3">
        <f t="shared" si="216"/>
        <v>-0.50466916828799091</v>
      </c>
      <c r="T1426" s="14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</row>
    <row r="1427" spans="1:59" s="5" customFormat="1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 s="14"/>
      <c r="N1427" s="3">
        <v>1421</v>
      </c>
      <c r="O1427" s="3" t="str">
        <f t="shared" si="217"/>
        <v>NA</v>
      </c>
      <c r="P1427" s="3" t="e">
        <f t="shared" si="213"/>
        <v>#VALUE!</v>
      </c>
      <c r="Q1427" s="3" t="e">
        <f t="shared" si="214"/>
        <v>#VALUE!</v>
      </c>
      <c r="R1427" s="3">
        <f t="shared" si="215"/>
        <v>-0.62025424975770882</v>
      </c>
      <c r="S1427" s="3">
        <f t="shared" si="216"/>
        <v>-0.20153282241844403</v>
      </c>
      <c r="T1427" s="14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</row>
    <row r="1428" spans="1:59" s="5" customFormat="1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 s="14"/>
      <c r="N1428" s="3">
        <v>1422</v>
      </c>
      <c r="O1428" s="3" t="str">
        <f t="shared" si="217"/>
        <v>NA</v>
      </c>
      <c r="P1428" s="3" t="e">
        <f t="shared" si="213"/>
        <v>#VALUE!</v>
      </c>
      <c r="Q1428" s="3" t="e">
        <f t="shared" si="214"/>
        <v>#VALUE!</v>
      </c>
      <c r="R1428" s="3">
        <f t="shared" si="215"/>
        <v>0.4548531164889863</v>
      </c>
      <c r="S1428" s="3">
        <f t="shared" si="216"/>
        <v>0.14779073644019217</v>
      </c>
      <c r="T1428" s="14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</row>
    <row r="1429" spans="1:59" s="5" customFormat="1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 s="14"/>
      <c r="N1429" s="3">
        <v>1423</v>
      </c>
      <c r="O1429" s="3" t="str">
        <f t="shared" si="217"/>
        <v>NA</v>
      </c>
      <c r="P1429" s="3" t="e">
        <f t="shared" si="213"/>
        <v>#VALUE!</v>
      </c>
      <c r="Q1429" s="3" t="e">
        <f t="shared" si="214"/>
        <v>#VALUE!</v>
      </c>
      <c r="R1429" s="3">
        <f t="shared" si="215"/>
        <v>0.95105651629515364</v>
      </c>
      <c r="S1429" s="3">
        <f t="shared" si="216"/>
        <v>0.12091969345106636</v>
      </c>
      <c r="T1429" s="14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</row>
    <row r="1430" spans="1:59" s="5" customFormat="1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 s="14"/>
      <c r="N1430" s="3">
        <v>1424</v>
      </c>
      <c r="O1430" s="3" t="str">
        <f t="shared" si="217"/>
        <v>NA</v>
      </c>
      <c r="P1430" s="3" t="e">
        <f t="shared" si="213"/>
        <v>#VALUE!</v>
      </c>
      <c r="Q1430" s="3" t="e">
        <f t="shared" si="214"/>
        <v>#VALUE!</v>
      </c>
      <c r="R1430" s="3">
        <f t="shared" si="215"/>
        <v>0.95105651629515353</v>
      </c>
      <c r="S1430" s="3">
        <f t="shared" si="216"/>
        <v>-0.22840386540756979</v>
      </c>
      <c r="T1430" s="14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</row>
    <row r="1431" spans="1:59" s="5" customFormat="1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 s="14"/>
      <c r="N1431" s="3">
        <v>1425</v>
      </c>
      <c r="O1431" s="3" t="str">
        <f t="shared" si="217"/>
        <v>NA</v>
      </c>
      <c r="P1431" s="3" t="e">
        <f t="shared" si="213"/>
        <v>#VALUE!</v>
      </c>
      <c r="Q1431" s="3" t="e">
        <f t="shared" si="214"/>
        <v>#VALUE!</v>
      </c>
      <c r="R1431" s="3">
        <f t="shared" si="215"/>
        <v>0.12405084995154181</v>
      </c>
      <c r="S1431" s="3">
        <f t="shared" si="216"/>
        <v>-4.0306564483688884E-2</v>
      </c>
      <c r="T1431" s="14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</row>
    <row r="1432" spans="1:59" s="5" customFormat="1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 s="14"/>
      <c r="N1432" s="3">
        <v>1426</v>
      </c>
      <c r="O1432" s="3" t="str">
        <f t="shared" si="217"/>
        <v>NA</v>
      </c>
      <c r="P1432" s="3" t="e">
        <f t="shared" si="213"/>
        <v>#VALUE!</v>
      </c>
      <c r="Q1432" s="3" t="e">
        <f t="shared" si="214"/>
        <v>#VALUE!</v>
      </c>
      <c r="R1432" s="3">
        <f t="shared" si="215"/>
        <v>-0.95105651629515364</v>
      </c>
      <c r="S1432" s="3">
        <f t="shared" si="216"/>
        <v>0.30901699437494728</v>
      </c>
      <c r="T1432" s="14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</row>
    <row r="1433" spans="1:59" s="5" customFormat="1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 s="14"/>
      <c r="N1433" s="3">
        <v>1427</v>
      </c>
      <c r="O1433" s="3" t="str">
        <f t="shared" si="217"/>
        <v>NA</v>
      </c>
      <c r="P1433" s="3" t="e">
        <f t="shared" si="213"/>
        <v>#VALUE!</v>
      </c>
      <c r="Q1433" s="3" t="e">
        <f t="shared" si="214"/>
        <v>#VALUE!</v>
      </c>
      <c r="R1433" s="3">
        <f t="shared" si="215"/>
        <v>-0.74572928011972561</v>
      </c>
      <c r="S1433" s="3">
        <f t="shared" si="216"/>
        <v>0.59162569002712118</v>
      </c>
      <c r="T1433" s="14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</row>
    <row r="1434" spans="1:59" s="5" customFormat="1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 s="14"/>
      <c r="N1434" s="3">
        <v>1428</v>
      </c>
      <c r="O1434" s="3" t="str">
        <f t="shared" si="217"/>
        <v>NA</v>
      </c>
      <c r="P1434" s="3" t="e">
        <f t="shared" si="213"/>
        <v>#VALUE!</v>
      </c>
      <c r="Q1434" s="3" t="e">
        <f t="shared" si="214"/>
        <v>#VALUE!</v>
      </c>
      <c r="R1434" s="3">
        <f t="shared" si="215"/>
        <v>-0.43444996908574107</v>
      </c>
      <c r="S1434" s="3">
        <f t="shared" si="216"/>
        <v>0.59796908279887406</v>
      </c>
      <c r="T1434" s="14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</row>
    <row r="1435" spans="1:59" s="5" customFormat="1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 s="14"/>
      <c r="N1435" s="3">
        <v>1429</v>
      </c>
      <c r="O1435" s="3" t="str">
        <f t="shared" si="217"/>
        <v>NA</v>
      </c>
      <c r="P1435" s="3" t="e">
        <f t="shared" si="213"/>
        <v>#VALUE!</v>
      </c>
      <c r="Q1435" s="3" t="e">
        <f t="shared" si="214"/>
        <v>#VALUE!</v>
      </c>
      <c r="R1435" s="3">
        <f t="shared" si="215"/>
        <v>0.23000292481009815</v>
      </c>
      <c r="S1435" s="3">
        <f t="shared" si="216"/>
        <v>-0.31657186736410986</v>
      </c>
      <c r="T1435" s="14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</row>
    <row r="1436" spans="1:59" s="5" customFormat="1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 s="14"/>
      <c r="N1436" s="3">
        <v>1430</v>
      </c>
      <c r="O1436" s="3" t="str">
        <f t="shared" si="217"/>
        <v>NA</v>
      </c>
      <c r="P1436" s="3" t="e">
        <f t="shared" si="213"/>
        <v>#VALUE!</v>
      </c>
      <c r="Q1436" s="3" t="e">
        <f t="shared" si="214"/>
        <v>#VALUE!</v>
      </c>
      <c r="R1436" s="3">
        <f t="shared" si="215"/>
        <v>0.43444996908574096</v>
      </c>
      <c r="S1436" s="3">
        <f t="shared" si="216"/>
        <v>-0.85883864801626553</v>
      </c>
      <c r="T1436" s="14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</row>
    <row r="1437" spans="1:59" s="5" customFormat="1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 s="14"/>
      <c r="N1437" s="3">
        <v>1431</v>
      </c>
      <c r="O1437" s="3" t="str">
        <f t="shared" si="217"/>
        <v>NA</v>
      </c>
      <c r="P1437" s="3" t="e">
        <f t="shared" si="213"/>
        <v>#VALUE!</v>
      </c>
      <c r="Q1437" s="3" t="e">
        <f t="shared" si="214"/>
        <v>#VALUE!</v>
      </c>
      <c r="R1437" s="3">
        <f t="shared" si="215"/>
        <v>0.10222352213782147</v>
      </c>
      <c r="S1437" s="3">
        <f t="shared" si="216"/>
        <v>-0.96678556423912132</v>
      </c>
      <c r="T1437" s="14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</row>
    <row r="1438" spans="1:59" s="5" customFormat="1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 s="14"/>
      <c r="N1438" s="3">
        <v>1432</v>
      </c>
      <c r="O1438" s="3" t="str">
        <f t="shared" si="217"/>
        <v>NA</v>
      </c>
      <c r="P1438" s="3" t="e">
        <f t="shared" si="213"/>
        <v>#VALUE!</v>
      </c>
      <c r="Q1438" s="3" t="e">
        <f t="shared" si="214"/>
        <v>#VALUE!</v>
      </c>
      <c r="R1438" s="3">
        <f t="shared" si="215"/>
        <v>6.1257422745431001E-17</v>
      </c>
      <c r="S1438" s="3">
        <f t="shared" si="216"/>
        <v>-0.21739130434782611</v>
      </c>
      <c r="T1438" s="14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</row>
    <row r="1439" spans="1:59" s="5" customFormat="1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 s="14"/>
      <c r="N1439" s="3">
        <v>1433</v>
      </c>
      <c r="O1439" s="3" t="str">
        <f t="shared" si="217"/>
        <v>NA</v>
      </c>
      <c r="P1439" s="3" t="e">
        <f t="shared" si="213"/>
        <v>#VALUE!</v>
      </c>
      <c r="Q1439" s="3" t="e">
        <f t="shared" si="214"/>
        <v>#VALUE!</v>
      </c>
      <c r="R1439" s="3">
        <f t="shared" si="215"/>
        <v>6.1257422745431001E-17</v>
      </c>
      <c r="S1439" s="3">
        <f t="shared" si="216"/>
        <v>0.91304347826086962</v>
      </c>
      <c r="T1439" s="14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</row>
    <row r="1440" spans="1:59" s="5" customFormat="1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 s="14"/>
      <c r="N1440" s="3">
        <v>1434</v>
      </c>
      <c r="O1440" s="3" t="str">
        <f t="shared" si="217"/>
        <v>NA</v>
      </c>
      <c r="P1440" s="3" t="e">
        <f t="shared" si="213"/>
        <v>#VALUE!</v>
      </c>
      <c r="Q1440" s="3" t="e">
        <f t="shared" si="214"/>
        <v>#VALUE!</v>
      </c>
      <c r="R1440" s="3">
        <f t="shared" si="215"/>
        <v>0.3066705664134643</v>
      </c>
      <c r="S1440" s="3">
        <f t="shared" si="216"/>
        <v>0.90035669271736385</v>
      </c>
      <c r="T1440" s="14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</row>
    <row r="1441" spans="1:59" s="5" customFormat="1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 s="14"/>
      <c r="N1441" s="3">
        <v>1435</v>
      </c>
      <c r="O1441" s="3" t="str">
        <f t="shared" si="217"/>
        <v>NA</v>
      </c>
      <c r="P1441" s="3" t="e">
        <f t="shared" si="213"/>
        <v>#VALUE!</v>
      </c>
      <c r="Q1441" s="3" t="e">
        <f t="shared" si="214"/>
        <v>#VALUE!</v>
      </c>
      <c r="R1441" s="3">
        <f t="shared" si="215"/>
        <v>0.48556173015465176</v>
      </c>
      <c r="S1441" s="3">
        <f t="shared" si="216"/>
        <v>0.66831838665756538</v>
      </c>
      <c r="T1441" s="14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</row>
    <row r="1442" spans="1:59" s="5" customFormat="1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 s="14"/>
      <c r="N1442" s="3">
        <v>1436</v>
      </c>
      <c r="O1442" s="3" t="str">
        <f t="shared" si="217"/>
        <v>NA</v>
      </c>
      <c r="P1442" s="3" t="e">
        <f t="shared" si="213"/>
        <v>#VALUE!</v>
      </c>
      <c r="Q1442" s="3" t="e">
        <f t="shared" si="214"/>
        <v>#VALUE!</v>
      </c>
      <c r="R1442" s="3">
        <f t="shared" si="215"/>
        <v>-0.17889116374118738</v>
      </c>
      <c r="S1442" s="3">
        <f t="shared" si="216"/>
        <v>-0.24622256350541877</v>
      </c>
      <c r="T1442" s="14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</row>
    <row r="1443" spans="1:59" s="5" customFormat="1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 s="14"/>
      <c r="N1443" s="3">
        <v>1437</v>
      </c>
      <c r="O1443" s="3" t="str">
        <f t="shared" si="217"/>
        <v>NA</v>
      </c>
      <c r="P1443" s="3" t="e">
        <f t="shared" si="213"/>
        <v>#VALUE!</v>
      </c>
      <c r="Q1443" s="3" t="e">
        <f t="shared" si="214"/>
        <v>#VALUE!</v>
      </c>
      <c r="R1443" s="3">
        <f t="shared" si="215"/>
        <v>-0.66675726620609921</v>
      </c>
      <c r="S1443" s="3">
        <f t="shared" si="216"/>
        <v>-0.70032134220103437</v>
      </c>
      <c r="T1443" s="14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</row>
    <row r="1444" spans="1:59" s="5" customFormat="1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 s="14"/>
      <c r="N1444" s="3">
        <v>1438</v>
      </c>
      <c r="O1444" s="3" t="str">
        <f t="shared" si="217"/>
        <v>NA</v>
      </c>
      <c r="P1444" s="3" t="e">
        <f t="shared" si="213"/>
        <v>#VALUE!</v>
      </c>
      <c r="Q1444" s="3" t="e">
        <f t="shared" si="214"/>
        <v>#VALUE!</v>
      </c>
      <c r="R1444" s="3">
        <f t="shared" si="215"/>
        <v>-0.87208450238152735</v>
      </c>
      <c r="S1444" s="3">
        <f t="shared" si="216"/>
        <v>-0.41771264654886053</v>
      </c>
      <c r="T1444" s="14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</row>
    <row r="1445" spans="1:59" s="5" customFormat="1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 s="14"/>
      <c r="N1445" s="3">
        <v>1439</v>
      </c>
      <c r="O1445" s="3" t="str">
        <f t="shared" si="217"/>
        <v>NA</v>
      </c>
      <c r="P1445" s="3" t="e">
        <f t="shared" si="213"/>
        <v>#VALUE!</v>
      </c>
      <c r="Q1445" s="3" t="e">
        <f t="shared" si="214"/>
        <v>#VALUE!</v>
      </c>
      <c r="R1445" s="3">
        <f t="shared" si="215"/>
        <v>-0.28945198322026411</v>
      </c>
      <c r="S1445" s="3">
        <f t="shared" si="216"/>
        <v>-9.4048650461940594E-2</v>
      </c>
      <c r="T1445" s="14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</row>
    <row r="1446" spans="1:59" s="5" customFormat="1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 s="14"/>
      <c r="N1446" s="3">
        <v>1440</v>
      </c>
      <c r="O1446" s="3" t="str">
        <f t="shared" si="217"/>
        <v>NA</v>
      </c>
      <c r="P1446" s="3" t="e">
        <f t="shared" si="213"/>
        <v>#VALUE!</v>
      </c>
      <c r="Q1446" s="3" t="e">
        <f t="shared" si="214"/>
        <v>#VALUE!</v>
      </c>
      <c r="R1446" s="3">
        <f t="shared" si="215"/>
        <v>0.78565538302643112</v>
      </c>
      <c r="S1446" s="3">
        <f t="shared" si="216"/>
        <v>0.25527490839669559</v>
      </c>
      <c r="T1446" s="14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</row>
    <row r="1447" spans="1:59" s="5" customFormat="1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 s="14"/>
      <c r="N1447" s="3">
        <v>1441</v>
      </c>
      <c r="O1447" s="3" t="str">
        <f t="shared" si="217"/>
        <v>NA</v>
      </c>
      <c r="P1447" s="3" t="e">
        <f t="shared" si="213"/>
        <v>#VALUE!</v>
      </c>
      <c r="Q1447" s="3" t="e">
        <f t="shared" si="214"/>
        <v>#VALUE!</v>
      </c>
      <c r="R1447" s="3">
        <f t="shared" si="215"/>
        <v>0.95105651629515353</v>
      </c>
      <c r="S1447" s="3">
        <f t="shared" si="216"/>
        <v>1.3435521494562896E-2</v>
      </c>
      <c r="T1447" s="14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</row>
    <row r="1448" spans="1:59" s="5" customFormat="1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 s="14"/>
      <c r="N1448" s="3">
        <v>1442</v>
      </c>
      <c r="O1448" s="3" t="str">
        <f t="shared" si="217"/>
        <v>NA</v>
      </c>
      <c r="P1448" s="3" t="e">
        <f t="shared" si="213"/>
        <v>#VALUE!</v>
      </c>
      <c r="Q1448" s="3" t="e">
        <f t="shared" si="214"/>
        <v>#VALUE!</v>
      </c>
      <c r="R1448" s="3">
        <f t="shared" si="215"/>
        <v>0.86835594966079233</v>
      </c>
      <c r="S1448" s="3">
        <f t="shared" si="216"/>
        <v>-0.28214595138582155</v>
      </c>
      <c r="T1448" s="14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</row>
    <row r="1449" spans="1:59" s="5" customFormat="1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 s="14"/>
      <c r="N1449" s="3">
        <v>1443</v>
      </c>
      <c r="O1449" s="3" t="str">
        <f t="shared" si="217"/>
        <v>NA</v>
      </c>
      <c r="P1449" s="3" t="e">
        <f t="shared" si="213"/>
        <v>#VALUE!</v>
      </c>
      <c r="Q1449" s="3" t="e">
        <f t="shared" si="214"/>
        <v>#VALUE!</v>
      </c>
      <c r="R1449" s="3">
        <f t="shared" si="215"/>
        <v>-0.20675141658590307</v>
      </c>
      <c r="S1449" s="3">
        <f t="shared" si="216"/>
        <v>6.7177607472814607E-2</v>
      </c>
      <c r="T1449" s="14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</row>
    <row r="1450" spans="1:59" s="5" customFormat="1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 s="14"/>
      <c r="N1450" s="3">
        <v>1444</v>
      </c>
      <c r="O1450" s="3" t="str">
        <f t="shared" si="217"/>
        <v>NA</v>
      </c>
      <c r="P1450" s="3" t="e">
        <f t="shared" si="213"/>
        <v>#VALUE!</v>
      </c>
      <c r="Q1450" s="3" t="e">
        <f t="shared" si="214"/>
        <v>#VALUE!</v>
      </c>
      <c r="R1450" s="3">
        <f t="shared" si="215"/>
        <v>-0.88787890516425261</v>
      </c>
      <c r="S1450" s="3">
        <f t="shared" si="216"/>
        <v>0.39597351611407772</v>
      </c>
      <c r="T1450" s="14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</row>
    <row r="1451" spans="1:59" s="5" customFormat="1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 s="14"/>
      <c r="N1451" s="3">
        <v>1445</v>
      </c>
      <c r="O1451" s="3" t="str">
        <f t="shared" si="217"/>
        <v>NA</v>
      </c>
      <c r="P1451" s="3" t="e">
        <f t="shared" si="213"/>
        <v>#VALUE!</v>
      </c>
      <c r="Q1451" s="3" t="e">
        <f t="shared" si="214"/>
        <v>#VALUE!</v>
      </c>
      <c r="R1451" s="3">
        <f t="shared" si="215"/>
        <v>-0.68255166898882469</v>
      </c>
      <c r="S1451" s="3">
        <f t="shared" si="216"/>
        <v>0.67858221176625166</v>
      </c>
      <c r="T1451" s="14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</row>
    <row r="1452" spans="1:59" s="5" customFormat="1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 s="14"/>
      <c r="N1452" s="3">
        <v>1446</v>
      </c>
      <c r="O1452" s="3" t="str">
        <f t="shared" si="217"/>
        <v>NA</v>
      </c>
      <c r="P1452" s="3" t="e">
        <f t="shared" si="213"/>
        <v>#VALUE!</v>
      </c>
      <c r="Q1452" s="3" t="e">
        <f t="shared" si="214"/>
        <v>#VALUE!</v>
      </c>
      <c r="R1452" s="3">
        <f t="shared" si="215"/>
        <v>-0.23000292481009824</v>
      </c>
      <c r="S1452" s="3">
        <f t="shared" si="216"/>
        <v>0.31657186736410969</v>
      </c>
      <c r="T1452" s="14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</row>
    <row r="1453" spans="1:59" s="5" customFormat="1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 s="14"/>
      <c r="N1453" s="3">
        <v>1447</v>
      </c>
      <c r="O1453" s="3" t="str">
        <f t="shared" si="217"/>
        <v>NA</v>
      </c>
      <c r="P1453" s="3" t="e">
        <f t="shared" si="213"/>
        <v>#VALUE!</v>
      </c>
      <c r="Q1453" s="3" t="e">
        <f t="shared" si="214"/>
        <v>#VALUE!</v>
      </c>
      <c r="R1453" s="3">
        <f t="shared" si="215"/>
        <v>0.43444996908574102</v>
      </c>
      <c r="S1453" s="3">
        <f t="shared" si="216"/>
        <v>-0.59796908279887417</v>
      </c>
      <c r="T1453" s="14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</row>
    <row r="1454" spans="1:59" s="5" customFormat="1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 s="14"/>
      <c r="N1454" s="3">
        <v>1448</v>
      </c>
      <c r="O1454" s="3" t="str">
        <f t="shared" si="217"/>
        <v>NA</v>
      </c>
      <c r="P1454" s="3" t="e">
        <f t="shared" si="213"/>
        <v>#VALUE!</v>
      </c>
      <c r="Q1454" s="3" t="e">
        <f t="shared" si="214"/>
        <v>#VALUE!</v>
      </c>
      <c r="R1454" s="3">
        <f t="shared" si="215"/>
        <v>0.33222644694791964</v>
      </c>
      <c r="S1454" s="3">
        <f t="shared" si="216"/>
        <v>-0.89205308377714432</v>
      </c>
      <c r="T1454" s="14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</row>
    <row r="1455" spans="1:59" s="5" customFormat="1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 s="14"/>
      <c r="N1455" s="3">
        <v>1449</v>
      </c>
      <c r="O1455" s="3" t="str">
        <f t="shared" si="217"/>
        <v>NA</v>
      </c>
      <c r="P1455" s="3" t="e">
        <f t="shared" si="213"/>
        <v>#VALUE!</v>
      </c>
      <c r="Q1455" s="3" t="e">
        <f t="shared" si="214"/>
        <v>#VALUE!</v>
      </c>
      <c r="R1455" s="3">
        <f t="shared" si="215"/>
        <v>6.1257422745431001E-17</v>
      </c>
      <c r="S1455" s="3">
        <f t="shared" si="216"/>
        <v>-1</v>
      </c>
      <c r="T1455" s="14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</row>
    <row r="1456" spans="1:59" s="5" customFormat="1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 s="14"/>
      <c r="N1456" s="3">
        <v>1450</v>
      </c>
      <c r="O1456" s="3" t="str">
        <f t="shared" si="217"/>
        <v>NA</v>
      </c>
      <c r="P1456" s="3" t="e">
        <f t="shared" si="213"/>
        <v>#VALUE!</v>
      </c>
      <c r="Q1456" s="3" t="e">
        <f t="shared" si="214"/>
        <v>#VALUE!</v>
      </c>
      <c r="R1456" s="3">
        <f t="shared" si="215"/>
        <v>6.1257422745431001E-17</v>
      </c>
      <c r="S1456" s="3">
        <f t="shared" si="216"/>
        <v>0.13043478260869557</v>
      </c>
      <c r="T1456" s="14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</row>
    <row r="1457" spans="1:59" s="5" customFormat="1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 s="14"/>
      <c r="N1457" s="3">
        <v>1451</v>
      </c>
      <c r="O1457" s="3" t="str">
        <f t="shared" si="217"/>
        <v>NA</v>
      </c>
      <c r="P1457" s="3" t="e">
        <f t="shared" si="213"/>
        <v>#VALUE!</v>
      </c>
      <c r="Q1457" s="3" t="e">
        <f t="shared" si="214"/>
        <v>#VALUE!</v>
      </c>
      <c r="R1457" s="3">
        <f t="shared" si="215"/>
        <v>7.6667641603366116E-2</v>
      </c>
      <c r="S1457" s="3">
        <f t="shared" si="216"/>
        <v>0.97508917317934096</v>
      </c>
      <c r="T1457" s="14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</row>
    <row r="1458" spans="1:59" s="5" customFormat="1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 s="14"/>
      <c r="N1458" s="3">
        <v>1452</v>
      </c>
      <c r="O1458" s="3" t="str">
        <f t="shared" si="217"/>
        <v>NA</v>
      </c>
      <c r="P1458" s="3" t="e">
        <f t="shared" si="213"/>
        <v>#VALUE!</v>
      </c>
      <c r="Q1458" s="3" t="e">
        <f t="shared" si="214"/>
        <v>#VALUE!</v>
      </c>
      <c r="R1458" s="3">
        <f t="shared" si="215"/>
        <v>0.40889408855128567</v>
      </c>
      <c r="S1458" s="3">
        <f t="shared" si="216"/>
        <v>0.86714225695648517</v>
      </c>
      <c r="T1458" s="14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</row>
    <row r="1459" spans="1:59" s="5" customFormat="1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 s="14"/>
      <c r="N1459" s="3">
        <v>1453</v>
      </c>
      <c r="O1459" s="3" t="str">
        <f t="shared" si="217"/>
        <v>NA</v>
      </c>
      <c r="P1459" s="3" t="e">
        <f t="shared" si="213"/>
        <v>#VALUE!</v>
      </c>
      <c r="Q1459" s="3" t="e">
        <f t="shared" si="214"/>
        <v>#VALUE!</v>
      </c>
      <c r="R1459" s="3">
        <f t="shared" si="215"/>
        <v>0.2811146858790089</v>
      </c>
      <c r="S1459" s="3">
        <f t="shared" si="216"/>
        <v>0.3869211712228009</v>
      </c>
      <c r="T1459" s="14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</row>
    <row r="1460" spans="1:59" s="5" customFormat="1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 s="14"/>
      <c r="N1460" s="3">
        <v>1454</v>
      </c>
      <c r="O1460" s="3" t="str">
        <f t="shared" si="217"/>
        <v>NA</v>
      </c>
      <c r="P1460" s="3" t="e">
        <f t="shared" si="213"/>
        <v>#VALUE!</v>
      </c>
      <c r="Q1460" s="3" t="e">
        <f t="shared" si="214"/>
        <v>#VALUE!</v>
      </c>
      <c r="R1460" s="3">
        <f t="shared" si="215"/>
        <v>-0.38333820801683022</v>
      </c>
      <c r="S1460" s="3">
        <f t="shared" si="216"/>
        <v>-0.52761977894018308</v>
      </c>
      <c r="T1460" s="14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</row>
    <row r="1461" spans="1:59" s="5" customFormat="1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 s="14"/>
      <c r="N1461" s="3">
        <v>1455</v>
      </c>
      <c r="O1461" s="3" t="str">
        <f t="shared" si="217"/>
        <v>NA</v>
      </c>
      <c r="P1461" s="3" t="e">
        <f t="shared" si="213"/>
        <v>#VALUE!</v>
      </c>
      <c r="Q1461" s="3" t="e">
        <f t="shared" si="214"/>
        <v>#VALUE!</v>
      </c>
      <c r="R1461" s="3">
        <f t="shared" si="215"/>
        <v>-0.72993487733700024</v>
      </c>
      <c r="S1461" s="3">
        <f t="shared" si="216"/>
        <v>-0.61336482046190399</v>
      </c>
      <c r="T1461" s="14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</row>
    <row r="1462" spans="1:59" s="5" customFormat="1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 s="14"/>
      <c r="N1462" s="3">
        <v>1456</v>
      </c>
      <c r="O1462" s="3" t="str">
        <f t="shared" si="217"/>
        <v>NA</v>
      </c>
      <c r="P1462" s="3" t="e">
        <f t="shared" si="213"/>
        <v>#VALUE!</v>
      </c>
      <c r="Q1462" s="3" t="e">
        <f t="shared" si="214"/>
        <v>#VALUE!</v>
      </c>
      <c r="R1462" s="3">
        <f t="shared" si="215"/>
        <v>-0.93526211351242827</v>
      </c>
      <c r="S1462" s="3">
        <f t="shared" si="216"/>
        <v>-0.33075612480973005</v>
      </c>
      <c r="T1462" s="14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</row>
    <row r="1463" spans="1:59" s="5" customFormat="1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 s="14"/>
      <c r="N1463" s="3">
        <v>1457</v>
      </c>
      <c r="O1463" s="3" t="str">
        <f t="shared" si="217"/>
        <v>NA</v>
      </c>
      <c r="P1463" s="3" t="e">
        <f t="shared" si="213"/>
        <v>#VALUE!</v>
      </c>
      <c r="Q1463" s="3" t="e">
        <f t="shared" si="214"/>
        <v>#VALUE!</v>
      </c>
      <c r="R1463" s="3">
        <f t="shared" si="215"/>
        <v>4.1350283317180603E-2</v>
      </c>
      <c r="S1463" s="3">
        <f t="shared" si="216"/>
        <v>1.3435521494562869E-2</v>
      </c>
      <c r="T1463" s="14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</row>
    <row r="1464" spans="1:59" s="5" customFormat="1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 s="14"/>
      <c r="N1464" s="3">
        <v>1458</v>
      </c>
      <c r="O1464" s="3" t="str">
        <f t="shared" si="217"/>
        <v>NA</v>
      </c>
      <c r="P1464" s="3" t="e">
        <f t="shared" si="213"/>
        <v>#VALUE!</v>
      </c>
      <c r="Q1464" s="3" t="e">
        <f t="shared" si="214"/>
        <v>#VALUE!</v>
      </c>
      <c r="R1464" s="3">
        <f t="shared" si="215"/>
        <v>0.95105651629515364</v>
      </c>
      <c r="S1464" s="3">
        <f t="shared" si="216"/>
        <v>0.2552749083966957</v>
      </c>
      <c r="T1464" s="14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</row>
    <row r="1465" spans="1:59" s="5" customFormat="1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 s="14"/>
      <c r="N1465" s="3">
        <v>1459</v>
      </c>
      <c r="O1465" s="3" t="str">
        <f t="shared" si="217"/>
        <v>NA</v>
      </c>
      <c r="P1465" s="3" t="e">
        <f t="shared" si="213"/>
        <v>#VALUE!</v>
      </c>
      <c r="Q1465" s="3" t="e">
        <f t="shared" si="214"/>
        <v>#VALUE!</v>
      </c>
      <c r="R1465" s="3">
        <f t="shared" si="215"/>
        <v>0.95105651629515353</v>
      </c>
      <c r="S1465" s="3">
        <f t="shared" si="216"/>
        <v>-9.4048650461940511E-2</v>
      </c>
      <c r="T1465" s="14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</row>
    <row r="1466" spans="1:59" s="5" customFormat="1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 s="14"/>
      <c r="N1466" s="3">
        <v>1460</v>
      </c>
      <c r="O1466" s="3" t="str">
        <f t="shared" si="217"/>
        <v>NA</v>
      </c>
      <c r="P1466" s="3" t="e">
        <f t="shared" si="213"/>
        <v>#VALUE!</v>
      </c>
      <c r="Q1466" s="3" t="e">
        <f t="shared" si="214"/>
        <v>#VALUE!</v>
      </c>
      <c r="R1466" s="3">
        <f t="shared" si="215"/>
        <v>0.53755368312334761</v>
      </c>
      <c r="S1466" s="3">
        <f t="shared" si="216"/>
        <v>-0.17466177942931813</v>
      </c>
      <c r="T1466" s="14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</row>
    <row r="1467" spans="1:59" s="5" customFormat="1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 s="14"/>
      <c r="N1467" s="3">
        <v>1461</v>
      </c>
      <c r="O1467" s="3" t="str">
        <f t="shared" si="217"/>
        <v>NA</v>
      </c>
      <c r="P1467" s="3" t="e">
        <f t="shared" si="213"/>
        <v>#VALUE!</v>
      </c>
      <c r="Q1467" s="3" t="e">
        <f t="shared" si="214"/>
        <v>#VALUE!</v>
      </c>
      <c r="R1467" s="3">
        <f t="shared" si="215"/>
        <v>-0.53755368312334784</v>
      </c>
      <c r="S1467" s="3">
        <f t="shared" si="216"/>
        <v>0.17466177942931804</v>
      </c>
      <c r="T1467" s="14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</row>
    <row r="1468" spans="1:59" s="5" customFormat="1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 s="14"/>
      <c r="N1468" s="3">
        <v>1462</v>
      </c>
      <c r="O1468" s="3" t="str">
        <f t="shared" si="217"/>
        <v>NA</v>
      </c>
      <c r="P1468" s="3" t="e">
        <f t="shared" si="213"/>
        <v>#VALUE!</v>
      </c>
      <c r="Q1468" s="3" t="e">
        <f t="shared" si="214"/>
        <v>#VALUE!</v>
      </c>
      <c r="R1468" s="3">
        <f t="shared" si="215"/>
        <v>-0.82470129403335179</v>
      </c>
      <c r="S1468" s="3">
        <f t="shared" si="216"/>
        <v>0.48293003785320815</v>
      </c>
      <c r="T1468" s="14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</row>
    <row r="1469" spans="1:59" s="5" customFormat="1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 s="14"/>
      <c r="N1469" s="3">
        <v>1463</v>
      </c>
      <c r="O1469" s="3" t="str">
        <f t="shared" si="217"/>
        <v>NA</v>
      </c>
      <c r="P1469" s="3" t="e">
        <f t="shared" si="213"/>
        <v>#VALUE!</v>
      </c>
      <c r="Q1469" s="3" t="e">
        <f t="shared" si="214"/>
        <v>#VALUE!</v>
      </c>
      <c r="R1469" s="3">
        <f t="shared" si="215"/>
        <v>-0.61937405785792365</v>
      </c>
      <c r="S1469" s="3">
        <f t="shared" si="216"/>
        <v>0.76553873350538215</v>
      </c>
      <c r="T1469" s="14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</row>
    <row r="1470" spans="1:59" s="5" customFormat="1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 s="14"/>
      <c r="N1470" s="3">
        <v>1464</v>
      </c>
      <c r="O1470" s="3" t="str">
        <f t="shared" si="217"/>
        <v>NA</v>
      </c>
      <c r="P1470" s="3" t="e">
        <f t="shared" si="213"/>
        <v>#VALUE!</v>
      </c>
      <c r="Q1470" s="3" t="e">
        <f t="shared" si="214"/>
        <v>#VALUE!</v>
      </c>
      <c r="R1470" s="3">
        <f t="shared" si="215"/>
        <v>-2.55558805344554E-2</v>
      </c>
      <c r="S1470" s="3">
        <f t="shared" si="216"/>
        <v>3.5174651929345491E-2</v>
      </c>
      <c r="T1470" s="14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</row>
    <row r="1471" spans="1:59" s="5" customFormat="1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 s="14"/>
      <c r="N1471" s="3">
        <v>1465</v>
      </c>
      <c r="O1471" s="3" t="str">
        <f t="shared" si="217"/>
        <v>NA</v>
      </c>
      <c r="P1471" s="3" t="e">
        <f t="shared" si="213"/>
        <v>#VALUE!</v>
      </c>
      <c r="Q1471" s="3" t="e">
        <f t="shared" si="214"/>
        <v>#VALUE!</v>
      </c>
      <c r="R1471" s="3">
        <f t="shared" si="215"/>
        <v>0.56222937175801779</v>
      </c>
      <c r="S1471" s="3">
        <f t="shared" si="216"/>
        <v>-0.81732060331516709</v>
      </c>
      <c r="T1471" s="14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</row>
    <row r="1472" spans="1:59" s="5" customFormat="1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 s="14"/>
      <c r="N1472" s="3">
        <v>1466</v>
      </c>
      <c r="O1472" s="3" t="str">
        <f t="shared" si="217"/>
        <v>NA</v>
      </c>
      <c r="P1472" s="3" t="e">
        <f t="shared" si="213"/>
        <v>#VALUE!</v>
      </c>
      <c r="Q1472" s="3" t="e">
        <f t="shared" si="214"/>
        <v>#VALUE!</v>
      </c>
      <c r="R1472" s="3">
        <f t="shared" si="215"/>
        <v>0.23000292481009818</v>
      </c>
      <c r="S1472" s="3">
        <f t="shared" si="216"/>
        <v>-0.92526751953802289</v>
      </c>
      <c r="T1472" s="14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</row>
    <row r="1473" spans="1:59" s="5" customFormat="1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 s="14"/>
      <c r="N1473" s="3">
        <v>1467</v>
      </c>
      <c r="O1473" s="3" t="str">
        <f t="shared" si="217"/>
        <v>NA</v>
      </c>
      <c r="P1473" s="3" t="e">
        <f t="shared" si="213"/>
        <v>#VALUE!</v>
      </c>
      <c r="Q1473" s="3" t="e">
        <f t="shared" si="214"/>
        <v>#VALUE!</v>
      </c>
      <c r="R1473" s="3">
        <f t="shared" si="215"/>
        <v>6.1257422745431001E-17</v>
      </c>
      <c r="S1473" s="3">
        <f t="shared" si="216"/>
        <v>-0.65217391304347827</v>
      </c>
      <c r="T1473" s="14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</row>
    <row r="1474" spans="1:59" s="5" customFormat="1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 s="14"/>
      <c r="N1474" s="3">
        <v>1468</v>
      </c>
      <c r="O1474" s="3" t="str">
        <f t="shared" si="217"/>
        <v>NA</v>
      </c>
      <c r="P1474" s="3" t="e">
        <f t="shared" si="213"/>
        <v>#VALUE!</v>
      </c>
      <c r="Q1474" s="3" t="e">
        <f t="shared" si="214"/>
        <v>#VALUE!</v>
      </c>
      <c r="R1474" s="3">
        <f t="shared" si="215"/>
        <v>6.1257422745431001E-17</v>
      </c>
      <c r="S1474" s="3">
        <f t="shared" si="216"/>
        <v>0.47826086956521729</v>
      </c>
      <c r="T1474" s="14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</row>
    <row r="1475" spans="1:59" s="5" customFormat="1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 s="14"/>
      <c r="N1475" s="3">
        <v>1469</v>
      </c>
      <c r="O1475" s="3" t="str">
        <f t="shared" si="217"/>
        <v>NA</v>
      </c>
      <c r="P1475" s="3" t="e">
        <f t="shared" si="213"/>
        <v>#VALUE!</v>
      </c>
      <c r="Q1475" s="3" t="e">
        <f t="shared" si="214"/>
        <v>#VALUE!</v>
      </c>
      <c r="R1475" s="3">
        <f t="shared" si="215"/>
        <v>0.17889116374118755</v>
      </c>
      <c r="S1475" s="3">
        <f t="shared" si="216"/>
        <v>0.94187473741846228</v>
      </c>
      <c r="T1475" s="14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</row>
    <row r="1476" spans="1:59" s="5" customFormat="1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 s="14"/>
      <c r="N1476" s="3">
        <v>1470</v>
      </c>
      <c r="O1476" s="3" t="str">
        <f t="shared" si="217"/>
        <v>NA</v>
      </c>
      <c r="P1476" s="3" t="e">
        <f t="shared" si="213"/>
        <v>#VALUE!</v>
      </c>
      <c r="Q1476" s="3" t="e">
        <f t="shared" si="214"/>
        <v>#VALUE!</v>
      </c>
      <c r="R1476" s="3">
        <f t="shared" si="215"/>
        <v>0.5111176106891071</v>
      </c>
      <c r="S1476" s="3">
        <f t="shared" si="216"/>
        <v>0.83392782119560649</v>
      </c>
      <c r="T1476" s="14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</row>
    <row r="1477" spans="1:59" s="5" customFormat="1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 s="14"/>
      <c r="N1477" s="3">
        <v>1471</v>
      </c>
      <c r="O1477" s="3" t="str">
        <f t="shared" si="217"/>
        <v>NA</v>
      </c>
      <c r="P1477" s="3" t="e">
        <f t="shared" si="213"/>
        <v>#VALUE!</v>
      </c>
      <c r="Q1477" s="3" t="e">
        <f t="shared" si="214"/>
        <v>#VALUE!</v>
      </c>
      <c r="R1477" s="3">
        <f t="shared" si="215"/>
        <v>7.6667641603366143E-2</v>
      </c>
      <c r="S1477" s="3">
        <f t="shared" si="216"/>
        <v>0.10552395578803669</v>
      </c>
      <c r="T1477" s="14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</row>
    <row r="1478" spans="1:59" s="5" customFormat="1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 s="14"/>
      <c r="N1478" s="3">
        <v>1472</v>
      </c>
      <c r="O1478" s="3" t="str">
        <f t="shared" si="217"/>
        <v>NA</v>
      </c>
      <c r="P1478" s="3" t="e">
        <f t="shared" ref="P1478:P1541" si="218">(1-MOD(O1478-1,$B$3)/$B$3)*VLOOKUP(IF(INT((O1478-1)/$B$3)=$A$1,1,INT((O1478-1)/$B$3)+1),$A$8:$C$58,2)+MOD(O1478-1,$B$3)/$B$3*VLOOKUP(IF(INT((O1478-1)/$B$3)+1=$A$1,1,(INT((O1478-1)/$B$3)+2)),$A$8:$C$58,2)</f>
        <v>#VALUE!</v>
      </c>
      <c r="Q1478" s="3" t="e">
        <f t="shared" ref="Q1478:Q1541" si="219">(1-MOD(O1478-1,$B$3)/$B$3)*VLOOKUP(IF(INT((O1478-1)/$B$3)=$A$1,1,INT((O1478-1)/$B$3)+1),$A$8:$C$58,3)+MOD(O1478-1,$B$3)/$B$3*VLOOKUP(IF(INT((O1478-1)/$B$3)+1=$A$1,1,(INT((O1478-1)/$B$3)+2)),$A$8:$C$58,3)</f>
        <v>#VALUE!</v>
      </c>
      <c r="R1478" s="3">
        <f t="shared" ref="R1478:R1541" si="220">VLOOKUP(MOD(N1478*$C$3,$A$1*$B$3),$N$6:$Q$2020,3)</f>
        <v>-0.58778525229247303</v>
      </c>
      <c r="S1478" s="3">
        <f t="shared" ref="S1478:S1541" si="221">VLOOKUP(MOD(N1478*$C$3,$A$1*$B$3),$N$6:$Q$2020,4)</f>
        <v>-0.80901699437494745</v>
      </c>
      <c r="T1478" s="14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</row>
    <row r="1479" spans="1:59" s="5" customFormat="1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 s="14"/>
      <c r="N1479" s="3">
        <v>1473</v>
      </c>
      <c r="O1479" s="3" t="str">
        <f t="shared" ref="O1479:O1542" si="222">IF($N$5&gt;=O1478,O1478+1,"NA")</f>
        <v>NA</v>
      </c>
      <c r="P1479" s="3" t="e">
        <f t="shared" si="218"/>
        <v>#VALUE!</v>
      </c>
      <c r="Q1479" s="3" t="e">
        <f t="shared" si="219"/>
        <v>#VALUE!</v>
      </c>
      <c r="R1479" s="3">
        <f t="shared" si="220"/>
        <v>-0.79311248846790106</v>
      </c>
      <c r="S1479" s="3">
        <f t="shared" si="221"/>
        <v>-0.52640829872277362</v>
      </c>
      <c r="T1479" s="14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</row>
    <row r="1480" spans="1:59" s="5" customFormat="1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 s="14"/>
      <c r="N1480" s="3">
        <v>1474</v>
      </c>
      <c r="O1480" s="3" t="str">
        <f t="shared" si="222"/>
        <v>NA</v>
      </c>
      <c r="P1480" s="3" t="e">
        <f t="shared" si="218"/>
        <v>#VALUE!</v>
      </c>
      <c r="Q1480" s="3" t="e">
        <f t="shared" si="219"/>
        <v>#VALUE!</v>
      </c>
      <c r="R1480" s="3">
        <f t="shared" si="220"/>
        <v>-0.70295481639206991</v>
      </c>
      <c r="S1480" s="3">
        <f t="shared" si="221"/>
        <v>-0.22840386540756991</v>
      </c>
      <c r="T1480" s="14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</row>
    <row r="1481" spans="1:59" s="5" customFormat="1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 s="14"/>
      <c r="N1481" s="3">
        <v>1475</v>
      </c>
      <c r="O1481" s="3" t="str">
        <f t="shared" si="222"/>
        <v>NA</v>
      </c>
      <c r="P1481" s="3" t="e">
        <f t="shared" si="218"/>
        <v>#VALUE!</v>
      </c>
      <c r="Q1481" s="3" t="e">
        <f t="shared" si="219"/>
        <v>#VALUE!</v>
      </c>
      <c r="R1481" s="3">
        <f t="shared" si="220"/>
        <v>0.37215254985462526</v>
      </c>
      <c r="S1481" s="3">
        <f t="shared" si="221"/>
        <v>0.12091969345106632</v>
      </c>
      <c r="T1481" s="14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</row>
    <row r="1482" spans="1:59" s="5" customFormat="1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 s="14"/>
      <c r="N1482" s="3">
        <v>1476</v>
      </c>
      <c r="O1482" s="3" t="str">
        <f t="shared" si="222"/>
        <v>NA</v>
      </c>
      <c r="P1482" s="3" t="e">
        <f t="shared" si="218"/>
        <v>#VALUE!</v>
      </c>
      <c r="Q1482" s="3" t="e">
        <f t="shared" si="219"/>
        <v>#VALUE!</v>
      </c>
      <c r="R1482" s="3">
        <f t="shared" si="220"/>
        <v>0.95105651629515342</v>
      </c>
      <c r="S1482" s="3">
        <f t="shared" si="221"/>
        <v>0.14779073644019222</v>
      </c>
      <c r="T1482" s="14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</row>
    <row r="1483" spans="1:59" s="5" customFormat="1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 s="14"/>
      <c r="N1483" s="3">
        <v>1477</v>
      </c>
      <c r="O1483" s="3" t="str">
        <f t="shared" si="222"/>
        <v>NA</v>
      </c>
      <c r="P1483" s="3" t="e">
        <f t="shared" si="218"/>
        <v>#VALUE!</v>
      </c>
      <c r="Q1483" s="3" t="e">
        <f t="shared" si="219"/>
        <v>#VALUE!</v>
      </c>
      <c r="R1483" s="3">
        <f t="shared" si="220"/>
        <v>0.95105651629515364</v>
      </c>
      <c r="S1483" s="3">
        <f t="shared" si="221"/>
        <v>-0.20153282241844397</v>
      </c>
      <c r="T1483" s="14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</row>
    <row r="1484" spans="1:59" s="5" customFormat="1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 s="14"/>
      <c r="N1484" s="3">
        <v>1478</v>
      </c>
      <c r="O1484" s="3" t="str">
        <f t="shared" si="222"/>
        <v>NA</v>
      </c>
      <c r="P1484" s="3" t="e">
        <f t="shared" si="218"/>
        <v>#VALUE!</v>
      </c>
      <c r="Q1484" s="3" t="e">
        <f t="shared" si="219"/>
        <v>#VALUE!</v>
      </c>
      <c r="R1484" s="3">
        <f t="shared" si="220"/>
        <v>0.20675141658590296</v>
      </c>
      <c r="S1484" s="3">
        <f t="shared" si="221"/>
        <v>-6.717760747281469E-2</v>
      </c>
      <c r="T1484" s="14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</row>
    <row r="1485" spans="1:59" s="5" customFormat="1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 s="14"/>
      <c r="N1485" s="3">
        <v>1479</v>
      </c>
      <c r="O1485" s="3" t="str">
        <f t="shared" si="222"/>
        <v>NA</v>
      </c>
      <c r="P1485" s="3" t="e">
        <f t="shared" si="218"/>
        <v>#VALUE!</v>
      </c>
      <c r="Q1485" s="3" t="e">
        <f t="shared" si="219"/>
        <v>#VALUE!</v>
      </c>
      <c r="R1485" s="3">
        <f t="shared" si="220"/>
        <v>-0.86835594966079244</v>
      </c>
      <c r="S1485" s="3">
        <f t="shared" si="221"/>
        <v>0.28214595138582149</v>
      </c>
      <c r="T1485" s="14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</row>
    <row r="1486" spans="1:59" s="5" customFormat="1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 s="14"/>
      <c r="N1486" s="3">
        <v>1480</v>
      </c>
      <c r="O1486" s="3" t="str">
        <f t="shared" si="222"/>
        <v>NA</v>
      </c>
      <c r="P1486" s="3" t="e">
        <f t="shared" si="218"/>
        <v>#VALUE!</v>
      </c>
      <c r="Q1486" s="3" t="e">
        <f t="shared" si="219"/>
        <v>#VALUE!</v>
      </c>
      <c r="R1486" s="3">
        <f t="shared" si="220"/>
        <v>-0.76152368290245076</v>
      </c>
      <c r="S1486" s="3">
        <f t="shared" si="221"/>
        <v>0.56988655959233858</v>
      </c>
      <c r="T1486" s="14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</row>
    <row r="1487" spans="1:59" s="5" customFormat="1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 s="14"/>
      <c r="N1487" s="3">
        <v>1481</v>
      </c>
      <c r="O1487" s="3" t="str">
        <f t="shared" si="222"/>
        <v>NA</v>
      </c>
      <c r="P1487" s="3" t="e">
        <f t="shared" si="218"/>
        <v>#VALUE!</v>
      </c>
      <c r="Q1487" s="3" t="e">
        <f t="shared" si="219"/>
        <v>#VALUE!</v>
      </c>
      <c r="R1487" s="3">
        <f t="shared" si="220"/>
        <v>-0.48556173015465187</v>
      </c>
      <c r="S1487" s="3">
        <f t="shared" si="221"/>
        <v>0.66831838665756527</v>
      </c>
      <c r="T1487" s="14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</row>
    <row r="1488" spans="1:59" s="5" customFormat="1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 s="14"/>
      <c r="N1488" s="3">
        <v>1482</v>
      </c>
      <c r="O1488" s="3" t="str">
        <f t="shared" si="222"/>
        <v>NA</v>
      </c>
      <c r="P1488" s="3" t="e">
        <f t="shared" si="218"/>
        <v>#VALUE!</v>
      </c>
      <c r="Q1488" s="3" t="e">
        <f t="shared" si="219"/>
        <v>#VALUE!</v>
      </c>
      <c r="R1488" s="3">
        <f t="shared" si="220"/>
        <v>0.17889116374118746</v>
      </c>
      <c r="S1488" s="3">
        <f t="shared" si="221"/>
        <v>-0.24622256350541882</v>
      </c>
      <c r="T1488" s="14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</row>
    <row r="1489" spans="1:59" s="5" customFormat="1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 s="14"/>
      <c r="N1489" s="3">
        <v>1483</v>
      </c>
      <c r="O1489" s="3" t="str">
        <f t="shared" si="222"/>
        <v>NA</v>
      </c>
      <c r="P1489" s="3" t="e">
        <f t="shared" si="218"/>
        <v>#VALUE!</v>
      </c>
      <c r="Q1489" s="3" t="e">
        <f t="shared" si="219"/>
        <v>#VALUE!</v>
      </c>
      <c r="R1489" s="3">
        <f t="shared" si="220"/>
        <v>0.46000584962019636</v>
      </c>
      <c r="S1489" s="3">
        <f t="shared" si="221"/>
        <v>-0.85053503907604577</v>
      </c>
      <c r="T1489" s="14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</row>
    <row r="1490" spans="1:59" s="5" customFormat="1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 s="14"/>
      <c r="N1490" s="3">
        <v>1484</v>
      </c>
      <c r="O1490" s="3" t="str">
        <f t="shared" si="222"/>
        <v>NA</v>
      </c>
      <c r="P1490" s="3" t="e">
        <f t="shared" si="218"/>
        <v>#VALUE!</v>
      </c>
      <c r="Q1490" s="3" t="e">
        <f t="shared" si="219"/>
        <v>#VALUE!</v>
      </c>
      <c r="R1490" s="3">
        <f t="shared" si="220"/>
        <v>0.1277794026722768</v>
      </c>
      <c r="S1490" s="3">
        <f t="shared" si="221"/>
        <v>-0.95848195529890168</v>
      </c>
      <c r="T1490" s="14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</row>
    <row r="1491" spans="1:59" s="5" customFormat="1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 s="14"/>
      <c r="N1491" s="3">
        <v>1485</v>
      </c>
      <c r="O1491" s="3" t="str">
        <f t="shared" si="222"/>
        <v>NA</v>
      </c>
      <c r="P1491" s="3" t="e">
        <f t="shared" si="218"/>
        <v>#VALUE!</v>
      </c>
      <c r="Q1491" s="3" t="e">
        <f t="shared" si="219"/>
        <v>#VALUE!</v>
      </c>
      <c r="R1491" s="3">
        <f t="shared" si="220"/>
        <v>6.1257422745431001E-17</v>
      </c>
      <c r="S1491" s="3">
        <f t="shared" si="221"/>
        <v>-0.30434782608695654</v>
      </c>
      <c r="T1491" s="14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</row>
    <row r="1492" spans="1:59" s="5" customFormat="1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 s="14"/>
      <c r="N1492" s="3">
        <v>1486</v>
      </c>
      <c r="O1492" s="3" t="str">
        <f t="shared" si="222"/>
        <v>NA</v>
      </c>
      <c r="P1492" s="3" t="e">
        <f t="shared" si="218"/>
        <v>#VALUE!</v>
      </c>
      <c r="Q1492" s="3" t="e">
        <f t="shared" si="219"/>
        <v>#VALUE!</v>
      </c>
      <c r="R1492" s="3">
        <f t="shared" si="220"/>
        <v>6.1257422745431001E-17</v>
      </c>
      <c r="S1492" s="3">
        <f t="shared" si="221"/>
        <v>0.82608695652173902</v>
      </c>
      <c r="T1492" s="14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</row>
    <row r="1493" spans="1:59" s="5" customFormat="1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 s="14"/>
      <c r="N1493" s="3">
        <v>1487</v>
      </c>
      <c r="O1493" s="3" t="str">
        <f t="shared" si="222"/>
        <v>NA</v>
      </c>
      <c r="P1493" s="3" t="e">
        <f t="shared" si="218"/>
        <v>#VALUE!</v>
      </c>
      <c r="Q1493" s="3" t="e">
        <f t="shared" si="219"/>
        <v>#VALUE!</v>
      </c>
      <c r="R1493" s="3">
        <f t="shared" si="220"/>
        <v>0.28111468587900895</v>
      </c>
      <c r="S1493" s="3">
        <f t="shared" si="221"/>
        <v>0.9086603016575836</v>
      </c>
      <c r="T1493" s="14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</row>
    <row r="1494" spans="1:59" s="5" customFormat="1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 s="14"/>
      <c r="N1494" s="3">
        <v>1488</v>
      </c>
      <c r="O1494" s="3" t="str">
        <f t="shared" si="222"/>
        <v>NA</v>
      </c>
      <c r="P1494" s="3" t="e">
        <f t="shared" si="218"/>
        <v>#VALUE!</v>
      </c>
      <c r="Q1494" s="3" t="e">
        <f t="shared" si="219"/>
        <v>#VALUE!</v>
      </c>
      <c r="R1494" s="3">
        <f t="shared" si="220"/>
        <v>0.53667349122356245</v>
      </c>
      <c r="S1494" s="3">
        <f t="shared" si="221"/>
        <v>0.73866769051625636</v>
      </c>
      <c r="T1494" s="14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</row>
    <row r="1495" spans="1:59" s="5" customFormat="1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 s="14"/>
      <c r="N1495" s="3">
        <v>1489</v>
      </c>
      <c r="O1495" s="3" t="str">
        <f t="shared" si="222"/>
        <v>NA</v>
      </c>
      <c r="P1495" s="3" t="e">
        <f t="shared" si="218"/>
        <v>#VALUE!</v>
      </c>
      <c r="Q1495" s="3" t="e">
        <f t="shared" si="219"/>
        <v>#VALUE!</v>
      </c>
      <c r="R1495" s="3">
        <f t="shared" si="220"/>
        <v>-0.12777940267227678</v>
      </c>
      <c r="S1495" s="3">
        <f t="shared" si="221"/>
        <v>-0.17587325964672773</v>
      </c>
      <c r="T1495" s="14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</row>
    <row r="1496" spans="1:59" s="5" customFormat="1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 s="14"/>
      <c r="N1496" s="3">
        <v>1490</v>
      </c>
      <c r="O1496" s="3" t="str">
        <f t="shared" si="222"/>
        <v>NA</v>
      </c>
      <c r="P1496" s="3" t="e">
        <f t="shared" si="218"/>
        <v>#VALUE!</v>
      </c>
      <c r="Q1496" s="3" t="e">
        <f t="shared" si="219"/>
        <v>#VALUE!</v>
      </c>
      <c r="R1496" s="3">
        <f t="shared" si="220"/>
        <v>-0.65096286342337395</v>
      </c>
      <c r="S1496" s="3">
        <f t="shared" si="221"/>
        <v>-0.72206047263581696</v>
      </c>
      <c r="T1496" s="14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</row>
    <row r="1497" spans="1:59" s="5" customFormat="1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 s="14"/>
      <c r="N1497" s="3">
        <v>1491</v>
      </c>
      <c r="O1497" s="3" t="str">
        <f t="shared" si="222"/>
        <v>NA</v>
      </c>
      <c r="P1497" s="3" t="e">
        <f t="shared" si="218"/>
        <v>#VALUE!</v>
      </c>
      <c r="Q1497" s="3" t="e">
        <f t="shared" si="219"/>
        <v>#VALUE!</v>
      </c>
      <c r="R1497" s="3">
        <f t="shared" si="220"/>
        <v>-0.85629009959880209</v>
      </c>
      <c r="S1497" s="3">
        <f t="shared" si="221"/>
        <v>-0.43945177698364313</v>
      </c>
      <c r="T1497" s="14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</row>
    <row r="1498" spans="1:59" s="5" customFormat="1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 s="14"/>
      <c r="N1498" s="3">
        <v>1492</v>
      </c>
      <c r="O1498" s="3" t="str">
        <f t="shared" si="222"/>
        <v>NA</v>
      </c>
      <c r="P1498" s="3" t="e">
        <f t="shared" si="218"/>
        <v>#VALUE!</v>
      </c>
      <c r="Q1498" s="3" t="e">
        <f t="shared" si="219"/>
        <v>#VALUE!</v>
      </c>
      <c r="R1498" s="3">
        <f t="shared" si="220"/>
        <v>-0.37215254985462526</v>
      </c>
      <c r="S1498" s="3">
        <f t="shared" si="221"/>
        <v>-0.12091969345106644</v>
      </c>
      <c r="T1498" s="14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</row>
    <row r="1499" spans="1:59" s="5" customFormat="1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 s="14"/>
      <c r="N1499" s="3">
        <v>1493</v>
      </c>
      <c r="O1499" s="3" t="str">
        <f t="shared" si="222"/>
        <v>NA</v>
      </c>
      <c r="P1499" s="3" t="e">
        <f t="shared" si="218"/>
        <v>#VALUE!</v>
      </c>
      <c r="Q1499" s="3" t="e">
        <f t="shared" si="219"/>
        <v>#VALUE!</v>
      </c>
      <c r="R1499" s="3">
        <f t="shared" si="220"/>
        <v>0.70295481639206991</v>
      </c>
      <c r="S1499" s="3">
        <f t="shared" si="221"/>
        <v>0.22840386540756979</v>
      </c>
      <c r="T1499" s="14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</row>
    <row r="1500" spans="1:59" s="5" customFormat="1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 s="14"/>
      <c r="N1500" s="3">
        <v>1494</v>
      </c>
      <c r="O1500" s="3" t="str">
        <f t="shared" si="222"/>
        <v>NA</v>
      </c>
      <c r="P1500" s="3" t="e">
        <f t="shared" si="218"/>
        <v>#VALUE!</v>
      </c>
      <c r="Q1500" s="3" t="e">
        <f t="shared" si="219"/>
        <v>#VALUE!</v>
      </c>
      <c r="R1500" s="3">
        <f t="shared" si="220"/>
        <v>0.95105651629515364</v>
      </c>
      <c r="S1500" s="3">
        <f t="shared" si="221"/>
        <v>4.0306564483688828E-2</v>
      </c>
      <c r="T1500" s="14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</row>
    <row r="1501" spans="1:59" s="5" customFormat="1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 s="14"/>
      <c r="N1501" s="3">
        <v>1495</v>
      </c>
      <c r="O1501" s="3" t="str">
        <f t="shared" si="222"/>
        <v>NA</v>
      </c>
      <c r="P1501" s="3" t="e">
        <f t="shared" si="218"/>
        <v>#VALUE!</v>
      </c>
      <c r="Q1501" s="3" t="e">
        <f t="shared" si="219"/>
        <v>#VALUE!</v>
      </c>
      <c r="R1501" s="3">
        <f t="shared" si="220"/>
        <v>0.95105651629515353</v>
      </c>
      <c r="S1501" s="3">
        <f t="shared" si="221"/>
        <v>-0.3090169943749474</v>
      </c>
      <c r="T1501" s="14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</row>
    <row r="1502" spans="1:59" s="5" customFormat="1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 s="14"/>
      <c r="N1502" s="3">
        <v>1496</v>
      </c>
      <c r="O1502" s="3" t="str">
        <f t="shared" si="222"/>
        <v>NA</v>
      </c>
      <c r="P1502" s="3" t="e">
        <f t="shared" si="218"/>
        <v>#VALUE!</v>
      </c>
      <c r="Q1502" s="3" t="e">
        <f t="shared" si="219"/>
        <v>#VALUE!</v>
      </c>
      <c r="R1502" s="3">
        <f t="shared" si="220"/>
        <v>-0.1240508499515417</v>
      </c>
      <c r="S1502" s="3">
        <f t="shared" si="221"/>
        <v>4.0306564483688689E-2</v>
      </c>
      <c r="T1502" s="14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</row>
    <row r="1503" spans="1:59" s="5" customFormat="1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 s="14"/>
      <c r="N1503" s="3">
        <v>1497</v>
      </c>
      <c r="O1503" s="3" t="str">
        <f t="shared" si="222"/>
        <v>NA</v>
      </c>
      <c r="P1503" s="3" t="e">
        <f t="shared" si="218"/>
        <v>#VALUE!</v>
      </c>
      <c r="Q1503" s="3" t="e">
        <f t="shared" si="219"/>
        <v>#VALUE!</v>
      </c>
      <c r="R1503" s="3">
        <f t="shared" si="220"/>
        <v>-0.90367330794697787</v>
      </c>
      <c r="S1503" s="3">
        <f t="shared" si="221"/>
        <v>0.37423438567929512</v>
      </c>
      <c r="T1503" s="14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</row>
    <row r="1504" spans="1:59" s="5" customFormat="1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 s="14"/>
      <c r="N1504" s="3">
        <v>1498</v>
      </c>
      <c r="O1504" s="3" t="str">
        <f t="shared" si="222"/>
        <v>NA</v>
      </c>
      <c r="P1504" s="3" t="e">
        <f t="shared" si="218"/>
        <v>#VALUE!</v>
      </c>
      <c r="Q1504" s="3" t="e">
        <f t="shared" si="219"/>
        <v>#VALUE!</v>
      </c>
      <c r="R1504" s="3">
        <f t="shared" si="220"/>
        <v>-0.69834607177154995</v>
      </c>
      <c r="S1504" s="3">
        <f t="shared" si="221"/>
        <v>0.65684308133146896</v>
      </c>
      <c r="T1504" s="14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</row>
    <row r="1505" spans="1:59" s="5" customFormat="1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 s="14"/>
      <c r="N1505" s="3">
        <v>1499</v>
      </c>
      <c r="O1505" s="3" t="str">
        <f t="shared" si="222"/>
        <v>NA</v>
      </c>
      <c r="P1505" s="3" t="e">
        <f t="shared" si="218"/>
        <v>#VALUE!</v>
      </c>
      <c r="Q1505" s="3" t="e">
        <f t="shared" si="219"/>
        <v>#VALUE!</v>
      </c>
      <c r="R1505" s="3">
        <f t="shared" si="220"/>
        <v>-0.28111468587900895</v>
      </c>
      <c r="S1505" s="3">
        <f t="shared" si="221"/>
        <v>0.38692117122280079</v>
      </c>
      <c r="T1505" s="14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</row>
    <row r="1506" spans="1:59" s="5" customFormat="1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 s="14"/>
      <c r="N1506" s="3">
        <v>1500</v>
      </c>
      <c r="O1506" s="3" t="str">
        <f t="shared" si="222"/>
        <v>NA</v>
      </c>
      <c r="P1506" s="3" t="e">
        <f t="shared" si="218"/>
        <v>#VALUE!</v>
      </c>
      <c r="Q1506" s="3" t="e">
        <f t="shared" si="219"/>
        <v>#VALUE!</v>
      </c>
      <c r="R1506" s="3">
        <f t="shared" si="220"/>
        <v>0.38333820801683027</v>
      </c>
      <c r="S1506" s="3">
        <f t="shared" si="221"/>
        <v>-0.52761977894018308</v>
      </c>
      <c r="T1506" s="14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</row>
    <row r="1507" spans="1:59" s="5" customFormat="1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 s="14"/>
      <c r="N1507" s="3">
        <v>1501</v>
      </c>
      <c r="O1507" s="3" t="str">
        <f t="shared" si="222"/>
        <v>NA</v>
      </c>
      <c r="P1507" s="3" t="e">
        <f t="shared" si="218"/>
        <v>#VALUE!</v>
      </c>
      <c r="Q1507" s="3" t="e">
        <f t="shared" si="219"/>
        <v>#VALUE!</v>
      </c>
      <c r="R1507" s="3">
        <f t="shared" si="220"/>
        <v>0.35778232748237498</v>
      </c>
      <c r="S1507" s="3">
        <f t="shared" si="221"/>
        <v>-0.88374947483692456</v>
      </c>
      <c r="T1507" s="14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</row>
    <row r="1508" spans="1:59" s="5" customFormat="1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 s="14"/>
      <c r="N1508" s="3">
        <v>1502</v>
      </c>
      <c r="O1508" s="3" t="str">
        <f t="shared" si="222"/>
        <v>NA</v>
      </c>
      <c r="P1508" s="3" t="e">
        <f t="shared" si="218"/>
        <v>#VALUE!</v>
      </c>
      <c r="Q1508" s="3" t="e">
        <f t="shared" si="219"/>
        <v>#VALUE!</v>
      </c>
      <c r="R1508" s="3">
        <f t="shared" si="220"/>
        <v>2.5555880534455396E-2</v>
      </c>
      <c r="S1508" s="3">
        <f t="shared" si="221"/>
        <v>-0.99169639105978036</v>
      </c>
      <c r="T1508" s="14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</row>
    <row r="1509" spans="1:59" s="5" customFormat="1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 s="14"/>
      <c r="N1509" s="3">
        <v>1503</v>
      </c>
      <c r="O1509" s="3" t="str">
        <f t="shared" si="222"/>
        <v>NA</v>
      </c>
      <c r="P1509" s="3" t="e">
        <f t="shared" si="218"/>
        <v>#VALUE!</v>
      </c>
      <c r="Q1509" s="3" t="e">
        <f t="shared" si="219"/>
        <v>#VALUE!</v>
      </c>
      <c r="R1509" s="3">
        <f t="shared" si="220"/>
        <v>6.1257422745431001E-17</v>
      </c>
      <c r="S1509" s="3">
        <f t="shared" si="221"/>
        <v>4.3478260869565188E-2</v>
      </c>
      <c r="T1509" s="14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</row>
    <row r="1510" spans="1:59" s="5" customFormat="1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 s="14"/>
      <c r="N1510" s="3">
        <v>1504</v>
      </c>
      <c r="O1510" s="3" t="str">
        <f t="shared" si="222"/>
        <v>NA</v>
      </c>
      <c r="P1510" s="3" t="e">
        <f t="shared" si="218"/>
        <v>#VALUE!</v>
      </c>
      <c r="Q1510" s="3" t="e">
        <f t="shared" si="219"/>
        <v>#VALUE!</v>
      </c>
      <c r="R1510" s="3">
        <f t="shared" si="220"/>
        <v>5.1111761068910765E-2</v>
      </c>
      <c r="S1510" s="3">
        <f t="shared" si="221"/>
        <v>0.98339278211956072</v>
      </c>
      <c r="T1510" s="14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</row>
    <row r="1511" spans="1:59" s="5" customFormat="1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 s="14"/>
      <c r="N1511" s="3">
        <v>1505</v>
      </c>
      <c r="O1511" s="3" t="str">
        <f t="shared" si="222"/>
        <v>NA</v>
      </c>
      <c r="P1511" s="3" t="e">
        <f t="shared" si="218"/>
        <v>#VALUE!</v>
      </c>
      <c r="Q1511" s="3" t="e">
        <f t="shared" si="219"/>
        <v>#VALUE!</v>
      </c>
      <c r="R1511" s="3">
        <f t="shared" si="220"/>
        <v>0.38333820801683033</v>
      </c>
      <c r="S1511" s="3">
        <f t="shared" si="221"/>
        <v>0.87544586589670481</v>
      </c>
      <c r="T1511" s="14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</row>
    <row r="1512" spans="1:59" s="5" customFormat="1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 s="14"/>
      <c r="N1512" s="3">
        <v>1506</v>
      </c>
      <c r="O1512" s="3" t="str">
        <f t="shared" si="222"/>
        <v>NA</v>
      </c>
      <c r="P1512" s="3" t="e">
        <f t="shared" si="218"/>
        <v>#VALUE!</v>
      </c>
      <c r="Q1512" s="3" t="e">
        <f t="shared" si="219"/>
        <v>#VALUE!</v>
      </c>
      <c r="R1512" s="3">
        <f t="shared" si="220"/>
        <v>0.33222644694791958</v>
      </c>
      <c r="S1512" s="3">
        <f t="shared" si="221"/>
        <v>0.45727047508149199</v>
      </c>
      <c r="T1512" s="14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</row>
    <row r="1513" spans="1:59" s="5" customFormat="1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 s="14"/>
      <c r="N1513" s="3">
        <v>1507</v>
      </c>
      <c r="O1513" s="3" t="str">
        <f t="shared" si="222"/>
        <v>NA</v>
      </c>
      <c r="P1513" s="3" t="e">
        <f t="shared" si="218"/>
        <v>#VALUE!</v>
      </c>
      <c r="Q1513" s="3" t="e">
        <f t="shared" si="219"/>
        <v>#VALUE!</v>
      </c>
      <c r="R1513" s="3">
        <f t="shared" si="220"/>
        <v>-0.33222644694791958</v>
      </c>
      <c r="S1513" s="3">
        <f t="shared" si="221"/>
        <v>-0.45727047508149204</v>
      </c>
      <c r="T1513" s="14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</row>
    <row r="1514" spans="1:59" s="5" customFormat="1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 s="14"/>
      <c r="N1514" s="3">
        <v>1508</v>
      </c>
      <c r="O1514" s="3" t="str">
        <f t="shared" si="222"/>
        <v>NA</v>
      </c>
      <c r="P1514" s="3" t="e">
        <f t="shared" si="218"/>
        <v>#VALUE!</v>
      </c>
      <c r="Q1514" s="3" t="e">
        <f t="shared" si="219"/>
        <v>#VALUE!</v>
      </c>
      <c r="R1514" s="3">
        <f t="shared" si="220"/>
        <v>-0.71414047455427498</v>
      </c>
      <c r="S1514" s="3">
        <f t="shared" si="221"/>
        <v>-0.63510395089668659</v>
      </c>
      <c r="T1514" s="14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</row>
    <row r="1515" spans="1:59" s="5" customFormat="1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 s="14"/>
      <c r="N1515" s="3">
        <v>1509</v>
      </c>
      <c r="O1515" s="3" t="str">
        <f t="shared" si="222"/>
        <v>NA</v>
      </c>
      <c r="P1515" s="3" t="e">
        <f t="shared" si="218"/>
        <v>#VALUE!</v>
      </c>
      <c r="Q1515" s="3" t="e">
        <f t="shared" si="219"/>
        <v>#VALUE!</v>
      </c>
      <c r="R1515" s="3">
        <f t="shared" si="220"/>
        <v>-0.91946771072970301</v>
      </c>
      <c r="S1515" s="3">
        <f t="shared" si="221"/>
        <v>-0.35249525524451275</v>
      </c>
      <c r="T1515" s="14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</row>
    <row r="1516" spans="1:59" s="5" customFormat="1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 s="14"/>
      <c r="N1516" s="3">
        <v>1510</v>
      </c>
      <c r="O1516" s="3" t="str">
        <f t="shared" si="222"/>
        <v>NA</v>
      </c>
      <c r="P1516" s="3" t="e">
        <f t="shared" si="218"/>
        <v>#VALUE!</v>
      </c>
      <c r="Q1516" s="3" t="e">
        <f t="shared" si="219"/>
        <v>#VALUE!</v>
      </c>
      <c r="R1516" s="3">
        <f t="shared" si="220"/>
        <v>-4.1350283317180603E-2</v>
      </c>
      <c r="S1516" s="3">
        <f t="shared" si="221"/>
        <v>-1.343552149456298E-2</v>
      </c>
      <c r="T1516" s="14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</row>
    <row r="1517" spans="1:59" s="5" customFormat="1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 s="14"/>
      <c r="N1517" s="3">
        <v>1511</v>
      </c>
      <c r="O1517" s="3" t="str">
        <f t="shared" si="222"/>
        <v>NA</v>
      </c>
      <c r="P1517" s="3" t="e">
        <f t="shared" si="218"/>
        <v>#VALUE!</v>
      </c>
      <c r="Q1517" s="3" t="e">
        <f t="shared" si="219"/>
        <v>#VALUE!</v>
      </c>
      <c r="R1517" s="3">
        <f t="shared" si="220"/>
        <v>0.95105651629515353</v>
      </c>
      <c r="S1517" s="3">
        <f t="shared" si="221"/>
        <v>0.28214595138582155</v>
      </c>
      <c r="T1517" s="14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</row>
    <row r="1518" spans="1:59" s="5" customFormat="1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 s="14"/>
      <c r="N1518" s="3">
        <v>1512</v>
      </c>
      <c r="O1518" s="3" t="str">
        <f t="shared" si="222"/>
        <v>NA</v>
      </c>
      <c r="P1518" s="3" t="e">
        <f t="shared" si="218"/>
        <v>#VALUE!</v>
      </c>
      <c r="Q1518" s="3" t="e">
        <f t="shared" si="219"/>
        <v>#VALUE!</v>
      </c>
      <c r="R1518" s="3">
        <f t="shared" si="220"/>
        <v>0.95105651629515364</v>
      </c>
      <c r="S1518" s="3">
        <f t="shared" si="221"/>
        <v>-6.7177607472814663E-2</v>
      </c>
      <c r="T1518" s="14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</row>
    <row r="1519" spans="1:59" s="5" customFormat="1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 s="14"/>
      <c r="N1519" s="3">
        <v>1513</v>
      </c>
      <c r="O1519" s="3" t="str">
        <f t="shared" si="222"/>
        <v>NA</v>
      </c>
      <c r="P1519" s="3" t="e">
        <f t="shared" si="218"/>
        <v>#VALUE!</v>
      </c>
      <c r="Q1519" s="3" t="e">
        <f t="shared" si="219"/>
        <v>#VALUE!</v>
      </c>
      <c r="R1519" s="3">
        <f t="shared" si="220"/>
        <v>0.62025424975770882</v>
      </c>
      <c r="S1519" s="3">
        <f t="shared" si="221"/>
        <v>-0.201532822418444</v>
      </c>
      <c r="T1519" s="14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</row>
    <row r="1520" spans="1:59" s="5" customFormat="1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 s="14"/>
      <c r="N1520" s="3">
        <v>1514</v>
      </c>
      <c r="O1520" s="3" t="str">
        <f t="shared" si="222"/>
        <v>NA</v>
      </c>
      <c r="P1520" s="3" t="e">
        <f t="shared" si="218"/>
        <v>#VALUE!</v>
      </c>
      <c r="Q1520" s="3" t="e">
        <f t="shared" si="219"/>
        <v>#VALUE!</v>
      </c>
      <c r="R1520" s="3">
        <f t="shared" si="220"/>
        <v>-0.45485311648898641</v>
      </c>
      <c r="S1520" s="3">
        <f t="shared" si="221"/>
        <v>0.14779073644019211</v>
      </c>
      <c r="T1520" s="14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</row>
    <row r="1521" spans="1:59" s="5" customFormat="1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 s="14"/>
      <c r="N1521" s="3">
        <v>1515</v>
      </c>
      <c r="O1521" s="3" t="str">
        <f t="shared" si="222"/>
        <v>NA</v>
      </c>
      <c r="P1521" s="3" t="e">
        <f t="shared" si="218"/>
        <v>#VALUE!</v>
      </c>
      <c r="Q1521" s="3" t="e">
        <f t="shared" si="219"/>
        <v>#VALUE!</v>
      </c>
      <c r="R1521" s="3">
        <f t="shared" si="220"/>
        <v>-0.84049569681607694</v>
      </c>
      <c r="S1521" s="3">
        <f t="shared" si="221"/>
        <v>0.46119090741842556</v>
      </c>
      <c r="T1521" s="14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</row>
    <row r="1522" spans="1:59" s="5" customFormat="1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 s="14"/>
      <c r="N1522" s="3">
        <v>1516</v>
      </c>
      <c r="O1522" s="3" t="str">
        <f t="shared" si="222"/>
        <v>NA</v>
      </c>
      <c r="P1522" s="3" t="e">
        <f t="shared" si="218"/>
        <v>#VALUE!</v>
      </c>
      <c r="Q1522" s="3" t="e">
        <f t="shared" si="219"/>
        <v>#VALUE!</v>
      </c>
      <c r="R1522" s="3">
        <f t="shared" si="220"/>
        <v>-0.63516846064064891</v>
      </c>
      <c r="S1522" s="3">
        <f t="shared" si="221"/>
        <v>0.74379960307059945</v>
      </c>
      <c r="T1522" s="14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</row>
    <row r="1523" spans="1:59" s="5" customFormat="1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 s="14"/>
      <c r="N1523" s="3">
        <v>1517</v>
      </c>
      <c r="O1523" s="3" t="str">
        <f t="shared" si="222"/>
        <v>NA</v>
      </c>
      <c r="P1523" s="3" t="e">
        <f t="shared" si="218"/>
        <v>#VALUE!</v>
      </c>
      <c r="Q1523" s="3" t="e">
        <f t="shared" si="219"/>
        <v>#VALUE!</v>
      </c>
      <c r="R1523" s="3">
        <f t="shared" si="220"/>
        <v>-7.6667641603366143E-2</v>
      </c>
      <c r="S1523" s="3">
        <f t="shared" si="221"/>
        <v>0.10552395578803664</v>
      </c>
      <c r="T1523" s="14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</row>
    <row r="1524" spans="1:59" s="5" customFormat="1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 s="14"/>
      <c r="N1524" s="3">
        <v>1518</v>
      </c>
      <c r="O1524" s="3" t="str">
        <f t="shared" si="222"/>
        <v>NA</v>
      </c>
      <c r="P1524" s="3" t="e">
        <f t="shared" si="218"/>
        <v>#VALUE!</v>
      </c>
      <c r="Q1524" s="3" t="e">
        <f t="shared" si="219"/>
        <v>#VALUE!</v>
      </c>
      <c r="R1524" s="3">
        <f t="shared" si="220"/>
        <v>0.58778525229247314</v>
      </c>
      <c r="S1524" s="3">
        <f t="shared" si="221"/>
        <v>-0.80901699437494745</v>
      </c>
      <c r="T1524" s="14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</row>
    <row r="1525" spans="1:59" s="5" customFormat="1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 s="14"/>
      <c r="N1525" s="3">
        <v>1519</v>
      </c>
      <c r="O1525" s="3" t="str">
        <f t="shared" si="222"/>
        <v>NA</v>
      </c>
      <c r="P1525" s="3" t="e">
        <f t="shared" si="218"/>
        <v>#VALUE!</v>
      </c>
      <c r="Q1525" s="3" t="e">
        <f t="shared" si="219"/>
        <v>#VALUE!</v>
      </c>
      <c r="R1525" s="3">
        <f t="shared" si="220"/>
        <v>0.25555880534455361</v>
      </c>
      <c r="S1525" s="3">
        <f t="shared" si="221"/>
        <v>-0.91696391059780324</v>
      </c>
      <c r="T1525" s="14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</row>
    <row r="1526" spans="1:59" s="5" customFormat="1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 s="14"/>
      <c r="N1526" s="3">
        <v>1520</v>
      </c>
      <c r="O1526" s="3" t="str">
        <f t="shared" si="222"/>
        <v>NA</v>
      </c>
      <c r="P1526" s="3" t="e">
        <f t="shared" si="218"/>
        <v>#VALUE!</v>
      </c>
      <c r="Q1526" s="3" t="e">
        <f t="shared" si="219"/>
        <v>#VALUE!</v>
      </c>
      <c r="R1526" s="3">
        <f t="shared" si="220"/>
        <v>6.1257422745431001E-17</v>
      </c>
      <c r="S1526" s="3">
        <f t="shared" si="221"/>
        <v>-0.73913043478260865</v>
      </c>
      <c r="T1526" s="14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</row>
    <row r="1527" spans="1:59" s="5" customFormat="1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 s="14"/>
      <c r="N1527" s="3">
        <v>1521</v>
      </c>
      <c r="O1527" s="3" t="str">
        <f t="shared" si="222"/>
        <v>NA</v>
      </c>
      <c r="P1527" s="3" t="e">
        <f t="shared" si="218"/>
        <v>#VALUE!</v>
      </c>
      <c r="Q1527" s="3" t="e">
        <f t="shared" si="219"/>
        <v>#VALUE!</v>
      </c>
      <c r="R1527" s="3">
        <f t="shared" si="220"/>
        <v>6.1257422745431001E-17</v>
      </c>
      <c r="S1527" s="3">
        <f t="shared" si="221"/>
        <v>0.39130434782608692</v>
      </c>
      <c r="T1527" s="14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</row>
    <row r="1528" spans="1:59" s="5" customFormat="1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 s="14"/>
      <c r="N1528" s="3">
        <v>1522</v>
      </c>
      <c r="O1528" s="3" t="str">
        <f t="shared" si="222"/>
        <v>NA</v>
      </c>
      <c r="P1528" s="3" t="e">
        <f t="shared" si="218"/>
        <v>#VALUE!</v>
      </c>
      <c r="Q1528" s="3" t="e">
        <f t="shared" si="219"/>
        <v>#VALUE!</v>
      </c>
      <c r="R1528" s="3">
        <f t="shared" si="220"/>
        <v>0.15333528320673218</v>
      </c>
      <c r="S1528" s="3">
        <f t="shared" si="221"/>
        <v>0.95017834635868192</v>
      </c>
      <c r="T1528" s="14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</row>
    <row r="1529" spans="1:59" s="5" customFormat="1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 s="14"/>
      <c r="N1529" s="3">
        <v>1523</v>
      </c>
      <c r="O1529" s="3" t="str">
        <f t="shared" si="222"/>
        <v>NA</v>
      </c>
      <c r="P1529" s="3" t="e">
        <f t="shared" si="218"/>
        <v>#VALUE!</v>
      </c>
      <c r="Q1529" s="3" t="e">
        <f t="shared" si="219"/>
        <v>#VALUE!</v>
      </c>
      <c r="R1529" s="3">
        <f t="shared" si="220"/>
        <v>0.48556173015465171</v>
      </c>
      <c r="S1529" s="3">
        <f t="shared" si="221"/>
        <v>0.84223143013582613</v>
      </c>
      <c r="T1529" s="14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</row>
    <row r="1530" spans="1:59" s="5" customFormat="1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 s="14"/>
      <c r="N1530" s="3">
        <v>1524</v>
      </c>
      <c r="O1530" s="3" t="str">
        <f t="shared" si="222"/>
        <v>NA</v>
      </c>
      <c r="P1530" s="3" t="e">
        <f t="shared" si="218"/>
        <v>#VALUE!</v>
      </c>
      <c r="Q1530" s="3" t="e">
        <f t="shared" si="219"/>
        <v>#VALUE!</v>
      </c>
      <c r="R1530" s="3">
        <f t="shared" si="220"/>
        <v>0.12777940267227683</v>
      </c>
      <c r="S1530" s="3">
        <f t="shared" si="221"/>
        <v>0.17587325964672773</v>
      </c>
      <c r="T1530" s="14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</row>
    <row r="1531" spans="1:59" s="5" customFormat="1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 s="14"/>
      <c r="N1531" s="3">
        <v>1525</v>
      </c>
      <c r="O1531" s="3" t="str">
        <f t="shared" si="222"/>
        <v>NA</v>
      </c>
      <c r="P1531" s="3" t="e">
        <f t="shared" si="218"/>
        <v>#VALUE!</v>
      </c>
      <c r="Q1531" s="3" t="e">
        <f t="shared" si="219"/>
        <v>#VALUE!</v>
      </c>
      <c r="R1531" s="3">
        <f t="shared" si="220"/>
        <v>-0.53667349122356234</v>
      </c>
      <c r="S1531" s="3">
        <f t="shared" si="221"/>
        <v>-0.73866769051625636</v>
      </c>
      <c r="T1531" s="14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</row>
    <row r="1532" spans="1:59" s="5" customFormat="1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 s="14"/>
      <c r="N1532" s="3">
        <v>1526</v>
      </c>
      <c r="O1532" s="3" t="str">
        <f t="shared" si="222"/>
        <v>NA</v>
      </c>
      <c r="P1532" s="3" t="e">
        <f t="shared" si="218"/>
        <v>#VALUE!</v>
      </c>
      <c r="Q1532" s="3" t="e">
        <f t="shared" si="219"/>
        <v>#VALUE!</v>
      </c>
      <c r="R1532" s="3">
        <f t="shared" si="220"/>
        <v>-0.77731808568517591</v>
      </c>
      <c r="S1532" s="3">
        <f t="shared" si="221"/>
        <v>-0.54814742915755621</v>
      </c>
      <c r="T1532" s="14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</row>
    <row r="1533" spans="1:59" s="5" customFormat="1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 s="14"/>
      <c r="N1533" s="3">
        <v>1527</v>
      </c>
      <c r="O1533" s="3" t="str">
        <f t="shared" si="222"/>
        <v>NA</v>
      </c>
      <c r="P1533" s="3" t="e">
        <f t="shared" si="218"/>
        <v>#VALUE!</v>
      </c>
      <c r="Q1533" s="3" t="e">
        <f t="shared" si="219"/>
        <v>#VALUE!</v>
      </c>
      <c r="R1533" s="3">
        <f t="shared" si="220"/>
        <v>-0.78565538302643123</v>
      </c>
      <c r="S1533" s="3">
        <f t="shared" si="221"/>
        <v>-0.25527490839669581</v>
      </c>
      <c r="T1533" s="14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</row>
    <row r="1534" spans="1:59" s="5" customFormat="1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 s="14"/>
      <c r="N1534" s="3">
        <v>1528</v>
      </c>
      <c r="O1534" s="3" t="str">
        <f t="shared" si="222"/>
        <v>NA</v>
      </c>
      <c r="P1534" s="3" t="e">
        <f t="shared" si="218"/>
        <v>#VALUE!</v>
      </c>
      <c r="Q1534" s="3" t="e">
        <f t="shared" si="219"/>
        <v>#VALUE!</v>
      </c>
      <c r="R1534" s="3">
        <f t="shared" si="220"/>
        <v>0.28945198322026411</v>
      </c>
      <c r="S1534" s="3">
        <f t="shared" si="221"/>
        <v>9.404865046194047E-2</v>
      </c>
      <c r="T1534" s="14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</row>
    <row r="1535" spans="1:59" s="5" customFormat="1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 s="14"/>
      <c r="N1535" s="3">
        <v>1529</v>
      </c>
      <c r="O1535" s="3" t="str">
        <f t="shared" si="222"/>
        <v>NA</v>
      </c>
      <c r="P1535" s="3" t="e">
        <f t="shared" si="218"/>
        <v>#VALUE!</v>
      </c>
      <c r="Q1535" s="3" t="e">
        <f t="shared" si="219"/>
        <v>#VALUE!</v>
      </c>
      <c r="R1535" s="3">
        <f t="shared" si="220"/>
        <v>0.95105651629515353</v>
      </c>
      <c r="S1535" s="3">
        <f t="shared" si="221"/>
        <v>0.1746617794293181</v>
      </c>
      <c r="T1535" s="14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</row>
    <row r="1536" spans="1:59" s="5" customFormat="1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 s="14"/>
      <c r="N1536" s="3">
        <v>1530</v>
      </c>
      <c r="O1536" s="3" t="str">
        <f t="shared" si="222"/>
        <v>NA</v>
      </c>
      <c r="P1536" s="3" t="e">
        <f t="shared" si="218"/>
        <v>#VALUE!</v>
      </c>
      <c r="Q1536" s="3" t="e">
        <f t="shared" si="219"/>
        <v>#VALUE!</v>
      </c>
      <c r="R1536" s="3">
        <f t="shared" si="220"/>
        <v>0.95105651629515353</v>
      </c>
      <c r="S1536" s="3">
        <f t="shared" si="221"/>
        <v>-0.1746617794293181</v>
      </c>
      <c r="T1536" s="14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</row>
    <row r="1537" spans="1:59" s="5" customFormat="1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 s="14"/>
      <c r="N1537" s="3">
        <v>1531</v>
      </c>
      <c r="O1537" s="3" t="str">
        <f t="shared" si="222"/>
        <v>NA</v>
      </c>
      <c r="P1537" s="3" t="e">
        <f t="shared" si="218"/>
        <v>#VALUE!</v>
      </c>
      <c r="Q1537" s="3" t="e">
        <f t="shared" si="219"/>
        <v>#VALUE!</v>
      </c>
      <c r="R1537" s="3">
        <f t="shared" si="220"/>
        <v>0.28945198322026411</v>
      </c>
      <c r="S1537" s="3">
        <f t="shared" si="221"/>
        <v>-9.4048650461940553E-2</v>
      </c>
      <c r="T1537" s="14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</row>
    <row r="1538" spans="1:59" s="5" customFormat="1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 s="14"/>
      <c r="N1538" s="3">
        <v>1532</v>
      </c>
      <c r="O1538" s="3" t="str">
        <f t="shared" si="222"/>
        <v>NA</v>
      </c>
      <c r="P1538" s="3" t="e">
        <f t="shared" si="218"/>
        <v>#VALUE!</v>
      </c>
      <c r="Q1538" s="3" t="e">
        <f t="shared" si="219"/>
        <v>#VALUE!</v>
      </c>
      <c r="R1538" s="3">
        <f t="shared" si="220"/>
        <v>-0.78565538302643123</v>
      </c>
      <c r="S1538" s="3">
        <f t="shared" si="221"/>
        <v>0.25527490839669553</v>
      </c>
      <c r="T1538" s="14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</row>
    <row r="1539" spans="1:59" s="5" customFormat="1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 s="14"/>
      <c r="N1539" s="3">
        <v>1533</v>
      </c>
      <c r="O1539" s="3" t="str">
        <f t="shared" si="222"/>
        <v>NA</v>
      </c>
      <c r="P1539" s="3" t="e">
        <f t="shared" si="218"/>
        <v>#VALUE!</v>
      </c>
      <c r="Q1539" s="3" t="e">
        <f t="shared" si="219"/>
        <v>#VALUE!</v>
      </c>
      <c r="R1539" s="3">
        <f t="shared" si="220"/>
        <v>-0.77731808568517602</v>
      </c>
      <c r="S1539" s="3">
        <f t="shared" si="221"/>
        <v>0.54814742915755599</v>
      </c>
      <c r="T1539" s="14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</row>
    <row r="1540" spans="1:59" s="5" customFormat="1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 s="14"/>
      <c r="N1540" s="3">
        <v>1534</v>
      </c>
      <c r="O1540" s="3" t="str">
        <f t="shared" si="222"/>
        <v>NA</v>
      </c>
      <c r="P1540" s="3" t="e">
        <f t="shared" si="218"/>
        <v>#VALUE!</v>
      </c>
      <c r="Q1540" s="3" t="e">
        <f t="shared" si="219"/>
        <v>#VALUE!</v>
      </c>
      <c r="R1540" s="3">
        <f t="shared" si="220"/>
        <v>-0.53667349122356256</v>
      </c>
      <c r="S1540" s="3">
        <f t="shared" si="221"/>
        <v>0.73866769051625625</v>
      </c>
      <c r="T1540" s="14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</row>
    <row r="1541" spans="1:59" s="5" customFormat="1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 s="14"/>
      <c r="N1541" s="3">
        <v>1535</v>
      </c>
      <c r="O1541" s="3" t="str">
        <f t="shared" si="222"/>
        <v>NA</v>
      </c>
      <c r="P1541" s="3" t="e">
        <f t="shared" si="218"/>
        <v>#VALUE!</v>
      </c>
      <c r="Q1541" s="3" t="e">
        <f t="shared" si="219"/>
        <v>#VALUE!</v>
      </c>
      <c r="R1541" s="3">
        <f t="shared" si="220"/>
        <v>0.12777940267227678</v>
      </c>
      <c r="S1541" s="3">
        <f t="shared" si="221"/>
        <v>-0.17587325964672779</v>
      </c>
      <c r="T1541" s="14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</row>
    <row r="1542" spans="1:59" s="5" customFormat="1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 s="14"/>
      <c r="N1542" s="3">
        <v>1536</v>
      </c>
      <c r="O1542" s="3" t="str">
        <f t="shared" si="222"/>
        <v>NA</v>
      </c>
      <c r="P1542" s="3" t="e">
        <f t="shared" ref="P1542:P1605" si="223">(1-MOD(O1542-1,$B$3)/$B$3)*VLOOKUP(IF(INT((O1542-1)/$B$3)=$A$1,1,INT((O1542-1)/$B$3)+1),$A$8:$C$58,2)+MOD(O1542-1,$B$3)/$B$3*VLOOKUP(IF(INT((O1542-1)/$B$3)+1=$A$1,1,(INT((O1542-1)/$B$3)+2)),$A$8:$C$58,2)</f>
        <v>#VALUE!</v>
      </c>
      <c r="Q1542" s="3" t="e">
        <f t="shared" ref="Q1542:Q1605" si="224">(1-MOD(O1542-1,$B$3)/$B$3)*VLOOKUP(IF(INT((O1542-1)/$B$3)=$A$1,1,INT((O1542-1)/$B$3)+1),$A$8:$C$58,3)+MOD(O1542-1,$B$3)/$B$3*VLOOKUP(IF(INT((O1542-1)/$B$3)+1=$A$1,1,(INT((O1542-1)/$B$3)+2)),$A$8:$C$58,3)</f>
        <v>#VALUE!</v>
      </c>
      <c r="R1542" s="3">
        <f t="shared" ref="R1542:R1605" si="225">VLOOKUP(MOD(N1542*$C$3,$A$1*$B$3),$N$6:$Q$2020,3)</f>
        <v>0.48556173015465171</v>
      </c>
      <c r="S1542" s="3">
        <f t="shared" ref="S1542:S1605" si="226">VLOOKUP(MOD(N1542*$C$3,$A$1*$B$3),$N$6:$Q$2020,4)</f>
        <v>-0.84223143013582613</v>
      </c>
      <c r="T1542" s="14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</row>
    <row r="1543" spans="1:59" s="5" customFormat="1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 s="14"/>
      <c r="N1543" s="3">
        <v>1537</v>
      </c>
      <c r="O1543" s="3" t="str">
        <f t="shared" ref="O1543:O1606" si="227">IF($N$5&gt;=O1542,O1542+1,"NA")</f>
        <v>NA</v>
      </c>
      <c r="P1543" s="3" t="e">
        <f t="shared" si="223"/>
        <v>#VALUE!</v>
      </c>
      <c r="Q1543" s="3" t="e">
        <f t="shared" si="224"/>
        <v>#VALUE!</v>
      </c>
      <c r="R1543" s="3">
        <f t="shared" si="225"/>
        <v>0.1533352832067322</v>
      </c>
      <c r="S1543" s="3">
        <f t="shared" si="226"/>
        <v>-0.95017834635868192</v>
      </c>
      <c r="T1543" s="14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</row>
    <row r="1544" spans="1:59" s="5" customFormat="1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 s="14"/>
      <c r="N1544" s="3">
        <v>1538</v>
      </c>
      <c r="O1544" s="3" t="str">
        <f t="shared" si="227"/>
        <v>NA</v>
      </c>
      <c r="P1544" s="3" t="e">
        <f t="shared" si="223"/>
        <v>#VALUE!</v>
      </c>
      <c r="Q1544" s="3" t="e">
        <f t="shared" si="224"/>
        <v>#VALUE!</v>
      </c>
      <c r="R1544" s="3">
        <f t="shared" si="225"/>
        <v>6.1257422745431001E-17</v>
      </c>
      <c r="S1544" s="3">
        <f t="shared" si="226"/>
        <v>-0.39130434782608692</v>
      </c>
      <c r="T1544" s="14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</row>
    <row r="1545" spans="1:59" s="5" customFormat="1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 s="14"/>
      <c r="N1545" s="3">
        <v>1539</v>
      </c>
      <c r="O1545" s="3" t="str">
        <f t="shared" si="227"/>
        <v>NA</v>
      </c>
      <c r="P1545" s="3" t="e">
        <f t="shared" si="223"/>
        <v>#VALUE!</v>
      </c>
      <c r="Q1545" s="3" t="e">
        <f t="shared" si="224"/>
        <v>#VALUE!</v>
      </c>
      <c r="R1545" s="3">
        <f t="shared" si="225"/>
        <v>6.1257422745431001E-17</v>
      </c>
      <c r="S1545" s="3">
        <f t="shared" si="226"/>
        <v>0.73913043478260865</v>
      </c>
      <c r="T1545" s="14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</row>
    <row r="1546" spans="1:59" s="5" customFormat="1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 s="14"/>
      <c r="N1546" s="3">
        <v>1540</v>
      </c>
      <c r="O1546" s="3" t="str">
        <f t="shared" si="227"/>
        <v>NA</v>
      </c>
      <c r="P1546" s="3" t="e">
        <f t="shared" si="223"/>
        <v>#VALUE!</v>
      </c>
      <c r="Q1546" s="3" t="e">
        <f t="shared" si="224"/>
        <v>#VALUE!</v>
      </c>
      <c r="R1546" s="3">
        <f t="shared" si="225"/>
        <v>0.25555880534455361</v>
      </c>
      <c r="S1546" s="3">
        <f t="shared" si="226"/>
        <v>0.91696391059780336</v>
      </c>
      <c r="T1546" s="14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</row>
    <row r="1547" spans="1:59" s="5" customFormat="1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 s="14"/>
      <c r="N1547" s="3">
        <v>1541</v>
      </c>
      <c r="O1547" s="3" t="str">
        <f t="shared" si="227"/>
        <v>NA</v>
      </c>
      <c r="P1547" s="3" t="e">
        <f t="shared" si="223"/>
        <v>#VALUE!</v>
      </c>
      <c r="Q1547" s="3" t="e">
        <f t="shared" si="224"/>
        <v>#VALUE!</v>
      </c>
      <c r="R1547" s="3">
        <f t="shared" si="225"/>
        <v>0.58778525229247314</v>
      </c>
      <c r="S1547" s="3">
        <f t="shared" si="226"/>
        <v>0.80901699437494745</v>
      </c>
      <c r="T1547" s="14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</row>
    <row r="1548" spans="1:59" s="5" customFormat="1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 s="14"/>
      <c r="N1548" s="3">
        <v>1542</v>
      </c>
      <c r="O1548" s="3" t="str">
        <f t="shared" si="227"/>
        <v>NA</v>
      </c>
      <c r="P1548" s="3" t="e">
        <f t="shared" si="223"/>
        <v>#VALUE!</v>
      </c>
      <c r="Q1548" s="3" t="e">
        <f t="shared" si="224"/>
        <v>#VALUE!</v>
      </c>
      <c r="R1548" s="3">
        <f t="shared" si="225"/>
        <v>-7.6667641603365977E-2</v>
      </c>
      <c r="S1548" s="3">
        <f t="shared" si="226"/>
        <v>-0.10552395578803653</v>
      </c>
      <c r="T1548" s="14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</row>
    <row r="1549" spans="1:59" s="5" customFormat="1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 s="14"/>
      <c r="N1549" s="3">
        <v>1543</v>
      </c>
      <c r="O1549" s="3" t="str">
        <f t="shared" si="227"/>
        <v>NA</v>
      </c>
      <c r="P1549" s="3" t="e">
        <f t="shared" si="223"/>
        <v>#VALUE!</v>
      </c>
      <c r="Q1549" s="3" t="e">
        <f t="shared" si="224"/>
        <v>#VALUE!</v>
      </c>
      <c r="R1549" s="3">
        <f t="shared" si="225"/>
        <v>-0.6351684606406488</v>
      </c>
      <c r="S1549" s="3">
        <f t="shared" si="226"/>
        <v>-0.74379960307059967</v>
      </c>
      <c r="T1549" s="14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</row>
    <row r="1550" spans="1:59" s="5" customFormat="1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 s="14"/>
      <c r="N1550" s="3">
        <v>1544</v>
      </c>
      <c r="O1550" s="3" t="str">
        <f t="shared" si="227"/>
        <v>NA</v>
      </c>
      <c r="P1550" s="3" t="e">
        <f t="shared" si="223"/>
        <v>#VALUE!</v>
      </c>
      <c r="Q1550" s="3" t="e">
        <f t="shared" si="224"/>
        <v>#VALUE!</v>
      </c>
      <c r="R1550" s="3">
        <f t="shared" si="225"/>
        <v>-0.84049569681607683</v>
      </c>
      <c r="S1550" s="3">
        <f t="shared" si="226"/>
        <v>-0.46119090741842572</v>
      </c>
      <c r="T1550" s="14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</row>
    <row r="1551" spans="1:59" s="5" customFormat="1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 s="14"/>
      <c r="N1551" s="3">
        <v>1545</v>
      </c>
      <c r="O1551" s="3" t="str">
        <f t="shared" si="227"/>
        <v>NA</v>
      </c>
      <c r="P1551" s="3" t="e">
        <f t="shared" si="223"/>
        <v>#VALUE!</v>
      </c>
      <c r="Q1551" s="3" t="e">
        <f t="shared" si="224"/>
        <v>#VALUE!</v>
      </c>
      <c r="R1551" s="3">
        <f t="shared" si="225"/>
        <v>-0.45485311648898641</v>
      </c>
      <c r="S1551" s="3">
        <f t="shared" si="226"/>
        <v>-0.14779073644019231</v>
      </c>
      <c r="T1551" s="14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</row>
    <row r="1552" spans="1:59" s="5" customFormat="1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 s="14"/>
      <c r="N1552" s="3">
        <v>1546</v>
      </c>
      <c r="O1552" s="3" t="str">
        <f t="shared" si="227"/>
        <v>NA</v>
      </c>
      <c r="P1552" s="3" t="e">
        <f t="shared" si="223"/>
        <v>#VALUE!</v>
      </c>
      <c r="Q1552" s="3" t="e">
        <f t="shared" si="224"/>
        <v>#VALUE!</v>
      </c>
      <c r="R1552" s="3">
        <f t="shared" si="225"/>
        <v>0.62025424975770882</v>
      </c>
      <c r="S1552" s="3">
        <f t="shared" si="226"/>
        <v>0.20153282241844395</v>
      </c>
      <c r="T1552" s="14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</row>
    <row r="1553" spans="1:59" s="5" customFormat="1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 s="14"/>
      <c r="N1553" s="3">
        <v>1547</v>
      </c>
      <c r="O1553" s="3" t="str">
        <f t="shared" si="227"/>
        <v>NA</v>
      </c>
      <c r="P1553" s="3" t="e">
        <f t="shared" si="223"/>
        <v>#VALUE!</v>
      </c>
      <c r="Q1553" s="3" t="e">
        <f t="shared" si="224"/>
        <v>#VALUE!</v>
      </c>
      <c r="R1553" s="3">
        <f t="shared" si="225"/>
        <v>0.95105651629515364</v>
      </c>
      <c r="S1553" s="3">
        <f t="shared" si="226"/>
        <v>6.7177607472814649E-2</v>
      </c>
      <c r="T1553" s="14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</row>
    <row r="1554" spans="1:59" s="5" customFormat="1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 s="14"/>
      <c r="N1554" s="3">
        <v>1548</v>
      </c>
      <c r="O1554" s="3" t="str">
        <f t="shared" si="227"/>
        <v>NA</v>
      </c>
      <c r="P1554" s="3" t="e">
        <f t="shared" si="223"/>
        <v>#VALUE!</v>
      </c>
      <c r="Q1554" s="3" t="e">
        <f t="shared" si="224"/>
        <v>#VALUE!</v>
      </c>
      <c r="R1554" s="3">
        <f t="shared" si="225"/>
        <v>0.95105651629515353</v>
      </c>
      <c r="S1554" s="3">
        <f t="shared" si="226"/>
        <v>-0.2821459513858216</v>
      </c>
      <c r="T1554" s="14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</row>
    <row r="1555" spans="1:59" s="5" customFormat="1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 s="14"/>
      <c r="N1555" s="3">
        <v>1549</v>
      </c>
      <c r="O1555" s="3" t="str">
        <f t="shared" si="227"/>
        <v>NA</v>
      </c>
      <c r="P1555" s="3" t="e">
        <f t="shared" si="223"/>
        <v>#VALUE!</v>
      </c>
      <c r="Q1555" s="3" t="e">
        <f t="shared" si="224"/>
        <v>#VALUE!</v>
      </c>
      <c r="R1555" s="3">
        <f t="shared" si="225"/>
        <v>-4.1350283317180658E-2</v>
      </c>
      <c r="S1555" s="3">
        <f t="shared" si="226"/>
        <v>1.3435521494562841E-2</v>
      </c>
      <c r="T1555" s="14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</row>
    <row r="1556" spans="1:59" s="5" customFormat="1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 s="14"/>
      <c r="N1556" s="3">
        <v>1550</v>
      </c>
      <c r="O1556" s="3" t="str">
        <f t="shared" si="227"/>
        <v>NA</v>
      </c>
      <c r="P1556" s="3" t="e">
        <f t="shared" si="223"/>
        <v>#VALUE!</v>
      </c>
      <c r="Q1556" s="3" t="e">
        <f t="shared" si="224"/>
        <v>#VALUE!</v>
      </c>
      <c r="R1556" s="3">
        <f t="shared" si="225"/>
        <v>-0.91946771072970324</v>
      </c>
      <c r="S1556" s="3">
        <f t="shared" si="226"/>
        <v>0.35249525524451253</v>
      </c>
      <c r="T1556" s="14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</row>
    <row r="1557" spans="1:59" s="5" customFormat="1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 s="14"/>
      <c r="N1557" s="3">
        <v>1551</v>
      </c>
      <c r="O1557" s="3" t="str">
        <f t="shared" si="227"/>
        <v>NA</v>
      </c>
      <c r="P1557" s="3" t="e">
        <f t="shared" si="223"/>
        <v>#VALUE!</v>
      </c>
      <c r="Q1557" s="3" t="e">
        <f t="shared" si="224"/>
        <v>#VALUE!</v>
      </c>
      <c r="R1557" s="3">
        <f t="shared" si="225"/>
        <v>-0.7141404745542751</v>
      </c>
      <c r="S1557" s="3">
        <f t="shared" si="226"/>
        <v>0.63510395089668648</v>
      </c>
      <c r="T1557" s="14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</row>
    <row r="1558" spans="1:59" s="5" customFormat="1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 s="14"/>
      <c r="N1558" s="3">
        <v>1552</v>
      </c>
      <c r="O1558" s="3" t="str">
        <f t="shared" si="227"/>
        <v>NA</v>
      </c>
      <c r="P1558" s="3" t="e">
        <f t="shared" si="223"/>
        <v>#VALUE!</v>
      </c>
      <c r="Q1558" s="3" t="e">
        <f t="shared" si="224"/>
        <v>#VALUE!</v>
      </c>
      <c r="R1558" s="3">
        <f t="shared" si="225"/>
        <v>-0.3322264469479197</v>
      </c>
      <c r="S1558" s="3">
        <f t="shared" si="226"/>
        <v>0.45727047508149199</v>
      </c>
      <c r="T1558" s="14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</row>
    <row r="1559" spans="1:59" s="5" customFormat="1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 s="14"/>
      <c r="N1559" s="3">
        <v>1553</v>
      </c>
      <c r="O1559" s="3" t="str">
        <f t="shared" si="227"/>
        <v>NA</v>
      </c>
      <c r="P1559" s="3" t="e">
        <f t="shared" si="223"/>
        <v>#VALUE!</v>
      </c>
      <c r="Q1559" s="3" t="e">
        <f t="shared" si="224"/>
        <v>#VALUE!</v>
      </c>
      <c r="R1559" s="3">
        <f t="shared" si="225"/>
        <v>0.33222644694791958</v>
      </c>
      <c r="S1559" s="3">
        <f t="shared" si="226"/>
        <v>-0.4572704750814921</v>
      </c>
      <c r="T1559" s="14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</row>
    <row r="1560" spans="1:59" s="5" customFormat="1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 s="14"/>
      <c r="N1560" s="3">
        <v>1554</v>
      </c>
      <c r="O1560" s="3" t="str">
        <f t="shared" si="227"/>
        <v>NA</v>
      </c>
      <c r="P1560" s="3" t="e">
        <f t="shared" si="223"/>
        <v>#VALUE!</v>
      </c>
      <c r="Q1560" s="3" t="e">
        <f t="shared" si="224"/>
        <v>#VALUE!</v>
      </c>
      <c r="R1560" s="3">
        <f t="shared" si="225"/>
        <v>0.38333820801683033</v>
      </c>
      <c r="S1560" s="3">
        <f t="shared" si="226"/>
        <v>-0.87544586589670481</v>
      </c>
      <c r="T1560" s="14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</row>
    <row r="1561" spans="1:59" s="5" customFormat="1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 s="14"/>
      <c r="N1561" s="3">
        <v>1555</v>
      </c>
      <c r="O1561" s="3" t="str">
        <f t="shared" si="227"/>
        <v>NA</v>
      </c>
      <c r="P1561" s="3" t="e">
        <f t="shared" si="223"/>
        <v>#VALUE!</v>
      </c>
      <c r="Q1561" s="3" t="e">
        <f t="shared" si="224"/>
        <v>#VALUE!</v>
      </c>
      <c r="R1561" s="3">
        <f t="shared" si="225"/>
        <v>5.1111761068910792E-2</v>
      </c>
      <c r="S1561" s="3">
        <f t="shared" si="226"/>
        <v>-0.9833927821195606</v>
      </c>
      <c r="T1561" s="14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</row>
    <row r="1562" spans="1:59" s="5" customFormat="1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 s="14"/>
      <c r="N1562" s="3">
        <v>1556</v>
      </c>
      <c r="O1562" s="3" t="str">
        <f t="shared" si="227"/>
        <v>NA</v>
      </c>
      <c r="P1562" s="3" t="e">
        <f t="shared" si="223"/>
        <v>#VALUE!</v>
      </c>
      <c r="Q1562" s="3" t="e">
        <f t="shared" si="224"/>
        <v>#VALUE!</v>
      </c>
      <c r="R1562" s="3">
        <f t="shared" si="225"/>
        <v>6.1257422745431001E-17</v>
      </c>
      <c r="S1562" s="3">
        <f t="shared" si="226"/>
        <v>-4.3478260869565188E-2</v>
      </c>
      <c r="T1562" s="14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</row>
    <row r="1563" spans="1:59" s="5" customFormat="1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 s="14"/>
      <c r="N1563" s="3">
        <v>1557</v>
      </c>
      <c r="O1563" s="3" t="str">
        <f t="shared" si="227"/>
        <v>NA</v>
      </c>
      <c r="P1563" s="3" t="e">
        <f t="shared" si="223"/>
        <v>#VALUE!</v>
      </c>
      <c r="Q1563" s="3" t="e">
        <f t="shared" si="224"/>
        <v>#VALUE!</v>
      </c>
      <c r="R1563" s="3">
        <f t="shared" si="225"/>
        <v>2.5555880534455414E-2</v>
      </c>
      <c r="S1563" s="3">
        <f t="shared" si="226"/>
        <v>0.99169639105978036</v>
      </c>
      <c r="T1563" s="14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</row>
    <row r="1564" spans="1:59" s="5" customFormat="1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 s="14"/>
      <c r="N1564" s="3">
        <v>1558</v>
      </c>
      <c r="O1564" s="3" t="str">
        <f t="shared" si="227"/>
        <v>NA</v>
      </c>
      <c r="P1564" s="3" t="e">
        <f t="shared" si="223"/>
        <v>#VALUE!</v>
      </c>
      <c r="Q1564" s="3" t="e">
        <f t="shared" si="224"/>
        <v>#VALUE!</v>
      </c>
      <c r="R1564" s="3">
        <f t="shared" si="225"/>
        <v>0.35778232748237498</v>
      </c>
      <c r="S1564" s="3">
        <f t="shared" si="226"/>
        <v>0.88374947483692456</v>
      </c>
      <c r="T1564" s="14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</row>
    <row r="1565" spans="1:59" s="5" customFormat="1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 s="14"/>
      <c r="N1565" s="3">
        <v>1559</v>
      </c>
      <c r="O1565" s="3" t="str">
        <f t="shared" si="227"/>
        <v>NA</v>
      </c>
      <c r="P1565" s="3" t="e">
        <f t="shared" si="223"/>
        <v>#VALUE!</v>
      </c>
      <c r="Q1565" s="3" t="e">
        <f t="shared" si="224"/>
        <v>#VALUE!</v>
      </c>
      <c r="R1565" s="3">
        <f t="shared" si="225"/>
        <v>0.38333820801683033</v>
      </c>
      <c r="S1565" s="3">
        <f t="shared" si="226"/>
        <v>0.52761977894018308</v>
      </c>
      <c r="T1565" s="14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</row>
    <row r="1566" spans="1:59" s="5" customFormat="1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 s="14"/>
      <c r="N1566" s="3">
        <v>1560</v>
      </c>
      <c r="O1566" s="3" t="str">
        <f t="shared" si="227"/>
        <v>NA</v>
      </c>
      <c r="P1566" s="3" t="e">
        <f t="shared" si="223"/>
        <v>#VALUE!</v>
      </c>
      <c r="Q1566" s="3" t="e">
        <f t="shared" si="224"/>
        <v>#VALUE!</v>
      </c>
      <c r="R1566" s="3">
        <f t="shared" si="225"/>
        <v>-0.28111468587900879</v>
      </c>
      <c r="S1566" s="3">
        <f t="shared" si="226"/>
        <v>-0.3869211712228009</v>
      </c>
      <c r="T1566" s="14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</row>
    <row r="1567" spans="1:59" s="5" customFormat="1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 s="14"/>
      <c r="N1567" s="3">
        <v>1561</v>
      </c>
      <c r="O1567" s="3" t="str">
        <f t="shared" si="227"/>
        <v>NA</v>
      </c>
      <c r="P1567" s="3" t="e">
        <f t="shared" si="223"/>
        <v>#VALUE!</v>
      </c>
      <c r="Q1567" s="3" t="e">
        <f t="shared" si="224"/>
        <v>#VALUE!</v>
      </c>
      <c r="R1567" s="3">
        <f t="shared" si="225"/>
        <v>-0.69834607177154973</v>
      </c>
      <c r="S1567" s="3">
        <f t="shared" si="226"/>
        <v>-0.65684308133146918</v>
      </c>
      <c r="T1567" s="14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</row>
    <row r="1568" spans="1:59" s="5" customFormat="1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 s="14"/>
      <c r="N1568" s="3">
        <v>1562</v>
      </c>
      <c r="O1568" s="3" t="str">
        <f t="shared" si="227"/>
        <v>NA</v>
      </c>
      <c r="P1568" s="3" t="e">
        <f t="shared" si="223"/>
        <v>#VALUE!</v>
      </c>
      <c r="Q1568" s="3" t="e">
        <f t="shared" si="224"/>
        <v>#VALUE!</v>
      </c>
      <c r="R1568" s="3">
        <f t="shared" si="225"/>
        <v>-0.90367330794697776</v>
      </c>
      <c r="S1568" s="3">
        <f t="shared" si="226"/>
        <v>-0.37423438567929534</v>
      </c>
      <c r="T1568" s="14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</row>
    <row r="1569" spans="1:59" s="5" customFormat="1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 s="14"/>
      <c r="N1569" s="3">
        <v>1563</v>
      </c>
      <c r="O1569" s="3" t="str">
        <f t="shared" si="227"/>
        <v>NA</v>
      </c>
      <c r="P1569" s="3" t="e">
        <f t="shared" si="223"/>
        <v>#VALUE!</v>
      </c>
      <c r="Q1569" s="3" t="e">
        <f t="shared" si="224"/>
        <v>#VALUE!</v>
      </c>
      <c r="R1569" s="3">
        <f t="shared" si="225"/>
        <v>-0.12405084995154186</v>
      </c>
      <c r="S1569" s="3">
        <f t="shared" si="226"/>
        <v>-4.0306564483688884E-2</v>
      </c>
      <c r="T1569" s="14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</row>
    <row r="1570" spans="1:59" s="5" customFormat="1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 s="14"/>
      <c r="N1570" s="3">
        <v>1564</v>
      </c>
      <c r="O1570" s="3" t="str">
        <f t="shared" si="227"/>
        <v>NA</v>
      </c>
      <c r="P1570" s="3" t="e">
        <f t="shared" si="223"/>
        <v>#VALUE!</v>
      </c>
      <c r="Q1570" s="3" t="e">
        <f t="shared" si="224"/>
        <v>#VALUE!</v>
      </c>
      <c r="R1570" s="3">
        <f t="shared" si="225"/>
        <v>0.95105651629515353</v>
      </c>
      <c r="S1570" s="3">
        <f t="shared" si="226"/>
        <v>0.3090169943749474</v>
      </c>
      <c r="T1570" s="14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</row>
    <row r="1571" spans="1:59" s="5" customFormat="1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 s="14"/>
      <c r="N1571" s="3">
        <v>1565</v>
      </c>
      <c r="O1571" s="3" t="str">
        <f t="shared" si="227"/>
        <v>NA</v>
      </c>
      <c r="P1571" s="3" t="e">
        <f t="shared" si="223"/>
        <v>#VALUE!</v>
      </c>
      <c r="Q1571" s="3" t="e">
        <f t="shared" si="224"/>
        <v>#VALUE!</v>
      </c>
      <c r="R1571" s="3">
        <f t="shared" si="225"/>
        <v>0.95105651629515353</v>
      </c>
      <c r="S1571" s="3">
        <f t="shared" si="226"/>
        <v>-4.0306564483688745E-2</v>
      </c>
      <c r="T1571" s="14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</row>
    <row r="1572" spans="1:59" s="5" customFormat="1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 s="14"/>
      <c r="N1572" s="3">
        <v>1566</v>
      </c>
      <c r="O1572" s="3" t="str">
        <f t="shared" si="227"/>
        <v>NA</v>
      </c>
      <c r="P1572" s="3" t="e">
        <f t="shared" si="223"/>
        <v>#VALUE!</v>
      </c>
      <c r="Q1572" s="3" t="e">
        <f t="shared" si="224"/>
        <v>#VALUE!</v>
      </c>
      <c r="R1572" s="3">
        <f t="shared" si="225"/>
        <v>0.70295481639206991</v>
      </c>
      <c r="S1572" s="3">
        <f t="shared" si="226"/>
        <v>-0.22840386540756982</v>
      </c>
      <c r="T1572" s="14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</row>
    <row r="1573" spans="1:59" s="5" customFormat="1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 s="14"/>
      <c r="N1573" s="3">
        <v>1567</v>
      </c>
      <c r="O1573" s="3" t="str">
        <f t="shared" si="227"/>
        <v>NA</v>
      </c>
      <c r="P1573" s="3" t="e">
        <f t="shared" si="223"/>
        <v>#VALUE!</v>
      </c>
      <c r="Q1573" s="3" t="e">
        <f t="shared" si="224"/>
        <v>#VALUE!</v>
      </c>
      <c r="R1573" s="3">
        <f t="shared" si="225"/>
        <v>-0.37215254985462526</v>
      </c>
      <c r="S1573" s="3">
        <f t="shared" si="226"/>
        <v>0.12091969345106628</v>
      </c>
      <c r="T1573" s="14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</row>
    <row r="1574" spans="1:59" s="5" customFormat="1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 s="14"/>
      <c r="N1574" s="3">
        <v>1568</v>
      </c>
      <c r="O1574" s="3" t="str">
        <f t="shared" si="227"/>
        <v>NA</v>
      </c>
      <c r="P1574" s="3" t="e">
        <f t="shared" si="223"/>
        <v>#VALUE!</v>
      </c>
      <c r="Q1574" s="3" t="e">
        <f t="shared" si="224"/>
        <v>#VALUE!</v>
      </c>
      <c r="R1574" s="3">
        <f t="shared" si="225"/>
        <v>-0.8562900995988022</v>
      </c>
      <c r="S1574" s="3">
        <f t="shared" si="226"/>
        <v>0.43945177698364291</v>
      </c>
      <c r="T1574" s="14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</row>
    <row r="1575" spans="1:59" s="5" customFormat="1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 s="14"/>
      <c r="N1575" s="3">
        <v>1569</v>
      </c>
      <c r="O1575" s="3" t="str">
        <f t="shared" si="227"/>
        <v>NA</v>
      </c>
      <c r="P1575" s="3" t="e">
        <f t="shared" si="223"/>
        <v>#VALUE!</v>
      </c>
      <c r="Q1575" s="3" t="e">
        <f t="shared" si="224"/>
        <v>#VALUE!</v>
      </c>
      <c r="R1575" s="3">
        <f t="shared" si="225"/>
        <v>-0.65096286342337417</v>
      </c>
      <c r="S1575" s="3">
        <f t="shared" si="226"/>
        <v>0.72206047263581685</v>
      </c>
      <c r="T1575" s="14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</row>
    <row r="1576" spans="1:59" s="5" customFormat="1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 s="14"/>
      <c r="N1576" s="3">
        <v>1570</v>
      </c>
      <c r="O1576" s="3" t="str">
        <f t="shared" si="227"/>
        <v>NA</v>
      </c>
      <c r="P1576" s="3" t="e">
        <f t="shared" si="223"/>
        <v>#VALUE!</v>
      </c>
      <c r="Q1576" s="3" t="e">
        <f t="shared" si="224"/>
        <v>#VALUE!</v>
      </c>
      <c r="R1576" s="3">
        <f t="shared" si="225"/>
        <v>-0.12777940267227686</v>
      </c>
      <c r="S1576" s="3">
        <f t="shared" si="226"/>
        <v>0.17587325964672768</v>
      </c>
      <c r="T1576" s="14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</row>
    <row r="1577" spans="1:59" s="5" customFormat="1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 s="14"/>
      <c r="N1577" s="3">
        <v>1571</v>
      </c>
      <c r="O1577" s="3" t="str">
        <f t="shared" si="227"/>
        <v>NA</v>
      </c>
      <c r="P1577" s="3" t="e">
        <f t="shared" si="223"/>
        <v>#VALUE!</v>
      </c>
      <c r="Q1577" s="3" t="e">
        <f t="shared" si="224"/>
        <v>#VALUE!</v>
      </c>
      <c r="R1577" s="3">
        <f t="shared" si="225"/>
        <v>0.53667349122356245</v>
      </c>
      <c r="S1577" s="3">
        <f t="shared" si="226"/>
        <v>-0.73866769051625636</v>
      </c>
      <c r="T1577" s="14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</row>
    <row r="1578" spans="1:59" s="5" customFormat="1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 s="14"/>
      <c r="N1578" s="3">
        <v>1572</v>
      </c>
      <c r="O1578" s="3" t="str">
        <f t="shared" si="227"/>
        <v>NA</v>
      </c>
      <c r="P1578" s="3" t="e">
        <f t="shared" si="223"/>
        <v>#VALUE!</v>
      </c>
      <c r="Q1578" s="3" t="e">
        <f t="shared" si="224"/>
        <v>#VALUE!</v>
      </c>
      <c r="R1578" s="3">
        <f t="shared" si="225"/>
        <v>0.28111468587900895</v>
      </c>
      <c r="S1578" s="3">
        <f t="shared" si="226"/>
        <v>-0.9086603016575836</v>
      </c>
      <c r="T1578" s="14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</row>
    <row r="1579" spans="1:59" s="5" customFormat="1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 s="14"/>
      <c r="N1579" s="3">
        <v>1573</v>
      </c>
      <c r="O1579" s="3" t="str">
        <f t="shared" si="227"/>
        <v>NA</v>
      </c>
      <c r="P1579" s="3" t="e">
        <f t="shared" si="223"/>
        <v>#VALUE!</v>
      </c>
      <c r="Q1579" s="3" t="e">
        <f t="shared" si="224"/>
        <v>#VALUE!</v>
      </c>
      <c r="R1579" s="3">
        <f t="shared" si="225"/>
        <v>6.1257422745431013E-17</v>
      </c>
      <c r="S1579" s="3">
        <f t="shared" si="226"/>
        <v>-0.82608695652173925</v>
      </c>
      <c r="T1579" s="14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</row>
    <row r="1580" spans="1:59" s="5" customFormat="1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 s="14"/>
      <c r="N1580" s="3">
        <v>1574</v>
      </c>
      <c r="O1580" s="3" t="str">
        <f t="shared" si="227"/>
        <v>NA</v>
      </c>
      <c r="P1580" s="3" t="e">
        <f t="shared" si="223"/>
        <v>#VALUE!</v>
      </c>
      <c r="Q1580" s="3" t="e">
        <f t="shared" si="224"/>
        <v>#VALUE!</v>
      </c>
      <c r="R1580" s="3">
        <f t="shared" si="225"/>
        <v>6.1257422745431001E-17</v>
      </c>
      <c r="S1580" s="3">
        <f t="shared" si="226"/>
        <v>0.30434782608695654</v>
      </c>
      <c r="T1580" s="14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</row>
    <row r="1581" spans="1:59" s="5" customFormat="1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 s="14"/>
      <c r="N1581" s="3">
        <v>1575</v>
      </c>
      <c r="O1581" s="3" t="str">
        <f t="shared" si="227"/>
        <v>NA</v>
      </c>
      <c r="P1581" s="3" t="e">
        <f t="shared" si="223"/>
        <v>#VALUE!</v>
      </c>
      <c r="Q1581" s="3" t="e">
        <f t="shared" si="224"/>
        <v>#VALUE!</v>
      </c>
      <c r="R1581" s="3">
        <f t="shared" si="225"/>
        <v>0.12777940267227683</v>
      </c>
      <c r="S1581" s="3">
        <f t="shared" si="226"/>
        <v>0.95848195529890168</v>
      </c>
      <c r="T1581" s="14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</row>
    <row r="1582" spans="1:59" s="5" customFormat="1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 s="14"/>
      <c r="N1582" s="3">
        <v>1576</v>
      </c>
      <c r="O1582" s="3" t="str">
        <f t="shared" si="227"/>
        <v>NA</v>
      </c>
      <c r="P1582" s="3" t="e">
        <f t="shared" si="223"/>
        <v>#VALUE!</v>
      </c>
      <c r="Q1582" s="3" t="e">
        <f t="shared" si="224"/>
        <v>#VALUE!</v>
      </c>
      <c r="R1582" s="3">
        <f t="shared" si="225"/>
        <v>0.46000584962019636</v>
      </c>
      <c r="S1582" s="3">
        <f t="shared" si="226"/>
        <v>0.85053503907604577</v>
      </c>
      <c r="T1582" s="14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</row>
    <row r="1583" spans="1:59" s="5" customFormat="1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 s="14"/>
      <c r="N1583" s="3">
        <v>1577</v>
      </c>
      <c r="O1583" s="3" t="str">
        <f t="shared" si="227"/>
        <v>NA</v>
      </c>
      <c r="P1583" s="3" t="e">
        <f t="shared" si="223"/>
        <v>#VALUE!</v>
      </c>
      <c r="Q1583" s="3" t="e">
        <f t="shared" si="224"/>
        <v>#VALUE!</v>
      </c>
      <c r="R1583" s="3">
        <f t="shared" si="225"/>
        <v>0.17889116374118755</v>
      </c>
      <c r="S1583" s="3">
        <f t="shared" si="226"/>
        <v>0.24622256350541877</v>
      </c>
      <c r="T1583" s="14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</row>
    <row r="1584" spans="1:59" s="5" customFormat="1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 s="14"/>
      <c r="N1584" s="3">
        <v>1578</v>
      </c>
      <c r="O1584" s="3" t="str">
        <f t="shared" si="227"/>
        <v>NA</v>
      </c>
      <c r="P1584" s="3" t="e">
        <f t="shared" si="223"/>
        <v>#VALUE!</v>
      </c>
      <c r="Q1584" s="3" t="e">
        <f t="shared" si="224"/>
        <v>#VALUE!</v>
      </c>
      <c r="R1584" s="3">
        <f t="shared" si="225"/>
        <v>-0.48556173015465159</v>
      </c>
      <c r="S1584" s="3">
        <f t="shared" si="226"/>
        <v>-0.66831838665756527</v>
      </c>
      <c r="T1584" s="14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</row>
    <row r="1585" spans="1:59" s="5" customFormat="1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 s="14"/>
      <c r="N1585" s="3">
        <v>1579</v>
      </c>
      <c r="O1585" s="3" t="str">
        <f t="shared" si="227"/>
        <v>NA</v>
      </c>
      <c r="P1585" s="3" t="e">
        <f t="shared" si="223"/>
        <v>#VALUE!</v>
      </c>
      <c r="Q1585" s="3" t="e">
        <f t="shared" si="224"/>
        <v>#VALUE!</v>
      </c>
      <c r="R1585" s="3">
        <f t="shared" si="225"/>
        <v>-0.76152368290245065</v>
      </c>
      <c r="S1585" s="3">
        <f t="shared" si="226"/>
        <v>-0.5698865595923388</v>
      </c>
      <c r="T1585" s="14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</row>
    <row r="1586" spans="1:59" s="5" customFormat="1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 s="14"/>
      <c r="N1586" s="3">
        <v>1580</v>
      </c>
      <c r="O1586" s="3" t="str">
        <f t="shared" si="227"/>
        <v>NA</v>
      </c>
      <c r="P1586" s="3" t="e">
        <f t="shared" si="223"/>
        <v>#VALUE!</v>
      </c>
      <c r="Q1586" s="3" t="e">
        <f t="shared" si="224"/>
        <v>#VALUE!</v>
      </c>
      <c r="R1586" s="3">
        <f t="shared" si="225"/>
        <v>-0.86835594966079233</v>
      </c>
      <c r="S1586" s="3">
        <f t="shared" si="226"/>
        <v>-0.2821459513858216</v>
      </c>
      <c r="T1586" s="14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</row>
    <row r="1587" spans="1:59" s="5" customFormat="1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 s="14"/>
      <c r="N1587" s="3">
        <v>1581</v>
      </c>
      <c r="O1587" s="3" t="str">
        <f t="shared" si="227"/>
        <v>NA</v>
      </c>
      <c r="P1587" s="3" t="e">
        <f t="shared" si="223"/>
        <v>#VALUE!</v>
      </c>
      <c r="Q1587" s="3" t="e">
        <f t="shared" si="224"/>
        <v>#VALUE!</v>
      </c>
      <c r="R1587" s="3">
        <f t="shared" si="225"/>
        <v>0.20675141658590307</v>
      </c>
      <c r="S1587" s="3">
        <f t="shared" si="226"/>
        <v>6.7177607472814621E-2</v>
      </c>
      <c r="T1587" s="14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</row>
    <row r="1588" spans="1:59" s="5" customFormat="1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 s="14"/>
      <c r="N1588" s="3">
        <v>1582</v>
      </c>
      <c r="O1588" s="3" t="str">
        <f t="shared" si="227"/>
        <v>NA</v>
      </c>
      <c r="P1588" s="3" t="e">
        <f t="shared" si="223"/>
        <v>#VALUE!</v>
      </c>
      <c r="Q1588" s="3" t="e">
        <f t="shared" si="224"/>
        <v>#VALUE!</v>
      </c>
      <c r="R1588" s="3">
        <f t="shared" si="225"/>
        <v>0.95105651629515364</v>
      </c>
      <c r="S1588" s="3">
        <f t="shared" si="226"/>
        <v>0.20153282241844397</v>
      </c>
      <c r="T1588" s="14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</row>
    <row r="1589" spans="1:59" s="5" customFormat="1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 s="14"/>
      <c r="N1589" s="3">
        <v>1583</v>
      </c>
      <c r="O1589" s="3" t="str">
        <f t="shared" si="227"/>
        <v>NA</v>
      </c>
      <c r="P1589" s="3" t="e">
        <f t="shared" si="223"/>
        <v>#VALUE!</v>
      </c>
      <c r="Q1589" s="3" t="e">
        <f t="shared" si="224"/>
        <v>#VALUE!</v>
      </c>
      <c r="R1589" s="3">
        <f t="shared" si="225"/>
        <v>0.95105651629515353</v>
      </c>
      <c r="S1589" s="3">
        <f t="shared" si="226"/>
        <v>-0.14779073644019219</v>
      </c>
      <c r="T1589" s="14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</row>
    <row r="1590" spans="1:59" s="5" customForma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 s="14"/>
      <c r="N1590" s="3">
        <v>1584</v>
      </c>
      <c r="O1590" s="3" t="str">
        <f t="shared" si="227"/>
        <v>NA</v>
      </c>
      <c r="P1590" s="3" t="e">
        <f t="shared" si="223"/>
        <v>#VALUE!</v>
      </c>
      <c r="Q1590" s="3" t="e">
        <f t="shared" si="224"/>
        <v>#VALUE!</v>
      </c>
      <c r="R1590" s="3">
        <f t="shared" si="225"/>
        <v>0.37215254985462526</v>
      </c>
      <c r="S1590" s="3">
        <f t="shared" si="226"/>
        <v>-0.12091969345106639</v>
      </c>
      <c r="T1590" s="14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</row>
    <row r="1591" spans="1:59" s="5" customForma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 s="14"/>
      <c r="N1591" s="3">
        <v>1585</v>
      </c>
      <c r="O1591" s="3" t="str">
        <f t="shared" si="227"/>
        <v>NA</v>
      </c>
      <c r="P1591" s="3" t="e">
        <f t="shared" si="223"/>
        <v>#VALUE!</v>
      </c>
      <c r="Q1591" s="3" t="e">
        <f t="shared" si="224"/>
        <v>#VALUE!</v>
      </c>
      <c r="R1591" s="3">
        <f t="shared" si="225"/>
        <v>-0.70295481639207003</v>
      </c>
      <c r="S1591" s="3">
        <f t="shared" si="226"/>
        <v>0.22840386540756968</v>
      </c>
      <c r="T1591" s="14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</row>
    <row r="1592" spans="1:59" s="5" customForma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 s="14"/>
      <c r="N1592" s="3">
        <v>1586</v>
      </c>
      <c r="O1592" s="3" t="str">
        <f t="shared" si="227"/>
        <v>NA</v>
      </c>
      <c r="P1592" s="3" t="e">
        <f t="shared" si="223"/>
        <v>#VALUE!</v>
      </c>
      <c r="Q1592" s="3" t="e">
        <f t="shared" si="224"/>
        <v>#VALUE!</v>
      </c>
      <c r="R1592" s="3">
        <f t="shared" si="225"/>
        <v>-0.79311248846790128</v>
      </c>
      <c r="S1592" s="3">
        <f t="shared" si="226"/>
        <v>0.52640829872277339</v>
      </c>
      <c r="T1592" s="14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</row>
    <row r="1593" spans="1:59" s="5" customForma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 s="14"/>
      <c r="N1593" s="3">
        <v>1587</v>
      </c>
      <c r="O1593" s="3" t="str">
        <f t="shared" si="227"/>
        <v>NA</v>
      </c>
      <c r="P1593" s="3" t="e">
        <f t="shared" si="223"/>
        <v>#VALUE!</v>
      </c>
      <c r="Q1593" s="3" t="e">
        <f t="shared" si="224"/>
        <v>#VALUE!</v>
      </c>
      <c r="R1593" s="3">
        <f t="shared" si="225"/>
        <v>-0.58778525229247325</v>
      </c>
      <c r="S1593" s="3">
        <f t="shared" si="226"/>
        <v>0.80901699437494734</v>
      </c>
      <c r="T1593" s="14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</row>
    <row r="1594" spans="1:59" s="5" customForma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 s="14"/>
      <c r="N1594" s="3">
        <v>1588</v>
      </c>
      <c r="O1594" s="3" t="str">
        <f t="shared" si="227"/>
        <v>NA</v>
      </c>
      <c r="P1594" s="3" t="e">
        <f t="shared" si="223"/>
        <v>#VALUE!</v>
      </c>
      <c r="Q1594" s="3" t="e">
        <f t="shared" si="224"/>
        <v>#VALUE!</v>
      </c>
      <c r="R1594" s="3">
        <f t="shared" si="225"/>
        <v>7.6667641603365977E-2</v>
      </c>
      <c r="S1594" s="3">
        <f t="shared" si="226"/>
        <v>-0.10552395578803658</v>
      </c>
      <c r="T1594" s="14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</row>
    <row r="1595" spans="1:59" s="5" customForma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 s="14"/>
      <c r="N1595" s="3">
        <v>1589</v>
      </c>
      <c r="O1595" s="3" t="str">
        <f t="shared" si="227"/>
        <v>NA</v>
      </c>
      <c r="P1595" s="3" t="e">
        <f t="shared" si="223"/>
        <v>#VALUE!</v>
      </c>
      <c r="Q1595" s="3" t="e">
        <f t="shared" si="224"/>
        <v>#VALUE!</v>
      </c>
      <c r="R1595" s="3">
        <f t="shared" si="225"/>
        <v>0.5111176106891071</v>
      </c>
      <c r="S1595" s="3">
        <f t="shared" si="226"/>
        <v>-0.83392782119560649</v>
      </c>
      <c r="T1595" s="14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</row>
    <row r="1596" spans="1:59" s="5" customForma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 s="14"/>
      <c r="N1596" s="3">
        <v>1590</v>
      </c>
      <c r="O1596" s="3" t="str">
        <f t="shared" si="227"/>
        <v>NA</v>
      </c>
      <c r="P1596" s="3" t="e">
        <f t="shared" si="223"/>
        <v>#VALUE!</v>
      </c>
      <c r="Q1596" s="3" t="e">
        <f t="shared" si="224"/>
        <v>#VALUE!</v>
      </c>
      <c r="R1596" s="3">
        <f t="shared" si="225"/>
        <v>0.17889116374118755</v>
      </c>
      <c r="S1596" s="3">
        <f t="shared" si="226"/>
        <v>-0.94187473741846228</v>
      </c>
      <c r="T1596" s="14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</row>
    <row r="1597" spans="1:59" s="5" customForma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 s="14"/>
      <c r="N1597" s="3">
        <v>1591</v>
      </c>
      <c r="O1597" s="3" t="str">
        <f t="shared" si="227"/>
        <v>NA</v>
      </c>
      <c r="P1597" s="3" t="e">
        <f t="shared" si="223"/>
        <v>#VALUE!</v>
      </c>
      <c r="Q1597" s="3" t="e">
        <f t="shared" si="224"/>
        <v>#VALUE!</v>
      </c>
      <c r="R1597" s="3">
        <f t="shared" si="225"/>
        <v>6.1257422745431001E-17</v>
      </c>
      <c r="S1597" s="3">
        <f t="shared" si="226"/>
        <v>-0.47826086956521735</v>
      </c>
      <c r="T1597" s="14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</row>
    <row r="1598" spans="1:59" s="5" customForma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 s="14"/>
      <c r="N1598" s="3">
        <v>1592</v>
      </c>
      <c r="O1598" s="3" t="str">
        <f t="shared" si="227"/>
        <v>NA</v>
      </c>
      <c r="P1598" s="3" t="e">
        <f t="shared" si="223"/>
        <v>#VALUE!</v>
      </c>
      <c r="Q1598" s="3" t="e">
        <f t="shared" si="224"/>
        <v>#VALUE!</v>
      </c>
      <c r="R1598" s="3">
        <f t="shared" si="225"/>
        <v>6.1257422745431001E-17</v>
      </c>
      <c r="S1598" s="3">
        <f t="shared" si="226"/>
        <v>0.65217391304347827</v>
      </c>
      <c r="T1598" s="14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</row>
    <row r="1599" spans="1:59" s="5" customForma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 s="14"/>
      <c r="N1599" s="3">
        <v>1593</v>
      </c>
      <c r="O1599" s="3" t="str">
        <f t="shared" si="227"/>
        <v>NA</v>
      </c>
      <c r="P1599" s="3" t="e">
        <f t="shared" si="223"/>
        <v>#VALUE!</v>
      </c>
      <c r="Q1599" s="3" t="e">
        <f t="shared" si="224"/>
        <v>#VALUE!</v>
      </c>
      <c r="R1599" s="3">
        <f t="shared" si="225"/>
        <v>0.23000292481009821</v>
      </c>
      <c r="S1599" s="3">
        <f t="shared" si="226"/>
        <v>0.92526751953802289</v>
      </c>
      <c r="T1599" s="14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</row>
    <row r="1600" spans="1:59" s="5" customForma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 s="14"/>
      <c r="N1600" s="3">
        <v>1594</v>
      </c>
      <c r="O1600" s="3" t="str">
        <f t="shared" si="227"/>
        <v>NA</v>
      </c>
      <c r="P1600" s="3" t="e">
        <f t="shared" si="223"/>
        <v>#VALUE!</v>
      </c>
      <c r="Q1600" s="3" t="e">
        <f t="shared" si="224"/>
        <v>#VALUE!</v>
      </c>
      <c r="R1600" s="3">
        <f t="shared" si="225"/>
        <v>0.56222937175801779</v>
      </c>
      <c r="S1600" s="3">
        <f t="shared" si="226"/>
        <v>0.81732060331516709</v>
      </c>
      <c r="T1600" s="14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</row>
    <row r="1601" spans="1:59" s="5" customForma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 s="14"/>
      <c r="N1601" s="3">
        <v>1595</v>
      </c>
      <c r="O1601" s="3" t="str">
        <f t="shared" si="227"/>
        <v>NA</v>
      </c>
      <c r="P1601" s="3" t="e">
        <f t="shared" si="223"/>
        <v>#VALUE!</v>
      </c>
      <c r="Q1601" s="3" t="e">
        <f t="shared" si="224"/>
        <v>#VALUE!</v>
      </c>
      <c r="R1601" s="3">
        <f t="shared" si="225"/>
        <v>-2.5555880534455289E-2</v>
      </c>
      <c r="S1601" s="3">
        <f t="shared" si="226"/>
        <v>-3.5174651929345546E-2</v>
      </c>
      <c r="T1601" s="14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</row>
    <row r="1602" spans="1:59" s="5" customForma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 s="14"/>
      <c r="N1602" s="3">
        <v>1596</v>
      </c>
      <c r="O1602" s="3" t="str">
        <f t="shared" si="227"/>
        <v>NA</v>
      </c>
      <c r="P1602" s="3" t="e">
        <f t="shared" si="223"/>
        <v>#VALUE!</v>
      </c>
      <c r="Q1602" s="3" t="e">
        <f t="shared" si="224"/>
        <v>#VALUE!</v>
      </c>
      <c r="R1602" s="3">
        <f t="shared" si="225"/>
        <v>-0.61937405785792354</v>
      </c>
      <c r="S1602" s="3">
        <f t="shared" si="226"/>
        <v>-0.76553873350538237</v>
      </c>
      <c r="T1602" s="14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</row>
    <row r="1603" spans="1:59" s="5" customForma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 s="14"/>
      <c r="N1603" s="3">
        <v>1597</v>
      </c>
      <c r="O1603" s="3" t="str">
        <f t="shared" si="227"/>
        <v>NA</v>
      </c>
      <c r="P1603" s="3" t="e">
        <f t="shared" si="223"/>
        <v>#VALUE!</v>
      </c>
      <c r="Q1603" s="3" t="e">
        <f t="shared" si="224"/>
        <v>#VALUE!</v>
      </c>
      <c r="R1603" s="3">
        <f t="shared" si="225"/>
        <v>-0.82470129403335157</v>
      </c>
      <c r="S1603" s="3">
        <f t="shared" si="226"/>
        <v>-0.48293003785320832</v>
      </c>
      <c r="T1603" s="14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</row>
    <row r="1604" spans="1:59" s="5" customForma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 s="14"/>
      <c r="N1604" s="3">
        <v>1598</v>
      </c>
      <c r="O1604" s="3" t="str">
        <f t="shared" si="227"/>
        <v>NA</v>
      </c>
      <c r="P1604" s="3" t="e">
        <f t="shared" si="223"/>
        <v>#VALUE!</v>
      </c>
      <c r="Q1604" s="3" t="e">
        <f t="shared" si="224"/>
        <v>#VALUE!</v>
      </c>
      <c r="R1604" s="3">
        <f t="shared" si="225"/>
        <v>-0.53755368312334773</v>
      </c>
      <c r="S1604" s="3">
        <f t="shared" si="226"/>
        <v>-0.17466177942931818</v>
      </c>
      <c r="T1604" s="14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</row>
    <row r="1605" spans="1:59" s="5" customForma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 s="14"/>
      <c r="N1605" s="3">
        <v>1599</v>
      </c>
      <c r="O1605" s="3" t="str">
        <f t="shared" si="227"/>
        <v>NA</v>
      </c>
      <c r="P1605" s="3" t="e">
        <f t="shared" si="223"/>
        <v>#VALUE!</v>
      </c>
      <c r="Q1605" s="3" t="e">
        <f t="shared" si="224"/>
        <v>#VALUE!</v>
      </c>
      <c r="R1605" s="3">
        <f t="shared" si="225"/>
        <v>0.53755368312334773</v>
      </c>
      <c r="S1605" s="3">
        <f t="shared" si="226"/>
        <v>0.1746617794293181</v>
      </c>
      <c r="T1605" s="14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</row>
    <row r="1606" spans="1:59" s="5" customForma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 s="14"/>
      <c r="N1606" s="3">
        <v>1600</v>
      </c>
      <c r="O1606" s="3" t="str">
        <f t="shared" si="227"/>
        <v>NA</v>
      </c>
      <c r="P1606" s="3" t="e">
        <f t="shared" ref="P1606:P1669" si="228">(1-MOD(O1606-1,$B$3)/$B$3)*VLOOKUP(IF(INT((O1606-1)/$B$3)=$A$1,1,INT((O1606-1)/$B$3)+1),$A$8:$C$58,2)+MOD(O1606-1,$B$3)/$B$3*VLOOKUP(IF(INT((O1606-1)/$B$3)+1=$A$1,1,(INT((O1606-1)/$B$3)+2)),$A$8:$C$58,2)</f>
        <v>#VALUE!</v>
      </c>
      <c r="Q1606" s="3" t="e">
        <f t="shared" ref="Q1606:Q1669" si="229">(1-MOD(O1606-1,$B$3)/$B$3)*VLOOKUP(IF(INT((O1606-1)/$B$3)=$A$1,1,INT((O1606-1)/$B$3)+1),$A$8:$C$58,3)+MOD(O1606-1,$B$3)/$B$3*VLOOKUP(IF(INT((O1606-1)/$B$3)+1=$A$1,1,(INT((O1606-1)/$B$3)+2)),$A$8:$C$58,3)</f>
        <v>#VALUE!</v>
      </c>
      <c r="R1606" s="3">
        <f t="shared" ref="R1606:R1669" si="230">VLOOKUP(MOD(N1606*$C$3,$A$1*$B$3),$N$6:$Q$2020,3)</f>
        <v>0.95105651629515353</v>
      </c>
      <c r="S1606" s="3">
        <f t="shared" ref="S1606:S1669" si="231">VLOOKUP(MOD(N1606*$C$3,$A$1*$B$3),$N$6:$Q$2020,4)</f>
        <v>9.4048650461940511E-2</v>
      </c>
      <c r="T1606" s="14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</row>
    <row r="1607" spans="1:59" s="5" customForma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 s="14"/>
      <c r="N1607" s="3">
        <v>1601</v>
      </c>
      <c r="O1607" s="3" t="str">
        <f t="shared" ref="O1607:O1670" si="232">IF($N$5&gt;=O1606,O1606+1,"NA")</f>
        <v>NA</v>
      </c>
      <c r="P1607" s="3" t="e">
        <f t="shared" si="228"/>
        <v>#VALUE!</v>
      </c>
      <c r="Q1607" s="3" t="e">
        <f t="shared" si="229"/>
        <v>#VALUE!</v>
      </c>
      <c r="R1607" s="3">
        <f t="shared" si="230"/>
        <v>0.95105651629515353</v>
      </c>
      <c r="S1607" s="3">
        <f t="shared" si="231"/>
        <v>-0.25527490839669564</v>
      </c>
      <c r="T1607" s="14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</row>
    <row r="1608" spans="1:59" s="5" customForma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 s="14"/>
      <c r="N1608" s="3">
        <v>1602</v>
      </c>
      <c r="O1608" s="3" t="str">
        <f t="shared" si="232"/>
        <v>NA</v>
      </c>
      <c r="P1608" s="3" t="e">
        <f t="shared" si="228"/>
        <v>#VALUE!</v>
      </c>
      <c r="Q1608" s="3" t="e">
        <f t="shared" si="229"/>
        <v>#VALUE!</v>
      </c>
      <c r="R1608" s="3">
        <f t="shared" si="230"/>
        <v>4.1350283317180547E-2</v>
      </c>
      <c r="S1608" s="3">
        <f t="shared" si="231"/>
        <v>-1.3435521494562952E-2</v>
      </c>
      <c r="T1608" s="14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</row>
    <row r="1609" spans="1:59" s="5" customForma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 s="14"/>
      <c r="N1609" s="3">
        <v>1603</v>
      </c>
      <c r="O1609" s="3" t="str">
        <f t="shared" si="232"/>
        <v>NA</v>
      </c>
      <c r="P1609" s="3" t="e">
        <f t="shared" si="228"/>
        <v>#VALUE!</v>
      </c>
      <c r="Q1609" s="3" t="e">
        <f t="shared" si="229"/>
        <v>#VALUE!</v>
      </c>
      <c r="R1609" s="3">
        <f t="shared" si="230"/>
        <v>-0.93526211351242838</v>
      </c>
      <c r="S1609" s="3">
        <f t="shared" si="231"/>
        <v>0.33075612480972993</v>
      </c>
      <c r="T1609" s="14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</row>
    <row r="1610" spans="1:59" s="5" customForma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 s="14"/>
      <c r="N1610" s="3">
        <v>1604</v>
      </c>
      <c r="O1610" s="3" t="str">
        <f t="shared" si="232"/>
        <v>NA</v>
      </c>
      <c r="P1610" s="3" t="e">
        <f t="shared" si="228"/>
        <v>#VALUE!</v>
      </c>
      <c r="Q1610" s="3" t="e">
        <f t="shared" si="229"/>
        <v>#VALUE!</v>
      </c>
      <c r="R1610" s="3">
        <f t="shared" si="230"/>
        <v>-0.72993487733700035</v>
      </c>
      <c r="S1610" s="3">
        <f t="shared" si="231"/>
        <v>0.61336482046190388</v>
      </c>
      <c r="T1610" s="14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</row>
    <row r="1611" spans="1:59" s="5" customForma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 s="14"/>
      <c r="N1611" s="3">
        <v>1605</v>
      </c>
      <c r="O1611" s="3" t="str">
        <f t="shared" si="232"/>
        <v>NA</v>
      </c>
      <c r="P1611" s="3" t="e">
        <f t="shared" si="228"/>
        <v>#VALUE!</v>
      </c>
      <c r="Q1611" s="3" t="e">
        <f t="shared" si="229"/>
        <v>#VALUE!</v>
      </c>
      <c r="R1611" s="3">
        <f t="shared" si="230"/>
        <v>-0.38333820801683038</v>
      </c>
      <c r="S1611" s="3">
        <f t="shared" si="231"/>
        <v>0.52761977894018297</v>
      </c>
      <c r="T1611" s="14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</row>
    <row r="1612" spans="1:59" s="5" customForma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 s="14"/>
      <c r="N1612" s="3">
        <v>1606</v>
      </c>
      <c r="O1612" s="3" t="str">
        <f t="shared" si="232"/>
        <v>NA</v>
      </c>
      <c r="P1612" s="3" t="e">
        <f t="shared" si="228"/>
        <v>#VALUE!</v>
      </c>
      <c r="Q1612" s="3" t="e">
        <f t="shared" si="229"/>
        <v>#VALUE!</v>
      </c>
      <c r="R1612" s="3">
        <f t="shared" si="230"/>
        <v>0.28111468587900879</v>
      </c>
      <c r="S1612" s="3">
        <f t="shared" si="231"/>
        <v>-0.3869211712228009</v>
      </c>
      <c r="T1612" s="14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</row>
    <row r="1613" spans="1:59" s="5" customForma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 s="14"/>
      <c r="N1613" s="3">
        <v>1607</v>
      </c>
      <c r="O1613" s="3" t="str">
        <f t="shared" si="232"/>
        <v>NA</v>
      </c>
      <c r="P1613" s="3" t="e">
        <f t="shared" si="228"/>
        <v>#VALUE!</v>
      </c>
      <c r="Q1613" s="3" t="e">
        <f t="shared" si="229"/>
        <v>#VALUE!</v>
      </c>
      <c r="R1613" s="3">
        <f t="shared" si="230"/>
        <v>0.40889408855128567</v>
      </c>
      <c r="S1613" s="3">
        <f t="shared" si="231"/>
        <v>-0.86714225695648517</v>
      </c>
      <c r="T1613" s="14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</row>
    <row r="1614" spans="1:59" s="5" customForma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 s="14"/>
      <c r="N1614" s="3">
        <v>1608</v>
      </c>
      <c r="O1614" s="3" t="str">
        <f t="shared" si="232"/>
        <v>NA</v>
      </c>
      <c r="P1614" s="3" t="e">
        <f t="shared" si="228"/>
        <v>#VALUE!</v>
      </c>
      <c r="Q1614" s="3" t="e">
        <f t="shared" si="229"/>
        <v>#VALUE!</v>
      </c>
      <c r="R1614" s="3">
        <f t="shared" si="230"/>
        <v>7.666764160336613E-2</v>
      </c>
      <c r="S1614" s="3">
        <f t="shared" si="231"/>
        <v>-0.97508917317934096</v>
      </c>
      <c r="T1614" s="14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</row>
    <row r="1615" spans="1:59" s="5" customForma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 s="14"/>
      <c r="N1615" s="3">
        <v>1609</v>
      </c>
      <c r="O1615" s="3" t="str">
        <f t="shared" si="232"/>
        <v>NA</v>
      </c>
      <c r="P1615" s="3" t="e">
        <f t="shared" si="228"/>
        <v>#VALUE!</v>
      </c>
      <c r="Q1615" s="3" t="e">
        <f t="shared" si="229"/>
        <v>#VALUE!</v>
      </c>
      <c r="R1615" s="3">
        <f t="shared" si="230"/>
        <v>6.1257422745431001E-17</v>
      </c>
      <c r="S1615" s="3">
        <f t="shared" si="231"/>
        <v>-0.13043478260869573</v>
      </c>
      <c r="T1615" s="14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</row>
    <row r="1616" spans="1:59" s="5" customForma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 s="14"/>
      <c r="N1616" s="3">
        <v>1610</v>
      </c>
      <c r="O1616" s="3" t="str">
        <f t="shared" si="232"/>
        <v>NA</v>
      </c>
      <c r="P1616" s="3" t="e">
        <f t="shared" si="228"/>
        <v>#VALUE!</v>
      </c>
      <c r="Q1616" s="3" t="e">
        <f t="shared" si="229"/>
        <v>#VALUE!</v>
      </c>
      <c r="R1616" s="3">
        <f t="shared" si="230"/>
        <v>6.1257422745431001E-17</v>
      </c>
      <c r="S1616" s="3">
        <f t="shared" si="231"/>
        <v>1</v>
      </c>
      <c r="T1616" s="14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</row>
    <row r="1617" spans="1:59" s="5" customForma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 s="14"/>
      <c r="N1617" s="3">
        <v>1611</v>
      </c>
      <c r="O1617" s="3" t="str">
        <f t="shared" si="232"/>
        <v>NA</v>
      </c>
      <c r="P1617" s="3" t="e">
        <f t="shared" si="228"/>
        <v>#VALUE!</v>
      </c>
      <c r="Q1617" s="3" t="e">
        <f t="shared" si="229"/>
        <v>#VALUE!</v>
      </c>
      <c r="R1617" s="3">
        <f t="shared" si="230"/>
        <v>0.33222644694791958</v>
      </c>
      <c r="S1617" s="3">
        <f t="shared" si="231"/>
        <v>0.89205308377714421</v>
      </c>
      <c r="T1617" s="14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</row>
    <row r="1618" spans="1:59" s="5" customForma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 s="14"/>
      <c r="N1618" s="3">
        <v>1612</v>
      </c>
      <c r="O1618" s="3" t="str">
        <f t="shared" si="232"/>
        <v>NA</v>
      </c>
      <c r="P1618" s="3" t="e">
        <f t="shared" si="228"/>
        <v>#VALUE!</v>
      </c>
      <c r="Q1618" s="3" t="e">
        <f t="shared" si="229"/>
        <v>#VALUE!</v>
      </c>
      <c r="R1618" s="3">
        <f t="shared" si="230"/>
        <v>0.43444996908574107</v>
      </c>
      <c r="S1618" s="3">
        <f t="shared" si="231"/>
        <v>0.59796908279887417</v>
      </c>
      <c r="T1618" s="14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</row>
    <row r="1619" spans="1:59" s="5" customForma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 s="14"/>
      <c r="N1619" s="3">
        <v>1613</v>
      </c>
      <c r="O1619" s="3" t="str">
        <f t="shared" si="232"/>
        <v>NA</v>
      </c>
      <c r="P1619" s="3" t="e">
        <f t="shared" si="228"/>
        <v>#VALUE!</v>
      </c>
      <c r="Q1619" s="3" t="e">
        <f t="shared" si="229"/>
        <v>#VALUE!</v>
      </c>
      <c r="R1619" s="3">
        <f t="shared" si="230"/>
        <v>-0.23000292481009807</v>
      </c>
      <c r="S1619" s="3">
        <f t="shared" si="231"/>
        <v>-0.3165718673641098</v>
      </c>
      <c r="T1619" s="14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</row>
    <row r="1620" spans="1:59" s="5" customForma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 s="14"/>
      <c r="N1620" s="3">
        <v>1614</v>
      </c>
      <c r="O1620" s="3" t="str">
        <f t="shared" si="232"/>
        <v>NA</v>
      </c>
      <c r="P1620" s="3" t="e">
        <f t="shared" si="228"/>
        <v>#VALUE!</v>
      </c>
      <c r="Q1620" s="3" t="e">
        <f t="shared" si="229"/>
        <v>#VALUE!</v>
      </c>
      <c r="R1620" s="3">
        <f t="shared" si="230"/>
        <v>-0.68255166898882447</v>
      </c>
      <c r="S1620" s="3">
        <f t="shared" si="231"/>
        <v>-0.67858221176625177</v>
      </c>
      <c r="T1620" s="14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</row>
    <row r="1621" spans="1:59" s="5" customForma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 s="14"/>
      <c r="N1621" s="3">
        <v>1615</v>
      </c>
      <c r="O1621" s="3" t="str">
        <f t="shared" si="232"/>
        <v>NA</v>
      </c>
      <c r="P1621" s="3" t="e">
        <f t="shared" si="228"/>
        <v>#VALUE!</v>
      </c>
      <c r="Q1621" s="3" t="e">
        <f t="shared" si="229"/>
        <v>#VALUE!</v>
      </c>
      <c r="R1621" s="3">
        <f t="shared" si="230"/>
        <v>-0.88787890516425261</v>
      </c>
      <c r="S1621" s="3">
        <f t="shared" si="231"/>
        <v>-0.39597351611407794</v>
      </c>
      <c r="T1621" s="14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</row>
    <row r="1622" spans="1:59" s="5" customForma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 s="14"/>
      <c r="N1622" s="3">
        <v>1616</v>
      </c>
      <c r="O1622" s="3" t="str">
        <f t="shared" si="232"/>
        <v>NA</v>
      </c>
      <c r="P1622" s="3" t="e">
        <f t="shared" si="228"/>
        <v>#VALUE!</v>
      </c>
      <c r="Q1622" s="3" t="e">
        <f t="shared" si="229"/>
        <v>#VALUE!</v>
      </c>
      <c r="R1622" s="3">
        <f t="shared" si="230"/>
        <v>-0.20675141658590301</v>
      </c>
      <c r="S1622" s="3">
        <f t="shared" si="231"/>
        <v>-6.7177607472814732E-2</v>
      </c>
      <c r="T1622" s="14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</row>
    <row r="1623" spans="1:59" s="5" customForma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 s="14"/>
      <c r="N1623" s="3">
        <v>1617</v>
      </c>
      <c r="O1623" s="3" t="str">
        <f t="shared" si="232"/>
        <v>NA</v>
      </c>
      <c r="P1623" s="3" t="e">
        <f t="shared" si="228"/>
        <v>#VALUE!</v>
      </c>
      <c r="Q1623" s="3" t="e">
        <f t="shared" si="229"/>
        <v>#VALUE!</v>
      </c>
      <c r="R1623" s="3">
        <f t="shared" si="230"/>
        <v>0.86835594966079233</v>
      </c>
      <c r="S1623" s="3">
        <f t="shared" si="231"/>
        <v>0.28214595138582155</v>
      </c>
      <c r="T1623" s="14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</row>
    <row r="1624" spans="1:59" s="5" customForma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 s="14"/>
      <c r="N1624" s="3">
        <v>1618</v>
      </c>
      <c r="O1624" s="3" t="str">
        <f t="shared" si="232"/>
        <v>NA</v>
      </c>
      <c r="P1624" s="3" t="e">
        <f t="shared" si="228"/>
        <v>#VALUE!</v>
      </c>
      <c r="Q1624" s="3" t="e">
        <f t="shared" si="229"/>
        <v>#VALUE!</v>
      </c>
      <c r="R1624" s="3">
        <f t="shared" si="230"/>
        <v>0.95105651629515353</v>
      </c>
      <c r="S1624" s="3">
        <f t="shared" si="231"/>
        <v>-1.3435521494562896E-2</v>
      </c>
      <c r="T1624" s="14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</row>
    <row r="1625" spans="1:59" s="5" customForma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 s="14"/>
      <c r="N1625" s="3">
        <v>1619</v>
      </c>
      <c r="O1625" s="3" t="str">
        <f t="shared" si="232"/>
        <v>NA</v>
      </c>
      <c r="P1625" s="3" t="e">
        <f t="shared" si="228"/>
        <v>#VALUE!</v>
      </c>
      <c r="Q1625" s="3" t="e">
        <f t="shared" si="229"/>
        <v>#VALUE!</v>
      </c>
      <c r="R1625" s="3">
        <f t="shared" si="230"/>
        <v>0.78565538302643123</v>
      </c>
      <c r="S1625" s="3">
        <f t="shared" si="231"/>
        <v>-0.2552749083966957</v>
      </c>
      <c r="T1625" s="14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</row>
    <row r="1626" spans="1:59" s="5" customForma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 s="14"/>
      <c r="N1626" s="3">
        <v>1620</v>
      </c>
      <c r="O1626" s="3" t="str">
        <f t="shared" si="232"/>
        <v>NA</v>
      </c>
      <c r="P1626" s="3" t="e">
        <f t="shared" si="228"/>
        <v>#VALUE!</v>
      </c>
      <c r="Q1626" s="3" t="e">
        <f t="shared" si="229"/>
        <v>#VALUE!</v>
      </c>
      <c r="R1626" s="3">
        <f t="shared" si="230"/>
        <v>-0.28945198322026422</v>
      </c>
      <c r="S1626" s="3">
        <f t="shared" si="231"/>
        <v>9.4048650461940456E-2</v>
      </c>
      <c r="T1626" s="14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</row>
    <row r="1627" spans="1:59" s="5" customForma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 s="14"/>
      <c r="N1627" s="3">
        <v>1621</v>
      </c>
      <c r="O1627" s="3" t="str">
        <f t="shared" si="232"/>
        <v>NA</v>
      </c>
      <c r="P1627" s="3" t="e">
        <f t="shared" si="228"/>
        <v>#VALUE!</v>
      </c>
      <c r="Q1627" s="3" t="e">
        <f t="shared" si="229"/>
        <v>#VALUE!</v>
      </c>
      <c r="R1627" s="3">
        <f t="shared" si="230"/>
        <v>-0.87208450238152757</v>
      </c>
      <c r="S1627" s="3">
        <f t="shared" si="231"/>
        <v>0.41771264654886031</v>
      </c>
      <c r="T1627" s="14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</row>
    <row r="1628" spans="1:59" s="5" customForma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 s="14"/>
      <c r="N1628" s="3">
        <v>1622</v>
      </c>
      <c r="O1628" s="3" t="str">
        <f t="shared" si="232"/>
        <v>NA</v>
      </c>
      <c r="P1628" s="3" t="e">
        <f t="shared" si="228"/>
        <v>#VALUE!</v>
      </c>
      <c r="Q1628" s="3" t="e">
        <f t="shared" si="229"/>
        <v>#VALUE!</v>
      </c>
      <c r="R1628" s="3">
        <f t="shared" si="230"/>
        <v>-0.66675726620609943</v>
      </c>
      <c r="S1628" s="3">
        <f t="shared" si="231"/>
        <v>0.70032134220103437</v>
      </c>
      <c r="T1628" s="14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</row>
    <row r="1629" spans="1:59" s="5" customForma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 s="14"/>
      <c r="N1629" s="3">
        <v>1623</v>
      </c>
      <c r="O1629" s="3" t="str">
        <f t="shared" si="232"/>
        <v>NA</v>
      </c>
      <c r="P1629" s="3" t="e">
        <f t="shared" si="228"/>
        <v>#VALUE!</v>
      </c>
      <c r="Q1629" s="3" t="e">
        <f t="shared" si="229"/>
        <v>#VALUE!</v>
      </c>
      <c r="R1629" s="3">
        <f t="shared" si="230"/>
        <v>-0.17889116374118755</v>
      </c>
      <c r="S1629" s="3">
        <f t="shared" si="231"/>
        <v>0.24622256350541877</v>
      </c>
      <c r="T1629" s="14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</row>
    <row r="1630" spans="1:59" s="5" customForma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 s="14"/>
      <c r="N1630" s="3">
        <v>1624</v>
      </c>
      <c r="O1630" s="3" t="str">
        <f t="shared" si="232"/>
        <v>NA</v>
      </c>
      <c r="P1630" s="3" t="e">
        <f t="shared" si="228"/>
        <v>#VALUE!</v>
      </c>
      <c r="Q1630" s="3" t="e">
        <f t="shared" si="229"/>
        <v>#VALUE!</v>
      </c>
      <c r="R1630" s="3">
        <f t="shared" si="230"/>
        <v>0.48556173015465171</v>
      </c>
      <c r="S1630" s="3">
        <f t="shared" si="231"/>
        <v>-0.66831838665756527</v>
      </c>
      <c r="T1630" s="14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</row>
    <row r="1631" spans="1:59" s="5" customForma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 s="14"/>
      <c r="N1631" s="3">
        <v>1625</v>
      </c>
      <c r="O1631" s="3" t="str">
        <f t="shared" si="232"/>
        <v>NA</v>
      </c>
      <c r="P1631" s="3" t="e">
        <f t="shared" si="228"/>
        <v>#VALUE!</v>
      </c>
      <c r="Q1631" s="3" t="e">
        <f t="shared" si="229"/>
        <v>#VALUE!</v>
      </c>
      <c r="R1631" s="3">
        <f t="shared" si="230"/>
        <v>0.3066705664134643</v>
      </c>
      <c r="S1631" s="3">
        <f t="shared" si="231"/>
        <v>-0.90035669271736385</v>
      </c>
      <c r="T1631" s="14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</row>
    <row r="1632" spans="1:59" s="5" customForma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 s="14"/>
      <c r="N1632" s="3">
        <v>1626</v>
      </c>
      <c r="O1632" s="3" t="str">
        <f t="shared" si="232"/>
        <v>NA</v>
      </c>
      <c r="P1632" s="3" t="e">
        <f t="shared" si="228"/>
        <v>#VALUE!</v>
      </c>
      <c r="Q1632" s="3" t="e">
        <f t="shared" si="229"/>
        <v>#VALUE!</v>
      </c>
      <c r="R1632" s="3">
        <f t="shared" si="230"/>
        <v>6.1257422745431001E-17</v>
      </c>
      <c r="S1632" s="3">
        <f t="shared" si="231"/>
        <v>-0.91304347826086962</v>
      </c>
      <c r="T1632" s="14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</row>
    <row r="1633" spans="1:59" s="5" customForma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 s="14"/>
      <c r="N1633" s="3">
        <v>1627</v>
      </c>
      <c r="O1633" s="3" t="str">
        <f t="shared" si="232"/>
        <v>NA</v>
      </c>
      <c r="P1633" s="3" t="e">
        <f t="shared" si="228"/>
        <v>#VALUE!</v>
      </c>
      <c r="Q1633" s="3" t="e">
        <f t="shared" si="229"/>
        <v>#VALUE!</v>
      </c>
      <c r="R1633" s="3">
        <f t="shared" si="230"/>
        <v>6.1257422745431001E-17</v>
      </c>
      <c r="S1633" s="3">
        <f t="shared" si="231"/>
        <v>0.21739130434782616</v>
      </c>
      <c r="T1633" s="14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</row>
    <row r="1634" spans="1:59" s="5" customForma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 s="14"/>
      <c r="N1634" s="3">
        <v>1628</v>
      </c>
      <c r="O1634" s="3" t="str">
        <f t="shared" si="232"/>
        <v>NA</v>
      </c>
      <c r="P1634" s="3" t="e">
        <f t="shared" si="228"/>
        <v>#VALUE!</v>
      </c>
      <c r="Q1634" s="3" t="e">
        <f t="shared" si="229"/>
        <v>#VALUE!</v>
      </c>
      <c r="R1634" s="3">
        <f t="shared" si="230"/>
        <v>0.10222352213782147</v>
      </c>
      <c r="S1634" s="3">
        <f t="shared" si="231"/>
        <v>0.96678556423912132</v>
      </c>
      <c r="T1634" s="14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</row>
    <row r="1635" spans="1:59" s="5" customForma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 s="14"/>
      <c r="N1635" s="3">
        <v>1629</v>
      </c>
      <c r="O1635" s="3" t="str">
        <f t="shared" si="232"/>
        <v>NA</v>
      </c>
      <c r="P1635" s="3" t="e">
        <f t="shared" si="228"/>
        <v>#VALUE!</v>
      </c>
      <c r="Q1635" s="3" t="e">
        <f t="shared" si="229"/>
        <v>#VALUE!</v>
      </c>
      <c r="R1635" s="3">
        <f t="shared" si="230"/>
        <v>0.43444996908574096</v>
      </c>
      <c r="S1635" s="3">
        <f t="shared" si="231"/>
        <v>0.85883864801626553</v>
      </c>
      <c r="T1635" s="14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</row>
    <row r="1636" spans="1:59" s="5" customForma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 s="14"/>
      <c r="N1636" s="3">
        <v>1630</v>
      </c>
      <c r="O1636" s="3" t="str">
        <f t="shared" si="232"/>
        <v>NA</v>
      </c>
      <c r="P1636" s="3" t="e">
        <f t="shared" si="228"/>
        <v>#VALUE!</v>
      </c>
      <c r="Q1636" s="3" t="e">
        <f t="shared" si="229"/>
        <v>#VALUE!</v>
      </c>
      <c r="R1636" s="3">
        <f t="shared" si="230"/>
        <v>0.23000292481009821</v>
      </c>
      <c r="S1636" s="3">
        <f t="shared" si="231"/>
        <v>0.3165718673641098</v>
      </c>
      <c r="T1636" s="14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</row>
    <row r="1637" spans="1:59" s="5" customForma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 s="14"/>
      <c r="N1637" s="3">
        <v>1631</v>
      </c>
      <c r="O1637" s="3" t="str">
        <f t="shared" si="232"/>
        <v>NA</v>
      </c>
      <c r="P1637" s="3" t="e">
        <f t="shared" si="228"/>
        <v>#VALUE!</v>
      </c>
      <c r="Q1637" s="3" t="e">
        <f t="shared" si="229"/>
        <v>#VALUE!</v>
      </c>
      <c r="R1637" s="3">
        <f t="shared" si="230"/>
        <v>-0.43444996908574091</v>
      </c>
      <c r="S1637" s="3">
        <f t="shared" si="231"/>
        <v>-0.59796908279887417</v>
      </c>
      <c r="T1637" s="14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</row>
    <row r="1638" spans="1:59" s="5" customForma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 s="14"/>
      <c r="N1638" s="3">
        <v>1632</v>
      </c>
      <c r="O1638" s="3" t="str">
        <f t="shared" si="232"/>
        <v>NA</v>
      </c>
      <c r="P1638" s="3" t="e">
        <f t="shared" si="228"/>
        <v>#VALUE!</v>
      </c>
      <c r="Q1638" s="3" t="e">
        <f t="shared" si="229"/>
        <v>#VALUE!</v>
      </c>
      <c r="R1638" s="3">
        <f t="shared" si="230"/>
        <v>-0.7457292801197255</v>
      </c>
      <c r="S1638" s="3">
        <f t="shared" si="231"/>
        <v>-0.59162569002712151</v>
      </c>
      <c r="T1638" s="14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</row>
    <row r="1639" spans="1:59" s="5" customForma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 s="14"/>
      <c r="N1639" s="3">
        <v>1633</v>
      </c>
      <c r="O1639" s="3" t="str">
        <f t="shared" si="232"/>
        <v>NA</v>
      </c>
      <c r="P1639" s="3" t="e">
        <f t="shared" si="228"/>
        <v>#VALUE!</v>
      </c>
      <c r="Q1639" s="3" t="e">
        <f t="shared" si="229"/>
        <v>#VALUE!</v>
      </c>
      <c r="R1639" s="3">
        <f t="shared" si="230"/>
        <v>-0.95105651629515353</v>
      </c>
      <c r="S1639" s="3">
        <f t="shared" si="231"/>
        <v>-0.30901699437494751</v>
      </c>
      <c r="T1639" s="14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</row>
    <row r="1640" spans="1:59" s="5" customForma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 s="14"/>
      <c r="N1640" s="3">
        <v>1634</v>
      </c>
      <c r="O1640" s="3" t="str">
        <f t="shared" si="232"/>
        <v>NA</v>
      </c>
      <c r="P1640" s="3" t="e">
        <f t="shared" si="228"/>
        <v>#VALUE!</v>
      </c>
      <c r="Q1640" s="3" t="e">
        <f t="shared" si="229"/>
        <v>#VALUE!</v>
      </c>
      <c r="R1640" s="3">
        <f t="shared" si="230"/>
        <v>0.1240508499515417</v>
      </c>
      <c r="S1640" s="3">
        <f t="shared" si="231"/>
        <v>4.0306564483688717E-2</v>
      </c>
      <c r="T1640" s="14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</row>
    <row r="1641" spans="1:59" s="5" customForma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 s="14"/>
      <c r="N1641" s="3">
        <v>1635</v>
      </c>
      <c r="O1641" s="3" t="str">
        <f t="shared" si="232"/>
        <v>NA</v>
      </c>
      <c r="P1641" s="3" t="e">
        <f t="shared" si="228"/>
        <v>#VALUE!</v>
      </c>
      <c r="Q1641" s="3" t="e">
        <f t="shared" si="229"/>
        <v>#VALUE!</v>
      </c>
      <c r="R1641" s="3">
        <f t="shared" si="230"/>
        <v>0.95105651629515353</v>
      </c>
      <c r="S1641" s="3">
        <f t="shared" si="231"/>
        <v>0.22840386540756979</v>
      </c>
      <c r="T1641" s="14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</row>
    <row r="1642" spans="1:59" s="5" customForma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 s="14"/>
      <c r="N1642" s="3">
        <v>1636</v>
      </c>
      <c r="O1642" s="3" t="str">
        <f t="shared" si="232"/>
        <v>NA</v>
      </c>
      <c r="P1642" s="3" t="e">
        <f t="shared" si="228"/>
        <v>#VALUE!</v>
      </c>
      <c r="Q1642" s="3" t="e">
        <f t="shared" si="229"/>
        <v>#VALUE!</v>
      </c>
      <c r="R1642" s="3">
        <f t="shared" si="230"/>
        <v>0.95105651629515364</v>
      </c>
      <c r="S1642" s="3">
        <f t="shared" si="231"/>
        <v>-0.12091969345106636</v>
      </c>
      <c r="T1642" s="14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</row>
    <row r="1643" spans="1:59" s="5" customForma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 s="14"/>
      <c r="N1643" s="3">
        <v>1637</v>
      </c>
      <c r="O1643" s="3" t="str">
        <f t="shared" si="232"/>
        <v>NA</v>
      </c>
      <c r="P1643" s="3" t="e">
        <f t="shared" si="228"/>
        <v>#VALUE!</v>
      </c>
      <c r="Q1643" s="3" t="e">
        <f t="shared" si="229"/>
        <v>#VALUE!</v>
      </c>
      <c r="R1643" s="3">
        <f t="shared" si="230"/>
        <v>0.45485311648898635</v>
      </c>
      <c r="S1643" s="3">
        <f t="shared" si="231"/>
        <v>-0.14779073644019225</v>
      </c>
      <c r="T1643" s="14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</row>
    <row r="1644" spans="1:59" s="5" customForma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 s="14"/>
      <c r="N1644" s="3">
        <v>1638</v>
      </c>
      <c r="O1644" s="3" t="str">
        <f t="shared" si="232"/>
        <v>NA</v>
      </c>
      <c r="P1644" s="3" t="e">
        <f t="shared" si="228"/>
        <v>#VALUE!</v>
      </c>
      <c r="Q1644" s="3" t="e">
        <f t="shared" si="229"/>
        <v>#VALUE!</v>
      </c>
      <c r="R1644" s="3">
        <f t="shared" si="230"/>
        <v>-0.62025424975770882</v>
      </c>
      <c r="S1644" s="3">
        <f t="shared" si="231"/>
        <v>0.20153282241844386</v>
      </c>
      <c r="T1644" s="14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</row>
    <row r="1645" spans="1:59" s="5" customForma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 s="14"/>
      <c r="N1645" s="3">
        <v>1639</v>
      </c>
      <c r="O1645" s="3" t="str">
        <f t="shared" si="232"/>
        <v>NA</v>
      </c>
      <c r="P1645" s="3" t="e">
        <f t="shared" si="228"/>
        <v>#VALUE!</v>
      </c>
      <c r="Q1645" s="3" t="e">
        <f t="shared" si="229"/>
        <v>#VALUE!</v>
      </c>
      <c r="R1645" s="3">
        <f t="shared" si="230"/>
        <v>-0.80890689125062654</v>
      </c>
      <c r="S1645" s="3">
        <f t="shared" si="231"/>
        <v>0.5046691682879908</v>
      </c>
      <c r="T1645" s="14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</row>
    <row r="1646" spans="1:59" s="5" customForma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 s="14"/>
      <c r="N1646" s="3">
        <v>1640</v>
      </c>
      <c r="O1646" s="3" t="str">
        <f t="shared" si="232"/>
        <v>NA</v>
      </c>
      <c r="P1646" s="3" t="e">
        <f t="shared" si="228"/>
        <v>#VALUE!</v>
      </c>
      <c r="Q1646" s="3" t="e">
        <f t="shared" si="229"/>
        <v>#VALUE!</v>
      </c>
      <c r="R1646" s="3">
        <f t="shared" si="230"/>
        <v>-0.60357965507519851</v>
      </c>
      <c r="S1646" s="3">
        <f t="shared" si="231"/>
        <v>0.78727786394016475</v>
      </c>
      <c r="T1646" s="14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</row>
    <row r="1647" spans="1:59" s="5" customForma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 s="14"/>
      <c r="N1647" s="3">
        <v>1641</v>
      </c>
      <c r="O1647" s="3" t="str">
        <f t="shared" si="232"/>
        <v>NA</v>
      </c>
      <c r="P1647" s="3" t="e">
        <f t="shared" si="228"/>
        <v>#VALUE!</v>
      </c>
      <c r="Q1647" s="3" t="e">
        <f t="shared" si="229"/>
        <v>#VALUE!</v>
      </c>
      <c r="R1647" s="3">
        <f t="shared" si="230"/>
        <v>2.5555880534455289E-2</v>
      </c>
      <c r="S1647" s="3">
        <f t="shared" si="231"/>
        <v>-3.5174651929345602E-2</v>
      </c>
      <c r="T1647" s="14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</row>
    <row r="1648" spans="1:59" s="5" customForma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 s="14"/>
      <c r="N1648" s="3">
        <v>1642</v>
      </c>
      <c r="O1648" s="3" t="str">
        <f t="shared" si="232"/>
        <v>NA</v>
      </c>
      <c r="P1648" s="3" t="e">
        <f t="shared" si="228"/>
        <v>#VALUE!</v>
      </c>
      <c r="Q1648" s="3" t="e">
        <f t="shared" si="229"/>
        <v>#VALUE!</v>
      </c>
      <c r="R1648" s="3">
        <f t="shared" si="230"/>
        <v>0.53667349122356245</v>
      </c>
      <c r="S1648" s="3">
        <f t="shared" si="231"/>
        <v>-0.82562421225538696</v>
      </c>
      <c r="T1648" s="14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</row>
    <row r="1649" spans="1:59" s="5" customForma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 s="14"/>
      <c r="N1649" s="3">
        <v>1643</v>
      </c>
      <c r="O1649" s="3" t="str">
        <f t="shared" si="232"/>
        <v>NA</v>
      </c>
      <c r="P1649" s="3" t="e">
        <f t="shared" si="228"/>
        <v>#VALUE!</v>
      </c>
      <c r="Q1649" s="3" t="e">
        <f t="shared" si="229"/>
        <v>#VALUE!</v>
      </c>
      <c r="R1649" s="3">
        <f t="shared" si="230"/>
        <v>0.20444704427564286</v>
      </c>
      <c r="S1649" s="3">
        <f t="shared" si="231"/>
        <v>-0.93357112847824264</v>
      </c>
      <c r="T1649" s="14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</row>
    <row r="1650" spans="1:59" s="5" customForma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 s="14"/>
      <c r="N1650" s="3">
        <v>1644</v>
      </c>
      <c r="O1650" s="3" t="str">
        <f t="shared" si="232"/>
        <v>NA</v>
      </c>
      <c r="P1650" s="3" t="e">
        <f t="shared" si="228"/>
        <v>#VALUE!</v>
      </c>
      <c r="Q1650" s="3" t="e">
        <f t="shared" si="229"/>
        <v>#VALUE!</v>
      </c>
      <c r="R1650" s="3">
        <f t="shared" si="230"/>
        <v>6.1257422745431001E-17</v>
      </c>
      <c r="S1650" s="3">
        <f t="shared" si="231"/>
        <v>-0.56521739130434789</v>
      </c>
      <c r="T1650" s="14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</row>
    <row r="1651" spans="1:59" s="5" customForma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 s="14"/>
      <c r="N1651" s="3">
        <v>1645</v>
      </c>
      <c r="O1651" s="3" t="str">
        <f t="shared" si="232"/>
        <v>NA</v>
      </c>
      <c r="P1651" s="3" t="e">
        <f t="shared" si="228"/>
        <v>#VALUE!</v>
      </c>
      <c r="Q1651" s="3" t="e">
        <f t="shared" si="229"/>
        <v>#VALUE!</v>
      </c>
      <c r="R1651" s="3">
        <f t="shared" si="230"/>
        <v>6.1257422745431001E-17</v>
      </c>
      <c r="S1651" s="3">
        <f t="shared" si="231"/>
        <v>0.56521739130434789</v>
      </c>
      <c r="T1651" s="14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</row>
    <row r="1652" spans="1:59" s="5" customForma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 s="14"/>
      <c r="N1652" s="3">
        <v>1646</v>
      </c>
      <c r="O1652" s="3" t="str">
        <f t="shared" si="232"/>
        <v>NA</v>
      </c>
      <c r="P1652" s="3" t="e">
        <f t="shared" si="228"/>
        <v>#VALUE!</v>
      </c>
      <c r="Q1652" s="3" t="e">
        <f t="shared" si="229"/>
        <v>#VALUE!</v>
      </c>
      <c r="R1652" s="3">
        <f t="shared" si="230"/>
        <v>0.20444704427564286</v>
      </c>
      <c r="S1652" s="3">
        <f t="shared" si="231"/>
        <v>0.93357112847824264</v>
      </c>
      <c r="T1652" s="14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</row>
    <row r="1653" spans="1:59" s="5" customForma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 s="14"/>
      <c r="N1653" s="3">
        <v>1647</v>
      </c>
      <c r="O1653" s="3" t="str">
        <f t="shared" si="232"/>
        <v>NA</v>
      </c>
      <c r="P1653" s="3" t="e">
        <f t="shared" si="228"/>
        <v>#VALUE!</v>
      </c>
      <c r="Q1653" s="3" t="e">
        <f t="shared" si="229"/>
        <v>#VALUE!</v>
      </c>
      <c r="R1653" s="3">
        <f t="shared" si="230"/>
        <v>0.53667349122356245</v>
      </c>
      <c r="S1653" s="3">
        <f t="shared" si="231"/>
        <v>0.82562421225538685</v>
      </c>
      <c r="T1653" s="14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</row>
    <row r="1654" spans="1:59" s="5" customForma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 s="14"/>
      <c r="N1654" s="3">
        <v>1648</v>
      </c>
      <c r="O1654" s="3" t="str">
        <f t="shared" si="232"/>
        <v>NA</v>
      </c>
      <c r="P1654" s="3" t="e">
        <f t="shared" si="228"/>
        <v>#VALUE!</v>
      </c>
      <c r="Q1654" s="3" t="e">
        <f t="shared" si="229"/>
        <v>#VALUE!</v>
      </c>
      <c r="R1654" s="3">
        <f t="shared" si="230"/>
        <v>2.55558805344554E-2</v>
      </c>
      <c r="S1654" s="3">
        <f t="shared" si="231"/>
        <v>3.5174651929345546E-2</v>
      </c>
      <c r="T1654" s="14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</row>
    <row r="1655" spans="1:59" s="5" customForma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 s="14"/>
      <c r="N1655" s="3">
        <v>1649</v>
      </c>
      <c r="O1655" s="3" t="str">
        <f t="shared" si="232"/>
        <v>NA</v>
      </c>
      <c r="P1655" s="3" t="e">
        <f t="shared" si="228"/>
        <v>#VALUE!</v>
      </c>
      <c r="Q1655" s="3" t="e">
        <f t="shared" si="229"/>
        <v>#VALUE!</v>
      </c>
      <c r="R1655" s="3">
        <f t="shared" si="230"/>
        <v>-0.60357965507519828</v>
      </c>
      <c r="S1655" s="3">
        <f t="shared" si="231"/>
        <v>-0.78727786394016486</v>
      </c>
      <c r="T1655" s="14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</row>
    <row r="1656" spans="1:59" s="5" customForma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 s="14"/>
      <c r="N1656" s="3">
        <v>1650</v>
      </c>
      <c r="O1656" s="3" t="str">
        <f t="shared" si="232"/>
        <v>NA</v>
      </c>
      <c r="P1656" s="3" t="e">
        <f t="shared" si="228"/>
        <v>#VALUE!</v>
      </c>
      <c r="Q1656" s="3" t="e">
        <f t="shared" si="229"/>
        <v>#VALUE!</v>
      </c>
      <c r="R1656" s="3">
        <f t="shared" si="230"/>
        <v>-0.80890689125062643</v>
      </c>
      <c r="S1656" s="3">
        <f t="shared" si="231"/>
        <v>-0.50466916828799091</v>
      </c>
      <c r="T1656" s="14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</row>
    <row r="1657" spans="1:59" s="5" customForma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 s="14"/>
      <c r="N1657" s="3">
        <v>1651</v>
      </c>
      <c r="O1657" s="3" t="str">
        <f t="shared" si="232"/>
        <v>NA</v>
      </c>
      <c r="P1657" s="3" t="e">
        <f t="shared" si="228"/>
        <v>#VALUE!</v>
      </c>
      <c r="Q1657" s="3" t="e">
        <f t="shared" si="229"/>
        <v>#VALUE!</v>
      </c>
      <c r="R1657" s="3">
        <f t="shared" si="230"/>
        <v>-0.62025424975770882</v>
      </c>
      <c r="S1657" s="3">
        <f t="shared" si="231"/>
        <v>-0.20153282241844403</v>
      </c>
      <c r="T1657" s="14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</row>
    <row r="1658" spans="1:59" s="5" customForma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 s="14"/>
      <c r="N1658" s="3">
        <v>1652</v>
      </c>
      <c r="O1658" s="3" t="str">
        <f t="shared" si="232"/>
        <v>NA</v>
      </c>
      <c r="P1658" s="3" t="e">
        <f t="shared" si="228"/>
        <v>#VALUE!</v>
      </c>
      <c r="Q1658" s="3" t="e">
        <f t="shared" si="229"/>
        <v>#VALUE!</v>
      </c>
      <c r="R1658" s="3">
        <f t="shared" si="230"/>
        <v>0.4548531164889863</v>
      </c>
      <c r="S1658" s="3">
        <f t="shared" si="231"/>
        <v>0.14779073644019217</v>
      </c>
      <c r="T1658" s="14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</row>
    <row r="1659" spans="1:59" s="5" customForma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 s="14"/>
      <c r="N1659" s="3">
        <v>1653</v>
      </c>
      <c r="O1659" s="3" t="str">
        <f t="shared" si="232"/>
        <v>NA</v>
      </c>
      <c r="P1659" s="3" t="e">
        <f t="shared" si="228"/>
        <v>#VALUE!</v>
      </c>
      <c r="Q1659" s="3" t="e">
        <f t="shared" si="229"/>
        <v>#VALUE!</v>
      </c>
      <c r="R1659" s="3">
        <f t="shared" si="230"/>
        <v>0.95105651629515364</v>
      </c>
      <c r="S1659" s="3">
        <f t="shared" si="231"/>
        <v>0.12091969345106636</v>
      </c>
      <c r="T1659" s="14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</row>
    <row r="1660" spans="1:59" s="5" customForma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 s="14"/>
      <c r="N1660" s="3">
        <v>1654</v>
      </c>
      <c r="O1660" s="3" t="str">
        <f t="shared" si="232"/>
        <v>NA</v>
      </c>
      <c r="P1660" s="3" t="e">
        <f t="shared" si="228"/>
        <v>#VALUE!</v>
      </c>
      <c r="Q1660" s="3" t="e">
        <f t="shared" si="229"/>
        <v>#VALUE!</v>
      </c>
      <c r="R1660" s="3">
        <f t="shared" si="230"/>
        <v>0.95105651629515353</v>
      </c>
      <c r="S1660" s="3">
        <f t="shared" si="231"/>
        <v>-0.22840386540756979</v>
      </c>
      <c r="T1660" s="14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</row>
    <row r="1661" spans="1:59" s="5" customForma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 s="14"/>
      <c r="N1661" s="3">
        <v>1655</v>
      </c>
      <c r="O1661" s="3" t="str">
        <f t="shared" si="232"/>
        <v>NA</v>
      </c>
      <c r="P1661" s="3" t="e">
        <f t="shared" si="228"/>
        <v>#VALUE!</v>
      </c>
      <c r="Q1661" s="3" t="e">
        <f t="shared" si="229"/>
        <v>#VALUE!</v>
      </c>
      <c r="R1661" s="3">
        <f t="shared" si="230"/>
        <v>0.12405084995154181</v>
      </c>
      <c r="S1661" s="3">
        <f t="shared" si="231"/>
        <v>-4.0306564483688884E-2</v>
      </c>
      <c r="T1661" s="14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</row>
    <row r="1662" spans="1:59" s="5" customForma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 s="14"/>
      <c r="N1662" s="3">
        <v>1656</v>
      </c>
      <c r="O1662" s="3" t="str">
        <f t="shared" si="232"/>
        <v>NA</v>
      </c>
      <c r="P1662" s="3" t="e">
        <f t="shared" si="228"/>
        <v>#VALUE!</v>
      </c>
      <c r="Q1662" s="3" t="e">
        <f t="shared" si="229"/>
        <v>#VALUE!</v>
      </c>
      <c r="R1662" s="3">
        <f t="shared" si="230"/>
        <v>-0.95105651629515364</v>
      </c>
      <c r="S1662" s="3">
        <f t="shared" si="231"/>
        <v>0.30901699437494728</v>
      </c>
      <c r="T1662" s="14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</row>
    <row r="1663" spans="1:59" s="5" customForma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 s="14"/>
      <c r="N1663" s="3">
        <v>1657</v>
      </c>
      <c r="O1663" s="3" t="str">
        <f t="shared" si="232"/>
        <v>NA</v>
      </c>
      <c r="P1663" s="3" t="e">
        <f t="shared" si="228"/>
        <v>#VALUE!</v>
      </c>
      <c r="Q1663" s="3" t="e">
        <f t="shared" si="229"/>
        <v>#VALUE!</v>
      </c>
      <c r="R1663" s="3">
        <f t="shared" si="230"/>
        <v>-0.74572928011972561</v>
      </c>
      <c r="S1663" s="3">
        <f t="shared" si="231"/>
        <v>0.59162569002712118</v>
      </c>
      <c r="T1663" s="14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</row>
    <row r="1664" spans="1:59" s="5" customForma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 s="14"/>
      <c r="N1664" s="3">
        <v>1658</v>
      </c>
      <c r="O1664" s="3" t="str">
        <f t="shared" si="232"/>
        <v>NA</v>
      </c>
      <c r="P1664" s="3" t="e">
        <f t="shared" si="228"/>
        <v>#VALUE!</v>
      </c>
      <c r="Q1664" s="3" t="e">
        <f t="shared" si="229"/>
        <v>#VALUE!</v>
      </c>
      <c r="R1664" s="3">
        <f t="shared" si="230"/>
        <v>-0.43444996908574107</v>
      </c>
      <c r="S1664" s="3">
        <f t="shared" si="231"/>
        <v>0.59796908279887406</v>
      </c>
      <c r="T1664" s="14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</row>
    <row r="1665" spans="1:59" s="5" customForma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 s="14"/>
      <c r="N1665" s="3">
        <v>1659</v>
      </c>
      <c r="O1665" s="3" t="str">
        <f t="shared" si="232"/>
        <v>NA</v>
      </c>
      <c r="P1665" s="3" t="e">
        <f t="shared" si="228"/>
        <v>#VALUE!</v>
      </c>
      <c r="Q1665" s="3" t="e">
        <f t="shared" si="229"/>
        <v>#VALUE!</v>
      </c>
      <c r="R1665" s="3">
        <f t="shared" si="230"/>
        <v>0.23000292481009815</v>
      </c>
      <c r="S1665" s="3">
        <f t="shared" si="231"/>
        <v>-0.31657186736410986</v>
      </c>
      <c r="T1665" s="14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</row>
    <row r="1666" spans="1:59" s="5" customForma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 s="14"/>
      <c r="N1666" s="3">
        <v>1660</v>
      </c>
      <c r="O1666" s="3" t="str">
        <f t="shared" si="232"/>
        <v>NA</v>
      </c>
      <c r="P1666" s="3" t="e">
        <f t="shared" si="228"/>
        <v>#VALUE!</v>
      </c>
      <c r="Q1666" s="3" t="e">
        <f t="shared" si="229"/>
        <v>#VALUE!</v>
      </c>
      <c r="R1666" s="3">
        <f t="shared" si="230"/>
        <v>0.43444996908574096</v>
      </c>
      <c r="S1666" s="3">
        <f t="shared" si="231"/>
        <v>-0.85883864801626553</v>
      </c>
      <c r="T1666" s="14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</row>
    <row r="1667" spans="1:59" s="5" customForma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 s="14"/>
      <c r="N1667" s="3">
        <v>1661</v>
      </c>
      <c r="O1667" s="3" t="str">
        <f t="shared" si="232"/>
        <v>NA</v>
      </c>
      <c r="P1667" s="3" t="e">
        <f t="shared" si="228"/>
        <v>#VALUE!</v>
      </c>
      <c r="Q1667" s="3" t="e">
        <f t="shared" si="229"/>
        <v>#VALUE!</v>
      </c>
      <c r="R1667" s="3">
        <f t="shared" si="230"/>
        <v>0.10222352213782147</v>
      </c>
      <c r="S1667" s="3">
        <f t="shared" si="231"/>
        <v>-0.96678556423912132</v>
      </c>
      <c r="T1667" s="14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</row>
    <row r="1668" spans="1:59" s="5" customForma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 s="14"/>
      <c r="N1668" s="3">
        <v>1662</v>
      </c>
      <c r="O1668" s="3" t="str">
        <f t="shared" si="232"/>
        <v>NA</v>
      </c>
      <c r="P1668" s="3" t="e">
        <f t="shared" si="228"/>
        <v>#VALUE!</v>
      </c>
      <c r="Q1668" s="3" t="e">
        <f t="shared" si="229"/>
        <v>#VALUE!</v>
      </c>
      <c r="R1668" s="3">
        <f t="shared" si="230"/>
        <v>6.1257422745431001E-17</v>
      </c>
      <c r="S1668" s="3">
        <f t="shared" si="231"/>
        <v>-0.21739130434782611</v>
      </c>
      <c r="T1668" s="14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</row>
    <row r="1669" spans="1:59" s="5" customForma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 s="14"/>
      <c r="N1669" s="3">
        <v>1663</v>
      </c>
      <c r="O1669" s="3" t="str">
        <f t="shared" si="232"/>
        <v>NA</v>
      </c>
      <c r="P1669" s="3" t="e">
        <f t="shared" si="228"/>
        <v>#VALUE!</v>
      </c>
      <c r="Q1669" s="3" t="e">
        <f t="shared" si="229"/>
        <v>#VALUE!</v>
      </c>
      <c r="R1669" s="3">
        <f t="shared" si="230"/>
        <v>6.1257422745431001E-17</v>
      </c>
      <c r="S1669" s="3">
        <f t="shared" si="231"/>
        <v>0.91304347826086962</v>
      </c>
      <c r="T1669" s="14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</row>
    <row r="1670" spans="1:59" s="5" customForma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 s="14"/>
      <c r="N1670" s="3">
        <v>1664</v>
      </c>
      <c r="O1670" s="3" t="str">
        <f t="shared" si="232"/>
        <v>NA</v>
      </c>
      <c r="P1670" s="3" t="e">
        <f t="shared" ref="P1670:P1733" si="233">(1-MOD(O1670-1,$B$3)/$B$3)*VLOOKUP(IF(INT((O1670-1)/$B$3)=$A$1,1,INT((O1670-1)/$B$3)+1),$A$8:$C$58,2)+MOD(O1670-1,$B$3)/$B$3*VLOOKUP(IF(INT((O1670-1)/$B$3)+1=$A$1,1,(INT((O1670-1)/$B$3)+2)),$A$8:$C$58,2)</f>
        <v>#VALUE!</v>
      </c>
      <c r="Q1670" s="3" t="e">
        <f t="shared" ref="Q1670:Q1733" si="234">(1-MOD(O1670-1,$B$3)/$B$3)*VLOOKUP(IF(INT((O1670-1)/$B$3)=$A$1,1,INT((O1670-1)/$B$3)+1),$A$8:$C$58,3)+MOD(O1670-1,$B$3)/$B$3*VLOOKUP(IF(INT((O1670-1)/$B$3)+1=$A$1,1,(INT((O1670-1)/$B$3)+2)),$A$8:$C$58,3)</f>
        <v>#VALUE!</v>
      </c>
      <c r="R1670" s="3">
        <f t="shared" ref="R1670:R1733" si="235">VLOOKUP(MOD(N1670*$C$3,$A$1*$B$3),$N$6:$Q$2020,3)</f>
        <v>0.3066705664134643</v>
      </c>
      <c r="S1670" s="3">
        <f t="shared" ref="S1670:S1733" si="236">VLOOKUP(MOD(N1670*$C$3,$A$1*$B$3),$N$6:$Q$2020,4)</f>
        <v>0.90035669271736385</v>
      </c>
      <c r="T1670" s="14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</row>
    <row r="1671" spans="1:59" s="5" customForma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 s="14"/>
      <c r="N1671" s="3">
        <v>1665</v>
      </c>
      <c r="O1671" s="3" t="str">
        <f t="shared" ref="O1671:O1734" si="237">IF($N$5&gt;=O1670,O1670+1,"NA")</f>
        <v>NA</v>
      </c>
      <c r="P1671" s="3" t="e">
        <f t="shared" si="233"/>
        <v>#VALUE!</v>
      </c>
      <c r="Q1671" s="3" t="e">
        <f t="shared" si="234"/>
        <v>#VALUE!</v>
      </c>
      <c r="R1671" s="3">
        <f t="shared" si="235"/>
        <v>0.48556173015465176</v>
      </c>
      <c r="S1671" s="3">
        <f t="shared" si="236"/>
        <v>0.66831838665756538</v>
      </c>
      <c r="T1671" s="14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</row>
    <row r="1672" spans="1:59" s="5" customForma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 s="14"/>
      <c r="N1672" s="3">
        <v>1666</v>
      </c>
      <c r="O1672" s="3" t="str">
        <f t="shared" si="237"/>
        <v>NA</v>
      </c>
      <c r="P1672" s="3" t="e">
        <f t="shared" si="233"/>
        <v>#VALUE!</v>
      </c>
      <c r="Q1672" s="3" t="e">
        <f t="shared" si="234"/>
        <v>#VALUE!</v>
      </c>
      <c r="R1672" s="3">
        <f t="shared" si="235"/>
        <v>-0.17889116374118738</v>
      </c>
      <c r="S1672" s="3">
        <f t="shared" si="236"/>
        <v>-0.24622256350541877</v>
      </c>
      <c r="T1672" s="14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</row>
    <row r="1673" spans="1:59" s="5" customForma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 s="14"/>
      <c r="N1673" s="3">
        <v>1667</v>
      </c>
      <c r="O1673" s="3" t="str">
        <f t="shared" si="237"/>
        <v>NA</v>
      </c>
      <c r="P1673" s="3" t="e">
        <f t="shared" si="233"/>
        <v>#VALUE!</v>
      </c>
      <c r="Q1673" s="3" t="e">
        <f t="shared" si="234"/>
        <v>#VALUE!</v>
      </c>
      <c r="R1673" s="3">
        <f t="shared" si="235"/>
        <v>-0.66675726620609921</v>
      </c>
      <c r="S1673" s="3">
        <f t="shared" si="236"/>
        <v>-0.70032134220103437</v>
      </c>
      <c r="T1673" s="14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</row>
    <row r="1674" spans="1:59" s="5" customForma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 s="14"/>
      <c r="N1674" s="3">
        <v>1668</v>
      </c>
      <c r="O1674" s="3" t="str">
        <f t="shared" si="237"/>
        <v>NA</v>
      </c>
      <c r="P1674" s="3" t="e">
        <f t="shared" si="233"/>
        <v>#VALUE!</v>
      </c>
      <c r="Q1674" s="3" t="e">
        <f t="shared" si="234"/>
        <v>#VALUE!</v>
      </c>
      <c r="R1674" s="3">
        <f t="shared" si="235"/>
        <v>-0.87208450238152735</v>
      </c>
      <c r="S1674" s="3">
        <f t="shared" si="236"/>
        <v>-0.41771264654886053</v>
      </c>
      <c r="T1674" s="14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</row>
    <row r="1675" spans="1:59" s="5" customForma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 s="14"/>
      <c r="N1675" s="3">
        <v>1669</v>
      </c>
      <c r="O1675" s="3" t="str">
        <f t="shared" si="237"/>
        <v>NA</v>
      </c>
      <c r="P1675" s="3" t="e">
        <f t="shared" si="233"/>
        <v>#VALUE!</v>
      </c>
      <c r="Q1675" s="3" t="e">
        <f t="shared" si="234"/>
        <v>#VALUE!</v>
      </c>
      <c r="R1675" s="3">
        <f t="shared" si="235"/>
        <v>-0.28945198322026411</v>
      </c>
      <c r="S1675" s="3">
        <f t="shared" si="236"/>
        <v>-9.4048650461940594E-2</v>
      </c>
      <c r="T1675" s="14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</row>
    <row r="1676" spans="1:59" s="5" customForma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 s="14"/>
      <c r="N1676" s="3">
        <v>1670</v>
      </c>
      <c r="O1676" s="3" t="str">
        <f t="shared" si="237"/>
        <v>NA</v>
      </c>
      <c r="P1676" s="3" t="e">
        <f t="shared" si="233"/>
        <v>#VALUE!</v>
      </c>
      <c r="Q1676" s="3" t="e">
        <f t="shared" si="234"/>
        <v>#VALUE!</v>
      </c>
      <c r="R1676" s="3">
        <f t="shared" si="235"/>
        <v>0.78565538302643112</v>
      </c>
      <c r="S1676" s="3">
        <f t="shared" si="236"/>
        <v>0.25527490839669559</v>
      </c>
      <c r="T1676" s="14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</row>
    <row r="1677" spans="1:59" s="5" customForma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 s="14"/>
      <c r="N1677" s="3">
        <v>1671</v>
      </c>
      <c r="O1677" s="3" t="str">
        <f t="shared" si="237"/>
        <v>NA</v>
      </c>
      <c r="P1677" s="3" t="e">
        <f t="shared" si="233"/>
        <v>#VALUE!</v>
      </c>
      <c r="Q1677" s="3" t="e">
        <f t="shared" si="234"/>
        <v>#VALUE!</v>
      </c>
      <c r="R1677" s="3">
        <f t="shared" si="235"/>
        <v>0.95105651629515353</v>
      </c>
      <c r="S1677" s="3">
        <f t="shared" si="236"/>
        <v>1.3435521494562896E-2</v>
      </c>
      <c r="T1677" s="14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</row>
    <row r="1678" spans="1:59" s="5" customForma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 s="14"/>
      <c r="N1678" s="3">
        <v>1672</v>
      </c>
      <c r="O1678" s="3" t="str">
        <f t="shared" si="237"/>
        <v>NA</v>
      </c>
      <c r="P1678" s="3" t="e">
        <f t="shared" si="233"/>
        <v>#VALUE!</v>
      </c>
      <c r="Q1678" s="3" t="e">
        <f t="shared" si="234"/>
        <v>#VALUE!</v>
      </c>
      <c r="R1678" s="3">
        <f t="shared" si="235"/>
        <v>0.86835594966079233</v>
      </c>
      <c r="S1678" s="3">
        <f t="shared" si="236"/>
        <v>-0.28214595138582155</v>
      </c>
      <c r="T1678" s="14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</row>
    <row r="1679" spans="1:59" s="5" customForma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 s="14"/>
      <c r="N1679" s="3">
        <v>1673</v>
      </c>
      <c r="O1679" s="3" t="str">
        <f t="shared" si="237"/>
        <v>NA</v>
      </c>
      <c r="P1679" s="3" t="e">
        <f t="shared" si="233"/>
        <v>#VALUE!</v>
      </c>
      <c r="Q1679" s="3" t="e">
        <f t="shared" si="234"/>
        <v>#VALUE!</v>
      </c>
      <c r="R1679" s="3">
        <f t="shared" si="235"/>
        <v>-0.20675141658590307</v>
      </c>
      <c r="S1679" s="3">
        <f t="shared" si="236"/>
        <v>6.7177607472814607E-2</v>
      </c>
      <c r="T1679" s="14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</row>
    <row r="1680" spans="1:59" s="5" customForma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 s="14"/>
      <c r="N1680" s="3">
        <v>1674</v>
      </c>
      <c r="O1680" s="3" t="str">
        <f t="shared" si="237"/>
        <v>NA</v>
      </c>
      <c r="P1680" s="3" t="e">
        <f t="shared" si="233"/>
        <v>#VALUE!</v>
      </c>
      <c r="Q1680" s="3" t="e">
        <f t="shared" si="234"/>
        <v>#VALUE!</v>
      </c>
      <c r="R1680" s="3">
        <f t="shared" si="235"/>
        <v>-0.88787890516425261</v>
      </c>
      <c r="S1680" s="3">
        <f t="shared" si="236"/>
        <v>0.39597351611407772</v>
      </c>
      <c r="T1680" s="14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</row>
    <row r="1681" spans="1:59" s="5" customForma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 s="14"/>
      <c r="N1681" s="3">
        <v>1675</v>
      </c>
      <c r="O1681" s="3" t="str">
        <f t="shared" si="237"/>
        <v>NA</v>
      </c>
      <c r="P1681" s="3" t="e">
        <f t="shared" si="233"/>
        <v>#VALUE!</v>
      </c>
      <c r="Q1681" s="3" t="e">
        <f t="shared" si="234"/>
        <v>#VALUE!</v>
      </c>
      <c r="R1681" s="3">
        <f t="shared" si="235"/>
        <v>-0.68255166898882469</v>
      </c>
      <c r="S1681" s="3">
        <f t="shared" si="236"/>
        <v>0.67858221176625166</v>
      </c>
      <c r="T1681" s="14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</row>
    <row r="1682" spans="1:59" s="5" customForma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 s="14"/>
      <c r="N1682" s="3">
        <v>1676</v>
      </c>
      <c r="O1682" s="3" t="str">
        <f t="shared" si="237"/>
        <v>NA</v>
      </c>
      <c r="P1682" s="3" t="e">
        <f t="shared" si="233"/>
        <v>#VALUE!</v>
      </c>
      <c r="Q1682" s="3" t="e">
        <f t="shared" si="234"/>
        <v>#VALUE!</v>
      </c>
      <c r="R1682" s="3">
        <f t="shared" si="235"/>
        <v>-0.23000292481009824</v>
      </c>
      <c r="S1682" s="3">
        <f t="shared" si="236"/>
        <v>0.31657186736410969</v>
      </c>
      <c r="T1682" s="14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</row>
    <row r="1683" spans="1:59" s="5" customForma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 s="14"/>
      <c r="N1683" s="3">
        <v>1677</v>
      </c>
      <c r="O1683" s="3" t="str">
        <f t="shared" si="237"/>
        <v>NA</v>
      </c>
      <c r="P1683" s="3" t="e">
        <f t="shared" si="233"/>
        <v>#VALUE!</v>
      </c>
      <c r="Q1683" s="3" t="e">
        <f t="shared" si="234"/>
        <v>#VALUE!</v>
      </c>
      <c r="R1683" s="3">
        <f t="shared" si="235"/>
        <v>0.43444996908574102</v>
      </c>
      <c r="S1683" s="3">
        <f t="shared" si="236"/>
        <v>-0.59796908279887417</v>
      </c>
      <c r="T1683" s="14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</row>
    <row r="1684" spans="1:59" s="5" customForma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 s="14"/>
      <c r="N1684" s="3">
        <v>1678</v>
      </c>
      <c r="O1684" s="3" t="str">
        <f t="shared" si="237"/>
        <v>NA</v>
      </c>
      <c r="P1684" s="3" t="e">
        <f t="shared" si="233"/>
        <v>#VALUE!</v>
      </c>
      <c r="Q1684" s="3" t="e">
        <f t="shared" si="234"/>
        <v>#VALUE!</v>
      </c>
      <c r="R1684" s="3">
        <f t="shared" si="235"/>
        <v>0.33222644694791964</v>
      </c>
      <c r="S1684" s="3">
        <f t="shared" si="236"/>
        <v>-0.89205308377714432</v>
      </c>
      <c r="T1684" s="14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</row>
    <row r="1685" spans="1:59" s="5" customForma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 s="14"/>
      <c r="N1685" s="3">
        <v>1679</v>
      </c>
      <c r="O1685" s="3" t="str">
        <f t="shared" si="237"/>
        <v>NA</v>
      </c>
      <c r="P1685" s="3" t="e">
        <f t="shared" si="233"/>
        <v>#VALUE!</v>
      </c>
      <c r="Q1685" s="3" t="e">
        <f t="shared" si="234"/>
        <v>#VALUE!</v>
      </c>
      <c r="R1685" s="3">
        <f t="shared" si="235"/>
        <v>6.1257422745431001E-17</v>
      </c>
      <c r="S1685" s="3">
        <f t="shared" si="236"/>
        <v>-1</v>
      </c>
      <c r="T1685" s="14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</row>
    <row r="1686" spans="1:59" s="5" customForma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 s="14"/>
      <c r="N1686" s="3">
        <v>1680</v>
      </c>
      <c r="O1686" s="3" t="str">
        <f t="shared" si="237"/>
        <v>NA</v>
      </c>
      <c r="P1686" s="3" t="e">
        <f t="shared" si="233"/>
        <v>#VALUE!</v>
      </c>
      <c r="Q1686" s="3" t="e">
        <f t="shared" si="234"/>
        <v>#VALUE!</v>
      </c>
      <c r="R1686" s="3">
        <f t="shared" si="235"/>
        <v>6.1257422745431001E-17</v>
      </c>
      <c r="S1686" s="3">
        <f t="shared" si="236"/>
        <v>0.13043478260869557</v>
      </c>
      <c r="T1686" s="14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</row>
    <row r="1687" spans="1:59" s="5" customForma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 s="14"/>
      <c r="N1687" s="3">
        <v>1681</v>
      </c>
      <c r="O1687" s="3" t="str">
        <f t="shared" si="237"/>
        <v>NA</v>
      </c>
      <c r="P1687" s="3" t="e">
        <f t="shared" si="233"/>
        <v>#VALUE!</v>
      </c>
      <c r="Q1687" s="3" t="e">
        <f t="shared" si="234"/>
        <v>#VALUE!</v>
      </c>
      <c r="R1687" s="3">
        <f t="shared" si="235"/>
        <v>7.6667641603366116E-2</v>
      </c>
      <c r="S1687" s="3">
        <f t="shared" si="236"/>
        <v>0.97508917317934096</v>
      </c>
      <c r="T1687" s="14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</row>
    <row r="1688" spans="1:59" s="5" customForma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 s="14"/>
      <c r="N1688" s="3">
        <v>1682</v>
      </c>
      <c r="O1688" s="3" t="str">
        <f t="shared" si="237"/>
        <v>NA</v>
      </c>
      <c r="P1688" s="3" t="e">
        <f t="shared" si="233"/>
        <v>#VALUE!</v>
      </c>
      <c r="Q1688" s="3" t="e">
        <f t="shared" si="234"/>
        <v>#VALUE!</v>
      </c>
      <c r="R1688" s="3">
        <f t="shared" si="235"/>
        <v>0.40889408855128567</v>
      </c>
      <c r="S1688" s="3">
        <f t="shared" si="236"/>
        <v>0.86714225695648517</v>
      </c>
      <c r="T1688" s="14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</row>
    <row r="1689" spans="1:59" s="5" customForma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 s="14"/>
      <c r="N1689" s="3">
        <v>1683</v>
      </c>
      <c r="O1689" s="3" t="str">
        <f t="shared" si="237"/>
        <v>NA</v>
      </c>
      <c r="P1689" s="3" t="e">
        <f t="shared" si="233"/>
        <v>#VALUE!</v>
      </c>
      <c r="Q1689" s="3" t="e">
        <f t="shared" si="234"/>
        <v>#VALUE!</v>
      </c>
      <c r="R1689" s="3">
        <f t="shared" si="235"/>
        <v>0.2811146858790089</v>
      </c>
      <c r="S1689" s="3">
        <f t="shared" si="236"/>
        <v>0.3869211712228009</v>
      </c>
      <c r="T1689" s="14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</row>
    <row r="1690" spans="1:59" s="5" customForma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 s="14"/>
      <c r="N1690" s="3">
        <v>1684</v>
      </c>
      <c r="O1690" s="3" t="str">
        <f t="shared" si="237"/>
        <v>NA</v>
      </c>
      <c r="P1690" s="3" t="e">
        <f t="shared" si="233"/>
        <v>#VALUE!</v>
      </c>
      <c r="Q1690" s="3" t="e">
        <f t="shared" si="234"/>
        <v>#VALUE!</v>
      </c>
      <c r="R1690" s="3">
        <f t="shared" si="235"/>
        <v>-0.38333820801683022</v>
      </c>
      <c r="S1690" s="3">
        <f t="shared" si="236"/>
        <v>-0.52761977894018308</v>
      </c>
      <c r="T1690" s="14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</row>
    <row r="1691" spans="1:59" s="5" customForma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 s="14"/>
      <c r="N1691" s="3">
        <v>1685</v>
      </c>
      <c r="O1691" s="3" t="str">
        <f t="shared" si="237"/>
        <v>NA</v>
      </c>
      <c r="P1691" s="3" t="e">
        <f t="shared" si="233"/>
        <v>#VALUE!</v>
      </c>
      <c r="Q1691" s="3" t="e">
        <f t="shared" si="234"/>
        <v>#VALUE!</v>
      </c>
      <c r="R1691" s="3">
        <f t="shared" si="235"/>
        <v>-0.72993487733700024</v>
      </c>
      <c r="S1691" s="3">
        <f t="shared" si="236"/>
        <v>-0.61336482046190399</v>
      </c>
      <c r="T1691" s="14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</row>
    <row r="1692" spans="1:59" s="5" customForma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 s="14"/>
      <c r="N1692" s="3">
        <v>1686</v>
      </c>
      <c r="O1692" s="3" t="str">
        <f t="shared" si="237"/>
        <v>NA</v>
      </c>
      <c r="P1692" s="3" t="e">
        <f t="shared" si="233"/>
        <v>#VALUE!</v>
      </c>
      <c r="Q1692" s="3" t="e">
        <f t="shared" si="234"/>
        <v>#VALUE!</v>
      </c>
      <c r="R1692" s="3">
        <f t="shared" si="235"/>
        <v>-0.93526211351242827</v>
      </c>
      <c r="S1692" s="3">
        <f t="shared" si="236"/>
        <v>-0.33075612480973005</v>
      </c>
      <c r="T1692" s="14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</row>
    <row r="1693" spans="1:59" s="5" customForma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 s="14"/>
      <c r="N1693" s="3">
        <v>1687</v>
      </c>
      <c r="O1693" s="3" t="str">
        <f t="shared" si="237"/>
        <v>NA</v>
      </c>
      <c r="P1693" s="3" t="e">
        <f t="shared" si="233"/>
        <v>#VALUE!</v>
      </c>
      <c r="Q1693" s="3" t="e">
        <f t="shared" si="234"/>
        <v>#VALUE!</v>
      </c>
      <c r="R1693" s="3">
        <f t="shared" si="235"/>
        <v>4.1350283317180603E-2</v>
      </c>
      <c r="S1693" s="3">
        <f t="shared" si="236"/>
        <v>1.3435521494562869E-2</v>
      </c>
      <c r="T1693" s="14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</row>
    <row r="1694" spans="1:59" s="5" customForma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 s="14"/>
      <c r="N1694" s="3">
        <v>1688</v>
      </c>
      <c r="O1694" s="3" t="str">
        <f t="shared" si="237"/>
        <v>NA</v>
      </c>
      <c r="P1694" s="3" t="e">
        <f t="shared" si="233"/>
        <v>#VALUE!</v>
      </c>
      <c r="Q1694" s="3" t="e">
        <f t="shared" si="234"/>
        <v>#VALUE!</v>
      </c>
      <c r="R1694" s="3">
        <f t="shared" si="235"/>
        <v>0.95105651629515364</v>
      </c>
      <c r="S1694" s="3">
        <f t="shared" si="236"/>
        <v>0.2552749083966957</v>
      </c>
      <c r="T1694" s="14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</row>
    <row r="1695" spans="1:59" s="5" customForma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 s="14"/>
      <c r="N1695" s="3">
        <v>1689</v>
      </c>
      <c r="O1695" s="3" t="str">
        <f t="shared" si="237"/>
        <v>NA</v>
      </c>
      <c r="P1695" s="3" t="e">
        <f t="shared" si="233"/>
        <v>#VALUE!</v>
      </c>
      <c r="Q1695" s="3" t="e">
        <f t="shared" si="234"/>
        <v>#VALUE!</v>
      </c>
      <c r="R1695" s="3">
        <f t="shared" si="235"/>
        <v>0.95105651629515353</v>
      </c>
      <c r="S1695" s="3">
        <f t="shared" si="236"/>
        <v>-9.4048650461940511E-2</v>
      </c>
      <c r="T1695" s="14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</row>
    <row r="1696" spans="1:59" s="5" customForma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 s="14"/>
      <c r="N1696" s="3">
        <v>1690</v>
      </c>
      <c r="O1696" s="3" t="str">
        <f t="shared" si="237"/>
        <v>NA</v>
      </c>
      <c r="P1696" s="3" t="e">
        <f t="shared" si="233"/>
        <v>#VALUE!</v>
      </c>
      <c r="Q1696" s="3" t="e">
        <f t="shared" si="234"/>
        <v>#VALUE!</v>
      </c>
      <c r="R1696" s="3">
        <f t="shared" si="235"/>
        <v>0.53755368312334761</v>
      </c>
      <c r="S1696" s="3">
        <f t="shared" si="236"/>
        <v>-0.17466177942931813</v>
      </c>
      <c r="T1696" s="14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</row>
    <row r="1697" spans="1:59" s="5" customForma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 s="14"/>
      <c r="N1697" s="3">
        <v>1691</v>
      </c>
      <c r="O1697" s="3" t="str">
        <f t="shared" si="237"/>
        <v>NA</v>
      </c>
      <c r="P1697" s="3" t="e">
        <f t="shared" si="233"/>
        <v>#VALUE!</v>
      </c>
      <c r="Q1697" s="3" t="e">
        <f t="shared" si="234"/>
        <v>#VALUE!</v>
      </c>
      <c r="R1697" s="3">
        <f t="shared" si="235"/>
        <v>-0.53755368312334784</v>
      </c>
      <c r="S1697" s="3">
        <f t="shared" si="236"/>
        <v>0.17466177942931804</v>
      </c>
      <c r="T1697" s="14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</row>
    <row r="1698" spans="1:59" s="5" customForma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 s="14"/>
      <c r="N1698" s="3">
        <v>1692</v>
      </c>
      <c r="O1698" s="3" t="str">
        <f t="shared" si="237"/>
        <v>NA</v>
      </c>
      <c r="P1698" s="3" t="e">
        <f t="shared" si="233"/>
        <v>#VALUE!</v>
      </c>
      <c r="Q1698" s="3" t="e">
        <f t="shared" si="234"/>
        <v>#VALUE!</v>
      </c>
      <c r="R1698" s="3">
        <f t="shared" si="235"/>
        <v>-0.82470129403335179</v>
      </c>
      <c r="S1698" s="3">
        <f t="shared" si="236"/>
        <v>0.48293003785320815</v>
      </c>
      <c r="T1698" s="14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</row>
    <row r="1699" spans="1:59" s="5" customForma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 s="14"/>
      <c r="N1699" s="3">
        <v>1693</v>
      </c>
      <c r="O1699" s="3" t="str">
        <f t="shared" si="237"/>
        <v>NA</v>
      </c>
      <c r="P1699" s="3" t="e">
        <f t="shared" si="233"/>
        <v>#VALUE!</v>
      </c>
      <c r="Q1699" s="3" t="e">
        <f t="shared" si="234"/>
        <v>#VALUE!</v>
      </c>
      <c r="R1699" s="3">
        <f t="shared" si="235"/>
        <v>-0.61937405785792365</v>
      </c>
      <c r="S1699" s="3">
        <f t="shared" si="236"/>
        <v>0.76553873350538215</v>
      </c>
      <c r="T1699" s="14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</row>
    <row r="1700" spans="1:59" s="5" customForma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 s="14"/>
      <c r="N1700" s="3">
        <v>1694</v>
      </c>
      <c r="O1700" s="3" t="str">
        <f t="shared" si="237"/>
        <v>NA</v>
      </c>
      <c r="P1700" s="3" t="e">
        <f t="shared" si="233"/>
        <v>#VALUE!</v>
      </c>
      <c r="Q1700" s="3" t="e">
        <f t="shared" si="234"/>
        <v>#VALUE!</v>
      </c>
      <c r="R1700" s="3">
        <f t="shared" si="235"/>
        <v>-2.55558805344554E-2</v>
      </c>
      <c r="S1700" s="3">
        <f t="shared" si="236"/>
        <v>3.5174651929345491E-2</v>
      </c>
      <c r="T1700" s="14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</row>
    <row r="1701" spans="1:59" s="5" customForma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 s="14"/>
      <c r="N1701" s="3">
        <v>1695</v>
      </c>
      <c r="O1701" s="3" t="str">
        <f t="shared" si="237"/>
        <v>NA</v>
      </c>
      <c r="P1701" s="3" t="e">
        <f t="shared" si="233"/>
        <v>#VALUE!</v>
      </c>
      <c r="Q1701" s="3" t="e">
        <f t="shared" si="234"/>
        <v>#VALUE!</v>
      </c>
      <c r="R1701" s="3">
        <f t="shared" si="235"/>
        <v>0.56222937175801779</v>
      </c>
      <c r="S1701" s="3">
        <f t="shared" si="236"/>
        <v>-0.81732060331516709</v>
      </c>
      <c r="T1701" s="14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</row>
    <row r="1702" spans="1:59" s="5" customForma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 s="14"/>
      <c r="N1702" s="3">
        <v>1696</v>
      </c>
      <c r="O1702" s="3" t="str">
        <f t="shared" si="237"/>
        <v>NA</v>
      </c>
      <c r="P1702" s="3" t="e">
        <f t="shared" si="233"/>
        <v>#VALUE!</v>
      </c>
      <c r="Q1702" s="3" t="e">
        <f t="shared" si="234"/>
        <v>#VALUE!</v>
      </c>
      <c r="R1702" s="3">
        <f t="shared" si="235"/>
        <v>0.23000292481009818</v>
      </c>
      <c r="S1702" s="3">
        <f t="shared" si="236"/>
        <v>-0.92526751953802289</v>
      </c>
      <c r="T1702" s="14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</row>
    <row r="1703" spans="1:59" s="5" customForma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 s="14"/>
      <c r="N1703" s="3">
        <v>1697</v>
      </c>
      <c r="O1703" s="3" t="str">
        <f t="shared" si="237"/>
        <v>NA</v>
      </c>
      <c r="P1703" s="3" t="e">
        <f t="shared" si="233"/>
        <v>#VALUE!</v>
      </c>
      <c r="Q1703" s="3" t="e">
        <f t="shared" si="234"/>
        <v>#VALUE!</v>
      </c>
      <c r="R1703" s="3">
        <f t="shared" si="235"/>
        <v>6.1257422745431001E-17</v>
      </c>
      <c r="S1703" s="3">
        <f t="shared" si="236"/>
        <v>-0.65217391304347827</v>
      </c>
      <c r="T1703" s="14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</row>
    <row r="1704" spans="1:59" s="5" customForma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 s="14"/>
      <c r="N1704" s="3">
        <v>1698</v>
      </c>
      <c r="O1704" s="3" t="str">
        <f t="shared" si="237"/>
        <v>NA</v>
      </c>
      <c r="P1704" s="3" t="e">
        <f t="shared" si="233"/>
        <v>#VALUE!</v>
      </c>
      <c r="Q1704" s="3" t="e">
        <f t="shared" si="234"/>
        <v>#VALUE!</v>
      </c>
      <c r="R1704" s="3">
        <f t="shared" si="235"/>
        <v>6.1257422745431001E-17</v>
      </c>
      <c r="S1704" s="3">
        <f t="shared" si="236"/>
        <v>0.47826086956521729</v>
      </c>
      <c r="T1704" s="14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</row>
    <row r="1705" spans="1:59" s="5" customForma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 s="14"/>
      <c r="N1705" s="3">
        <v>1699</v>
      </c>
      <c r="O1705" s="3" t="str">
        <f t="shared" si="237"/>
        <v>NA</v>
      </c>
      <c r="P1705" s="3" t="e">
        <f t="shared" si="233"/>
        <v>#VALUE!</v>
      </c>
      <c r="Q1705" s="3" t="e">
        <f t="shared" si="234"/>
        <v>#VALUE!</v>
      </c>
      <c r="R1705" s="3">
        <f t="shared" si="235"/>
        <v>0.17889116374118755</v>
      </c>
      <c r="S1705" s="3">
        <f t="shared" si="236"/>
        <v>0.94187473741846228</v>
      </c>
      <c r="T1705" s="14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</row>
    <row r="1706" spans="1:59" s="5" customForma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 s="14"/>
      <c r="N1706" s="3">
        <v>1700</v>
      </c>
      <c r="O1706" s="3" t="str">
        <f t="shared" si="237"/>
        <v>NA</v>
      </c>
      <c r="P1706" s="3" t="e">
        <f t="shared" si="233"/>
        <v>#VALUE!</v>
      </c>
      <c r="Q1706" s="3" t="e">
        <f t="shared" si="234"/>
        <v>#VALUE!</v>
      </c>
      <c r="R1706" s="3">
        <f t="shared" si="235"/>
        <v>0.5111176106891071</v>
      </c>
      <c r="S1706" s="3">
        <f t="shared" si="236"/>
        <v>0.83392782119560649</v>
      </c>
      <c r="T1706" s="14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</row>
    <row r="1707" spans="1:59" s="5" customForma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 s="14"/>
      <c r="N1707" s="3">
        <v>1701</v>
      </c>
      <c r="O1707" s="3" t="str">
        <f t="shared" si="237"/>
        <v>NA</v>
      </c>
      <c r="P1707" s="3" t="e">
        <f t="shared" si="233"/>
        <v>#VALUE!</v>
      </c>
      <c r="Q1707" s="3" t="e">
        <f t="shared" si="234"/>
        <v>#VALUE!</v>
      </c>
      <c r="R1707" s="3">
        <f t="shared" si="235"/>
        <v>7.6667641603366143E-2</v>
      </c>
      <c r="S1707" s="3">
        <f t="shared" si="236"/>
        <v>0.10552395578803669</v>
      </c>
      <c r="T1707" s="14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</row>
    <row r="1708" spans="1:59" s="5" customForma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 s="14"/>
      <c r="N1708" s="3">
        <v>1702</v>
      </c>
      <c r="O1708" s="3" t="str">
        <f t="shared" si="237"/>
        <v>NA</v>
      </c>
      <c r="P1708" s="3" t="e">
        <f t="shared" si="233"/>
        <v>#VALUE!</v>
      </c>
      <c r="Q1708" s="3" t="e">
        <f t="shared" si="234"/>
        <v>#VALUE!</v>
      </c>
      <c r="R1708" s="3">
        <f t="shared" si="235"/>
        <v>-0.58778525229247303</v>
      </c>
      <c r="S1708" s="3">
        <f t="shared" si="236"/>
        <v>-0.80901699437494745</v>
      </c>
      <c r="T1708" s="14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</row>
    <row r="1709" spans="1:59" s="5" customForma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 s="14"/>
      <c r="N1709" s="3">
        <v>1703</v>
      </c>
      <c r="O1709" s="3" t="str">
        <f t="shared" si="237"/>
        <v>NA</v>
      </c>
      <c r="P1709" s="3" t="e">
        <f t="shared" si="233"/>
        <v>#VALUE!</v>
      </c>
      <c r="Q1709" s="3" t="e">
        <f t="shared" si="234"/>
        <v>#VALUE!</v>
      </c>
      <c r="R1709" s="3">
        <f t="shared" si="235"/>
        <v>-0.79311248846790106</v>
      </c>
      <c r="S1709" s="3">
        <f t="shared" si="236"/>
        <v>-0.52640829872277362</v>
      </c>
      <c r="T1709" s="14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</row>
    <row r="1710" spans="1:59" s="5" customForma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 s="14"/>
      <c r="N1710" s="3">
        <v>1704</v>
      </c>
      <c r="O1710" s="3" t="str">
        <f t="shared" si="237"/>
        <v>NA</v>
      </c>
      <c r="P1710" s="3" t="e">
        <f t="shared" si="233"/>
        <v>#VALUE!</v>
      </c>
      <c r="Q1710" s="3" t="e">
        <f t="shared" si="234"/>
        <v>#VALUE!</v>
      </c>
      <c r="R1710" s="3">
        <f t="shared" si="235"/>
        <v>-0.70295481639206991</v>
      </c>
      <c r="S1710" s="3">
        <f t="shared" si="236"/>
        <v>-0.22840386540756991</v>
      </c>
      <c r="T1710" s="14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</row>
    <row r="1711" spans="1:59" s="5" customForma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 s="14"/>
      <c r="N1711" s="3">
        <v>1705</v>
      </c>
      <c r="O1711" s="3" t="str">
        <f t="shared" si="237"/>
        <v>NA</v>
      </c>
      <c r="P1711" s="3" t="e">
        <f t="shared" si="233"/>
        <v>#VALUE!</v>
      </c>
      <c r="Q1711" s="3" t="e">
        <f t="shared" si="234"/>
        <v>#VALUE!</v>
      </c>
      <c r="R1711" s="3">
        <f t="shared" si="235"/>
        <v>0.37215254985462526</v>
      </c>
      <c r="S1711" s="3">
        <f t="shared" si="236"/>
        <v>0.12091969345106632</v>
      </c>
      <c r="T1711" s="14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</row>
    <row r="1712" spans="1:59" s="5" customForma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 s="14"/>
      <c r="N1712" s="3">
        <v>1706</v>
      </c>
      <c r="O1712" s="3" t="str">
        <f t="shared" si="237"/>
        <v>NA</v>
      </c>
      <c r="P1712" s="3" t="e">
        <f t="shared" si="233"/>
        <v>#VALUE!</v>
      </c>
      <c r="Q1712" s="3" t="e">
        <f t="shared" si="234"/>
        <v>#VALUE!</v>
      </c>
      <c r="R1712" s="3">
        <f t="shared" si="235"/>
        <v>0.95105651629515342</v>
      </c>
      <c r="S1712" s="3">
        <f t="shared" si="236"/>
        <v>0.14779073644019222</v>
      </c>
      <c r="T1712" s="14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</row>
    <row r="1713" spans="1:59" s="5" customForma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 s="14"/>
      <c r="N1713" s="3">
        <v>1707</v>
      </c>
      <c r="O1713" s="3" t="str">
        <f t="shared" si="237"/>
        <v>NA</v>
      </c>
      <c r="P1713" s="3" t="e">
        <f t="shared" si="233"/>
        <v>#VALUE!</v>
      </c>
      <c r="Q1713" s="3" t="e">
        <f t="shared" si="234"/>
        <v>#VALUE!</v>
      </c>
      <c r="R1713" s="3">
        <f t="shared" si="235"/>
        <v>0.95105651629515364</v>
      </c>
      <c r="S1713" s="3">
        <f t="shared" si="236"/>
        <v>-0.20153282241844397</v>
      </c>
      <c r="T1713" s="14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</row>
    <row r="1714" spans="1:59" s="5" customForma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 s="14"/>
      <c r="N1714" s="3">
        <v>1708</v>
      </c>
      <c r="O1714" s="3" t="str">
        <f t="shared" si="237"/>
        <v>NA</v>
      </c>
      <c r="P1714" s="3" t="e">
        <f t="shared" si="233"/>
        <v>#VALUE!</v>
      </c>
      <c r="Q1714" s="3" t="e">
        <f t="shared" si="234"/>
        <v>#VALUE!</v>
      </c>
      <c r="R1714" s="3">
        <f t="shared" si="235"/>
        <v>0.20675141658590296</v>
      </c>
      <c r="S1714" s="3">
        <f t="shared" si="236"/>
        <v>-6.717760747281469E-2</v>
      </c>
      <c r="T1714" s="14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</row>
    <row r="1715" spans="1:59" s="5" customForma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 s="14"/>
      <c r="N1715" s="3">
        <v>1709</v>
      </c>
      <c r="O1715" s="3" t="str">
        <f t="shared" si="237"/>
        <v>NA</v>
      </c>
      <c r="P1715" s="3" t="e">
        <f t="shared" si="233"/>
        <v>#VALUE!</v>
      </c>
      <c r="Q1715" s="3" t="e">
        <f t="shared" si="234"/>
        <v>#VALUE!</v>
      </c>
      <c r="R1715" s="3">
        <f t="shared" si="235"/>
        <v>-0.86835594966079244</v>
      </c>
      <c r="S1715" s="3">
        <f t="shared" si="236"/>
        <v>0.28214595138582149</v>
      </c>
      <c r="T1715" s="14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</row>
    <row r="1716" spans="1:59" s="5" customForma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 s="14"/>
      <c r="N1716" s="3">
        <v>1710</v>
      </c>
      <c r="O1716" s="3" t="str">
        <f t="shared" si="237"/>
        <v>NA</v>
      </c>
      <c r="P1716" s="3" t="e">
        <f t="shared" si="233"/>
        <v>#VALUE!</v>
      </c>
      <c r="Q1716" s="3" t="e">
        <f t="shared" si="234"/>
        <v>#VALUE!</v>
      </c>
      <c r="R1716" s="3">
        <f t="shared" si="235"/>
        <v>-0.76152368290245076</v>
      </c>
      <c r="S1716" s="3">
        <f t="shared" si="236"/>
        <v>0.56988655959233858</v>
      </c>
      <c r="T1716" s="14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</row>
    <row r="1717" spans="1:59" s="5" customForma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 s="14"/>
      <c r="N1717" s="3">
        <v>1711</v>
      </c>
      <c r="O1717" s="3" t="str">
        <f t="shared" si="237"/>
        <v>NA</v>
      </c>
      <c r="P1717" s="3" t="e">
        <f t="shared" si="233"/>
        <v>#VALUE!</v>
      </c>
      <c r="Q1717" s="3" t="e">
        <f t="shared" si="234"/>
        <v>#VALUE!</v>
      </c>
      <c r="R1717" s="3">
        <f t="shared" si="235"/>
        <v>-0.48556173015465187</v>
      </c>
      <c r="S1717" s="3">
        <f t="shared" si="236"/>
        <v>0.66831838665756527</v>
      </c>
      <c r="T1717" s="14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</row>
    <row r="1718" spans="1:59" s="5" customForma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 s="14"/>
      <c r="N1718" s="3">
        <v>1712</v>
      </c>
      <c r="O1718" s="3" t="str">
        <f t="shared" si="237"/>
        <v>NA</v>
      </c>
      <c r="P1718" s="3" t="e">
        <f t="shared" si="233"/>
        <v>#VALUE!</v>
      </c>
      <c r="Q1718" s="3" t="e">
        <f t="shared" si="234"/>
        <v>#VALUE!</v>
      </c>
      <c r="R1718" s="3">
        <f t="shared" si="235"/>
        <v>0.17889116374118746</v>
      </c>
      <c r="S1718" s="3">
        <f t="shared" si="236"/>
        <v>-0.24622256350541882</v>
      </c>
      <c r="T1718" s="14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</row>
    <row r="1719" spans="1:59" s="5" customForma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 s="14"/>
      <c r="N1719" s="3">
        <v>1713</v>
      </c>
      <c r="O1719" s="3" t="str">
        <f t="shared" si="237"/>
        <v>NA</v>
      </c>
      <c r="P1719" s="3" t="e">
        <f t="shared" si="233"/>
        <v>#VALUE!</v>
      </c>
      <c r="Q1719" s="3" t="e">
        <f t="shared" si="234"/>
        <v>#VALUE!</v>
      </c>
      <c r="R1719" s="3">
        <f t="shared" si="235"/>
        <v>0.46000584962019636</v>
      </c>
      <c r="S1719" s="3">
        <f t="shared" si="236"/>
        <v>-0.85053503907604577</v>
      </c>
      <c r="T1719" s="14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</row>
    <row r="1720" spans="1:59" s="5" customForma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 s="14"/>
      <c r="N1720" s="3">
        <v>1714</v>
      </c>
      <c r="O1720" s="3" t="str">
        <f t="shared" si="237"/>
        <v>NA</v>
      </c>
      <c r="P1720" s="3" t="e">
        <f t="shared" si="233"/>
        <v>#VALUE!</v>
      </c>
      <c r="Q1720" s="3" t="e">
        <f t="shared" si="234"/>
        <v>#VALUE!</v>
      </c>
      <c r="R1720" s="3">
        <f t="shared" si="235"/>
        <v>0.1277794026722768</v>
      </c>
      <c r="S1720" s="3">
        <f t="shared" si="236"/>
        <v>-0.95848195529890168</v>
      </c>
      <c r="T1720" s="14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</row>
    <row r="1721" spans="1:59" s="5" customForma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 s="14"/>
      <c r="N1721" s="3">
        <v>1715</v>
      </c>
      <c r="O1721" s="3" t="str">
        <f t="shared" si="237"/>
        <v>NA</v>
      </c>
      <c r="P1721" s="3" t="e">
        <f t="shared" si="233"/>
        <v>#VALUE!</v>
      </c>
      <c r="Q1721" s="3" t="e">
        <f t="shared" si="234"/>
        <v>#VALUE!</v>
      </c>
      <c r="R1721" s="3">
        <f t="shared" si="235"/>
        <v>6.1257422745431001E-17</v>
      </c>
      <c r="S1721" s="3">
        <f t="shared" si="236"/>
        <v>-0.30434782608695654</v>
      </c>
      <c r="T1721" s="14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</row>
    <row r="1722" spans="1:59" s="5" customForma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 s="14"/>
      <c r="N1722" s="3">
        <v>1716</v>
      </c>
      <c r="O1722" s="3" t="str">
        <f t="shared" si="237"/>
        <v>NA</v>
      </c>
      <c r="P1722" s="3" t="e">
        <f t="shared" si="233"/>
        <v>#VALUE!</v>
      </c>
      <c r="Q1722" s="3" t="e">
        <f t="shared" si="234"/>
        <v>#VALUE!</v>
      </c>
      <c r="R1722" s="3">
        <f t="shared" si="235"/>
        <v>6.1257422745431001E-17</v>
      </c>
      <c r="S1722" s="3">
        <f t="shared" si="236"/>
        <v>0.82608695652173902</v>
      </c>
      <c r="T1722" s="14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</row>
    <row r="1723" spans="1:59" s="5" customForma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 s="14"/>
      <c r="N1723" s="3">
        <v>1717</v>
      </c>
      <c r="O1723" s="3" t="str">
        <f t="shared" si="237"/>
        <v>NA</v>
      </c>
      <c r="P1723" s="3" t="e">
        <f t="shared" si="233"/>
        <v>#VALUE!</v>
      </c>
      <c r="Q1723" s="3" t="e">
        <f t="shared" si="234"/>
        <v>#VALUE!</v>
      </c>
      <c r="R1723" s="3">
        <f t="shared" si="235"/>
        <v>0.28111468587900895</v>
      </c>
      <c r="S1723" s="3">
        <f t="shared" si="236"/>
        <v>0.9086603016575836</v>
      </c>
      <c r="T1723" s="14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</row>
    <row r="1724" spans="1:59" s="5" customForma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 s="14"/>
      <c r="N1724" s="3">
        <v>1718</v>
      </c>
      <c r="O1724" s="3" t="str">
        <f t="shared" si="237"/>
        <v>NA</v>
      </c>
      <c r="P1724" s="3" t="e">
        <f t="shared" si="233"/>
        <v>#VALUE!</v>
      </c>
      <c r="Q1724" s="3" t="e">
        <f t="shared" si="234"/>
        <v>#VALUE!</v>
      </c>
      <c r="R1724" s="3">
        <f t="shared" si="235"/>
        <v>0.53667349122356245</v>
      </c>
      <c r="S1724" s="3">
        <f t="shared" si="236"/>
        <v>0.73866769051625636</v>
      </c>
      <c r="T1724" s="14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</row>
    <row r="1725" spans="1:59" s="5" customForma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 s="14"/>
      <c r="N1725" s="3">
        <v>1719</v>
      </c>
      <c r="O1725" s="3" t="str">
        <f t="shared" si="237"/>
        <v>NA</v>
      </c>
      <c r="P1725" s="3" t="e">
        <f t="shared" si="233"/>
        <v>#VALUE!</v>
      </c>
      <c r="Q1725" s="3" t="e">
        <f t="shared" si="234"/>
        <v>#VALUE!</v>
      </c>
      <c r="R1725" s="3">
        <f t="shared" si="235"/>
        <v>-0.12777940267227678</v>
      </c>
      <c r="S1725" s="3">
        <f t="shared" si="236"/>
        <v>-0.17587325964672773</v>
      </c>
      <c r="T1725" s="14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</row>
    <row r="1726" spans="1:59" s="5" customForma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 s="14"/>
      <c r="N1726" s="3">
        <v>1720</v>
      </c>
      <c r="O1726" s="3" t="str">
        <f t="shared" si="237"/>
        <v>NA</v>
      </c>
      <c r="P1726" s="3" t="e">
        <f t="shared" si="233"/>
        <v>#VALUE!</v>
      </c>
      <c r="Q1726" s="3" t="e">
        <f t="shared" si="234"/>
        <v>#VALUE!</v>
      </c>
      <c r="R1726" s="3">
        <f t="shared" si="235"/>
        <v>-0.65096286342337395</v>
      </c>
      <c r="S1726" s="3">
        <f t="shared" si="236"/>
        <v>-0.72206047263581696</v>
      </c>
      <c r="T1726" s="14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</row>
    <row r="1727" spans="1:59" s="5" customForma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 s="14"/>
      <c r="N1727" s="3">
        <v>1721</v>
      </c>
      <c r="O1727" s="3" t="str">
        <f t="shared" si="237"/>
        <v>NA</v>
      </c>
      <c r="P1727" s="3" t="e">
        <f t="shared" si="233"/>
        <v>#VALUE!</v>
      </c>
      <c r="Q1727" s="3" t="e">
        <f t="shared" si="234"/>
        <v>#VALUE!</v>
      </c>
      <c r="R1727" s="3">
        <f t="shared" si="235"/>
        <v>-0.85629009959880209</v>
      </c>
      <c r="S1727" s="3">
        <f t="shared" si="236"/>
        <v>-0.43945177698364313</v>
      </c>
      <c r="T1727" s="14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</row>
    <row r="1728" spans="1:59" s="5" customForma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 s="14"/>
      <c r="N1728" s="3">
        <v>1722</v>
      </c>
      <c r="O1728" s="3" t="str">
        <f t="shared" si="237"/>
        <v>NA</v>
      </c>
      <c r="P1728" s="3" t="e">
        <f t="shared" si="233"/>
        <v>#VALUE!</v>
      </c>
      <c r="Q1728" s="3" t="e">
        <f t="shared" si="234"/>
        <v>#VALUE!</v>
      </c>
      <c r="R1728" s="3">
        <f t="shared" si="235"/>
        <v>-0.37215254985462526</v>
      </c>
      <c r="S1728" s="3">
        <f t="shared" si="236"/>
        <v>-0.12091969345106644</v>
      </c>
      <c r="T1728" s="14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</row>
    <row r="1729" spans="1:59" s="5" customForma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 s="14"/>
      <c r="N1729" s="3">
        <v>1723</v>
      </c>
      <c r="O1729" s="3" t="str">
        <f t="shared" si="237"/>
        <v>NA</v>
      </c>
      <c r="P1729" s="3" t="e">
        <f t="shared" si="233"/>
        <v>#VALUE!</v>
      </c>
      <c r="Q1729" s="3" t="e">
        <f t="shared" si="234"/>
        <v>#VALUE!</v>
      </c>
      <c r="R1729" s="3">
        <f t="shared" si="235"/>
        <v>0.70295481639206991</v>
      </c>
      <c r="S1729" s="3">
        <f t="shared" si="236"/>
        <v>0.22840386540756979</v>
      </c>
      <c r="T1729" s="14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</row>
    <row r="1730" spans="1:59" s="5" customForma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 s="14"/>
      <c r="N1730" s="3">
        <v>1724</v>
      </c>
      <c r="O1730" s="3" t="str">
        <f t="shared" si="237"/>
        <v>NA</v>
      </c>
      <c r="P1730" s="3" t="e">
        <f t="shared" si="233"/>
        <v>#VALUE!</v>
      </c>
      <c r="Q1730" s="3" t="e">
        <f t="shared" si="234"/>
        <v>#VALUE!</v>
      </c>
      <c r="R1730" s="3">
        <f t="shared" si="235"/>
        <v>0.95105651629515364</v>
      </c>
      <c r="S1730" s="3">
        <f t="shared" si="236"/>
        <v>4.0306564483688828E-2</v>
      </c>
      <c r="T1730" s="14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</row>
    <row r="1731" spans="1:59" s="5" customForma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 s="14"/>
      <c r="N1731" s="3">
        <v>1725</v>
      </c>
      <c r="O1731" s="3" t="str">
        <f t="shared" si="237"/>
        <v>NA</v>
      </c>
      <c r="P1731" s="3" t="e">
        <f t="shared" si="233"/>
        <v>#VALUE!</v>
      </c>
      <c r="Q1731" s="3" t="e">
        <f t="shared" si="234"/>
        <v>#VALUE!</v>
      </c>
      <c r="R1731" s="3">
        <f t="shared" si="235"/>
        <v>0.95105651629515353</v>
      </c>
      <c r="S1731" s="3">
        <f t="shared" si="236"/>
        <v>-0.3090169943749474</v>
      </c>
      <c r="T1731" s="14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</row>
    <row r="1732" spans="1:59" s="5" customForma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 s="14"/>
      <c r="N1732" s="3">
        <v>1726</v>
      </c>
      <c r="O1732" s="3" t="str">
        <f t="shared" si="237"/>
        <v>NA</v>
      </c>
      <c r="P1732" s="3" t="e">
        <f t="shared" si="233"/>
        <v>#VALUE!</v>
      </c>
      <c r="Q1732" s="3" t="e">
        <f t="shared" si="234"/>
        <v>#VALUE!</v>
      </c>
      <c r="R1732" s="3">
        <f t="shared" si="235"/>
        <v>-0.1240508499515417</v>
      </c>
      <c r="S1732" s="3">
        <f t="shared" si="236"/>
        <v>4.0306564483688689E-2</v>
      </c>
      <c r="T1732" s="14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</row>
    <row r="1733" spans="1:59" s="5" customForma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 s="14"/>
      <c r="N1733" s="3">
        <v>1727</v>
      </c>
      <c r="O1733" s="3" t="str">
        <f t="shared" si="237"/>
        <v>NA</v>
      </c>
      <c r="P1733" s="3" t="e">
        <f t="shared" si="233"/>
        <v>#VALUE!</v>
      </c>
      <c r="Q1733" s="3" t="e">
        <f t="shared" si="234"/>
        <v>#VALUE!</v>
      </c>
      <c r="R1733" s="3">
        <f t="shared" si="235"/>
        <v>-0.90367330794697787</v>
      </c>
      <c r="S1733" s="3">
        <f t="shared" si="236"/>
        <v>0.37423438567929512</v>
      </c>
      <c r="T1733" s="14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</row>
    <row r="1734" spans="1:59" s="5" customForma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 s="14"/>
      <c r="N1734" s="3">
        <v>1728</v>
      </c>
      <c r="O1734" s="3" t="str">
        <f t="shared" si="237"/>
        <v>NA</v>
      </c>
      <c r="P1734" s="3" t="e">
        <f t="shared" ref="P1734:P1797" si="238">(1-MOD(O1734-1,$B$3)/$B$3)*VLOOKUP(IF(INT((O1734-1)/$B$3)=$A$1,1,INT((O1734-1)/$B$3)+1),$A$8:$C$58,2)+MOD(O1734-1,$B$3)/$B$3*VLOOKUP(IF(INT((O1734-1)/$B$3)+1=$A$1,1,(INT((O1734-1)/$B$3)+2)),$A$8:$C$58,2)</f>
        <v>#VALUE!</v>
      </c>
      <c r="Q1734" s="3" t="e">
        <f t="shared" ref="Q1734:Q1797" si="239">(1-MOD(O1734-1,$B$3)/$B$3)*VLOOKUP(IF(INT((O1734-1)/$B$3)=$A$1,1,INT((O1734-1)/$B$3)+1),$A$8:$C$58,3)+MOD(O1734-1,$B$3)/$B$3*VLOOKUP(IF(INT((O1734-1)/$B$3)+1=$A$1,1,(INT((O1734-1)/$B$3)+2)),$A$8:$C$58,3)</f>
        <v>#VALUE!</v>
      </c>
      <c r="R1734" s="3">
        <f t="shared" ref="R1734:R1797" si="240">VLOOKUP(MOD(N1734*$C$3,$A$1*$B$3),$N$6:$Q$2020,3)</f>
        <v>-0.69834607177154995</v>
      </c>
      <c r="S1734" s="3">
        <f t="shared" ref="S1734:S1797" si="241">VLOOKUP(MOD(N1734*$C$3,$A$1*$B$3),$N$6:$Q$2020,4)</f>
        <v>0.65684308133146896</v>
      </c>
      <c r="T1734" s="14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</row>
    <row r="1735" spans="1:59" s="5" customForma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 s="14"/>
      <c r="N1735" s="3">
        <v>1729</v>
      </c>
      <c r="O1735" s="3" t="str">
        <f t="shared" ref="O1735:O1798" si="242">IF($N$5&gt;=O1734,O1734+1,"NA")</f>
        <v>NA</v>
      </c>
      <c r="P1735" s="3" t="e">
        <f t="shared" si="238"/>
        <v>#VALUE!</v>
      </c>
      <c r="Q1735" s="3" t="e">
        <f t="shared" si="239"/>
        <v>#VALUE!</v>
      </c>
      <c r="R1735" s="3">
        <f t="shared" si="240"/>
        <v>-0.28111468587900895</v>
      </c>
      <c r="S1735" s="3">
        <f t="shared" si="241"/>
        <v>0.38692117122280079</v>
      </c>
      <c r="T1735" s="14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</row>
    <row r="1736" spans="1:59" s="5" customForma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 s="14"/>
      <c r="N1736" s="3">
        <v>1730</v>
      </c>
      <c r="O1736" s="3" t="str">
        <f t="shared" si="242"/>
        <v>NA</v>
      </c>
      <c r="P1736" s="3" t="e">
        <f t="shared" si="238"/>
        <v>#VALUE!</v>
      </c>
      <c r="Q1736" s="3" t="e">
        <f t="shared" si="239"/>
        <v>#VALUE!</v>
      </c>
      <c r="R1736" s="3">
        <f t="shared" si="240"/>
        <v>0.38333820801683027</v>
      </c>
      <c r="S1736" s="3">
        <f t="shared" si="241"/>
        <v>-0.52761977894018308</v>
      </c>
      <c r="T1736" s="14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</row>
    <row r="1737" spans="1:59" s="5" customForma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 s="14"/>
      <c r="N1737" s="3">
        <v>1731</v>
      </c>
      <c r="O1737" s="3" t="str">
        <f t="shared" si="242"/>
        <v>NA</v>
      </c>
      <c r="P1737" s="3" t="e">
        <f t="shared" si="238"/>
        <v>#VALUE!</v>
      </c>
      <c r="Q1737" s="3" t="e">
        <f t="shared" si="239"/>
        <v>#VALUE!</v>
      </c>
      <c r="R1737" s="3">
        <f t="shared" si="240"/>
        <v>0.35778232748237498</v>
      </c>
      <c r="S1737" s="3">
        <f t="shared" si="241"/>
        <v>-0.88374947483692456</v>
      </c>
      <c r="T1737" s="14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</row>
    <row r="1738" spans="1:59" s="5" customForma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 s="14"/>
      <c r="N1738" s="3">
        <v>1732</v>
      </c>
      <c r="O1738" s="3" t="str">
        <f t="shared" si="242"/>
        <v>NA</v>
      </c>
      <c r="P1738" s="3" t="e">
        <f t="shared" si="238"/>
        <v>#VALUE!</v>
      </c>
      <c r="Q1738" s="3" t="e">
        <f t="shared" si="239"/>
        <v>#VALUE!</v>
      </c>
      <c r="R1738" s="3">
        <f t="shared" si="240"/>
        <v>2.5555880534455396E-2</v>
      </c>
      <c r="S1738" s="3">
        <f t="shared" si="241"/>
        <v>-0.99169639105978036</v>
      </c>
      <c r="T1738" s="14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</row>
    <row r="1739" spans="1:59" s="5" customForma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 s="14"/>
      <c r="N1739" s="3">
        <v>1733</v>
      </c>
      <c r="O1739" s="3" t="str">
        <f t="shared" si="242"/>
        <v>NA</v>
      </c>
      <c r="P1739" s="3" t="e">
        <f t="shared" si="238"/>
        <v>#VALUE!</v>
      </c>
      <c r="Q1739" s="3" t="e">
        <f t="shared" si="239"/>
        <v>#VALUE!</v>
      </c>
      <c r="R1739" s="3">
        <f t="shared" si="240"/>
        <v>6.1257422745431001E-17</v>
      </c>
      <c r="S1739" s="3">
        <f t="shared" si="241"/>
        <v>4.3478260869565188E-2</v>
      </c>
      <c r="T1739" s="14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</row>
    <row r="1740" spans="1:59" s="5" customForma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 s="14"/>
      <c r="N1740" s="3">
        <v>1734</v>
      </c>
      <c r="O1740" s="3" t="str">
        <f t="shared" si="242"/>
        <v>NA</v>
      </c>
      <c r="P1740" s="3" t="e">
        <f t="shared" si="238"/>
        <v>#VALUE!</v>
      </c>
      <c r="Q1740" s="3" t="e">
        <f t="shared" si="239"/>
        <v>#VALUE!</v>
      </c>
      <c r="R1740" s="3">
        <f t="shared" si="240"/>
        <v>5.1111761068910765E-2</v>
      </c>
      <c r="S1740" s="3">
        <f t="shared" si="241"/>
        <v>0.98339278211956072</v>
      </c>
      <c r="T1740" s="14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</row>
    <row r="1741" spans="1:59" s="5" customForma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 s="14"/>
      <c r="N1741" s="3">
        <v>1735</v>
      </c>
      <c r="O1741" s="3" t="str">
        <f t="shared" si="242"/>
        <v>NA</v>
      </c>
      <c r="P1741" s="3" t="e">
        <f t="shared" si="238"/>
        <v>#VALUE!</v>
      </c>
      <c r="Q1741" s="3" t="e">
        <f t="shared" si="239"/>
        <v>#VALUE!</v>
      </c>
      <c r="R1741" s="3">
        <f t="shared" si="240"/>
        <v>0.38333820801683033</v>
      </c>
      <c r="S1741" s="3">
        <f t="shared" si="241"/>
        <v>0.87544586589670481</v>
      </c>
      <c r="T1741" s="14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</row>
    <row r="1742" spans="1:59" s="5" customForma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 s="14"/>
      <c r="N1742" s="3">
        <v>1736</v>
      </c>
      <c r="O1742" s="3" t="str">
        <f t="shared" si="242"/>
        <v>NA</v>
      </c>
      <c r="P1742" s="3" t="e">
        <f t="shared" si="238"/>
        <v>#VALUE!</v>
      </c>
      <c r="Q1742" s="3" t="e">
        <f t="shared" si="239"/>
        <v>#VALUE!</v>
      </c>
      <c r="R1742" s="3">
        <f t="shared" si="240"/>
        <v>0.33222644694791958</v>
      </c>
      <c r="S1742" s="3">
        <f t="shared" si="241"/>
        <v>0.45727047508149199</v>
      </c>
      <c r="T1742" s="14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</row>
    <row r="1743" spans="1:59" s="5" customForma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 s="14"/>
      <c r="N1743" s="3">
        <v>1737</v>
      </c>
      <c r="O1743" s="3" t="str">
        <f t="shared" si="242"/>
        <v>NA</v>
      </c>
      <c r="P1743" s="3" t="e">
        <f t="shared" si="238"/>
        <v>#VALUE!</v>
      </c>
      <c r="Q1743" s="3" t="e">
        <f t="shared" si="239"/>
        <v>#VALUE!</v>
      </c>
      <c r="R1743" s="3">
        <f t="shared" si="240"/>
        <v>-0.33222644694791958</v>
      </c>
      <c r="S1743" s="3">
        <f t="shared" si="241"/>
        <v>-0.45727047508149204</v>
      </c>
      <c r="T1743" s="14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</row>
    <row r="1744" spans="1:59" s="5" customForma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 s="14"/>
      <c r="N1744" s="3">
        <v>1738</v>
      </c>
      <c r="O1744" s="3" t="str">
        <f t="shared" si="242"/>
        <v>NA</v>
      </c>
      <c r="P1744" s="3" t="e">
        <f t="shared" si="238"/>
        <v>#VALUE!</v>
      </c>
      <c r="Q1744" s="3" t="e">
        <f t="shared" si="239"/>
        <v>#VALUE!</v>
      </c>
      <c r="R1744" s="3">
        <f t="shared" si="240"/>
        <v>-0.71414047455427498</v>
      </c>
      <c r="S1744" s="3">
        <f t="shared" si="241"/>
        <v>-0.63510395089668659</v>
      </c>
      <c r="T1744" s="14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</row>
    <row r="1745" spans="1:59" s="5" customForma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 s="14"/>
      <c r="N1745" s="3">
        <v>1739</v>
      </c>
      <c r="O1745" s="3" t="str">
        <f t="shared" si="242"/>
        <v>NA</v>
      </c>
      <c r="P1745" s="3" t="e">
        <f t="shared" si="238"/>
        <v>#VALUE!</v>
      </c>
      <c r="Q1745" s="3" t="e">
        <f t="shared" si="239"/>
        <v>#VALUE!</v>
      </c>
      <c r="R1745" s="3">
        <f t="shared" si="240"/>
        <v>-0.91946771072970301</v>
      </c>
      <c r="S1745" s="3">
        <f t="shared" si="241"/>
        <v>-0.35249525524451275</v>
      </c>
      <c r="T1745" s="14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</row>
    <row r="1746" spans="1:59" s="5" customForma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 s="14"/>
      <c r="N1746" s="3">
        <v>1740</v>
      </c>
      <c r="O1746" s="3" t="str">
        <f t="shared" si="242"/>
        <v>NA</v>
      </c>
      <c r="P1746" s="3" t="e">
        <f t="shared" si="238"/>
        <v>#VALUE!</v>
      </c>
      <c r="Q1746" s="3" t="e">
        <f t="shared" si="239"/>
        <v>#VALUE!</v>
      </c>
      <c r="R1746" s="3">
        <f t="shared" si="240"/>
        <v>-4.1350283317180603E-2</v>
      </c>
      <c r="S1746" s="3">
        <f t="shared" si="241"/>
        <v>-1.343552149456298E-2</v>
      </c>
      <c r="T1746" s="14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</row>
    <row r="1747" spans="1:59" s="5" customForma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 s="14"/>
      <c r="N1747" s="3">
        <v>1741</v>
      </c>
      <c r="O1747" s="3" t="str">
        <f t="shared" si="242"/>
        <v>NA</v>
      </c>
      <c r="P1747" s="3" t="e">
        <f t="shared" si="238"/>
        <v>#VALUE!</v>
      </c>
      <c r="Q1747" s="3" t="e">
        <f t="shared" si="239"/>
        <v>#VALUE!</v>
      </c>
      <c r="R1747" s="3">
        <f t="shared" si="240"/>
        <v>0.95105651629515353</v>
      </c>
      <c r="S1747" s="3">
        <f t="shared" si="241"/>
        <v>0.28214595138582155</v>
      </c>
      <c r="T1747" s="14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</row>
    <row r="1748" spans="1:59" s="5" customForma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 s="14"/>
      <c r="N1748" s="3">
        <v>1742</v>
      </c>
      <c r="O1748" s="3" t="str">
        <f t="shared" si="242"/>
        <v>NA</v>
      </c>
      <c r="P1748" s="3" t="e">
        <f t="shared" si="238"/>
        <v>#VALUE!</v>
      </c>
      <c r="Q1748" s="3" t="e">
        <f t="shared" si="239"/>
        <v>#VALUE!</v>
      </c>
      <c r="R1748" s="3">
        <f t="shared" si="240"/>
        <v>0.95105651629515364</v>
      </c>
      <c r="S1748" s="3">
        <f t="shared" si="241"/>
        <v>-6.7177607472814663E-2</v>
      </c>
      <c r="T1748" s="14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</row>
    <row r="1749" spans="1:59" s="5" customForma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 s="14"/>
      <c r="N1749" s="3">
        <v>1743</v>
      </c>
      <c r="O1749" s="3" t="str">
        <f t="shared" si="242"/>
        <v>NA</v>
      </c>
      <c r="P1749" s="3" t="e">
        <f t="shared" si="238"/>
        <v>#VALUE!</v>
      </c>
      <c r="Q1749" s="3" t="e">
        <f t="shared" si="239"/>
        <v>#VALUE!</v>
      </c>
      <c r="R1749" s="3">
        <f t="shared" si="240"/>
        <v>0.62025424975770882</v>
      </c>
      <c r="S1749" s="3">
        <f t="shared" si="241"/>
        <v>-0.201532822418444</v>
      </c>
      <c r="T1749" s="14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</row>
    <row r="1750" spans="1:59" s="5" customForma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 s="14"/>
      <c r="N1750" s="3">
        <v>1744</v>
      </c>
      <c r="O1750" s="3" t="str">
        <f t="shared" si="242"/>
        <v>NA</v>
      </c>
      <c r="P1750" s="3" t="e">
        <f t="shared" si="238"/>
        <v>#VALUE!</v>
      </c>
      <c r="Q1750" s="3" t="e">
        <f t="shared" si="239"/>
        <v>#VALUE!</v>
      </c>
      <c r="R1750" s="3">
        <f t="shared" si="240"/>
        <v>-0.45485311648898641</v>
      </c>
      <c r="S1750" s="3">
        <f t="shared" si="241"/>
        <v>0.14779073644019211</v>
      </c>
      <c r="T1750" s="14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</row>
    <row r="1751" spans="1:59" s="5" customForma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 s="14"/>
      <c r="N1751" s="3">
        <v>1745</v>
      </c>
      <c r="O1751" s="3" t="str">
        <f t="shared" si="242"/>
        <v>NA</v>
      </c>
      <c r="P1751" s="3" t="e">
        <f t="shared" si="238"/>
        <v>#VALUE!</v>
      </c>
      <c r="Q1751" s="3" t="e">
        <f t="shared" si="239"/>
        <v>#VALUE!</v>
      </c>
      <c r="R1751" s="3">
        <f t="shared" si="240"/>
        <v>-0.84049569681607694</v>
      </c>
      <c r="S1751" s="3">
        <f t="shared" si="241"/>
        <v>0.46119090741842556</v>
      </c>
      <c r="T1751" s="14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</row>
    <row r="1752" spans="1:59" s="5" customForma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 s="14"/>
      <c r="N1752" s="3">
        <v>1746</v>
      </c>
      <c r="O1752" s="3" t="str">
        <f t="shared" si="242"/>
        <v>NA</v>
      </c>
      <c r="P1752" s="3" t="e">
        <f t="shared" si="238"/>
        <v>#VALUE!</v>
      </c>
      <c r="Q1752" s="3" t="e">
        <f t="shared" si="239"/>
        <v>#VALUE!</v>
      </c>
      <c r="R1752" s="3">
        <f t="shared" si="240"/>
        <v>-0.63516846064064891</v>
      </c>
      <c r="S1752" s="3">
        <f t="shared" si="241"/>
        <v>0.74379960307059945</v>
      </c>
      <c r="T1752" s="14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</row>
    <row r="1753" spans="1:59" s="5" customForma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 s="14"/>
      <c r="N1753" s="3">
        <v>1747</v>
      </c>
      <c r="O1753" s="3" t="str">
        <f t="shared" si="242"/>
        <v>NA</v>
      </c>
      <c r="P1753" s="3" t="e">
        <f t="shared" si="238"/>
        <v>#VALUE!</v>
      </c>
      <c r="Q1753" s="3" t="e">
        <f t="shared" si="239"/>
        <v>#VALUE!</v>
      </c>
      <c r="R1753" s="3">
        <f t="shared" si="240"/>
        <v>-7.6667641603366143E-2</v>
      </c>
      <c r="S1753" s="3">
        <f t="shared" si="241"/>
        <v>0.10552395578803664</v>
      </c>
      <c r="T1753" s="14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</row>
    <row r="1754" spans="1:59" s="5" customForma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 s="14"/>
      <c r="N1754" s="3">
        <v>1748</v>
      </c>
      <c r="O1754" s="3" t="str">
        <f t="shared" si="242"/>
        <v>NA</v>
      </c>
      <c r="P1754" s="3" t="e">
        <f t="shared" si="238"/>
        <v>#VALUE!</v>
      </c>
      <c r="Q1754" s="3" t="e">
        <f t="shared" si="239"/>
        <v>#VALUE!</v>
      </c>
      <c r="R1754" s="3">
        <f t="shared" si="240"/>
        <v>0.58778525229247314</v>
      </c>
      <c r="S1754" s="3">
        <f t="shared" si="241"/>
        <v>-0.80901699437494745</v>
      </c>
      <c r="T1754" s="14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</row>
    <row r="1755" spans="1:59" s="5" customForma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 s="14"/>
      <c r="N1755" s="3">
        <v>1749</v>
      </c>
      <c r="O1755" s="3" t="str">
        <f t="shared" si="242"/>
        <v>NA</v>
      </c>
      <c r="P1755" s="3" t="e">
        <f t="shared" si="238"/>
        <v>#VALUE!</v>
      </c>
      <c r="Q1755" s="3" t="e">
        <f t="shared" si="239"/>
        <v>#VALUE!</v>
      </c>
      <c r="R1755" s="3">
        <f t="shared" si="240"/>
        <v>0.25555880534455361</v>
      </c>
      <c r="S1755" s="3">
        <f t="shared" si="241"/>
        <v>-0.91696391059780324</v>
      </c>
      <c r="T1755" s="14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</row>
    <row r="1756" spans="1:59" s="5" customForma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 s="14"/>
      <c r="N1756" s="3">
        <v>1750</v>
      </c>
      <c r="O1756" s="3" t="str">
        <f t="shared" si="242"/>
        <v>NA</v>
      </c>
      <c r="P1756" s="3" t="e">
        <f t="shared" si="238"/>
        <v>#VALUE!</v>
      </c>
      <c r="Q1756" s="3" t="e">
        <f t="shared" si="239"/>
        <v>#VALUE!</v>
      </c>
      <c r="R1756" s="3">
        <f t="shared" si="240"/>
        <v>6.1257422745431001E-17</v>
      </c>
      <c r="S1756" s="3">
        <f t="shared" si="241"/>
        <v>-0.73913043478260865</v>
      </c>
      <c r="T1756" s="14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</row>
    <row r="1757" spans="1:59" s="5" customForma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 s="14"/>
      <c r="N1757" s="3">
        <v>1751</v>
      </c>
      <c r="O1757" s="3" t="str">
        <f t="shared" si="242"/>
        <v>NA</v>
      </c>
      <c r="P1757" s="3" t="e">
        <f t="shared" si="238"/>
        <v>#VALUE!</v>
      </c>
      <c r="Q1757" s="3" t="e">
        <f t="shared" si="239"/>
        <v>#VALUE!</v>
      </c>
      <c r="R1757" s="3">
        <f t="shared" si="240"/>
        <v>6.1257422745431001E-17</v>
      </c>
      <c r="S1757" s="3">
        <f t="shared" si="241"/>
        <v>0.39130434782608692</v>
      </c>
      <c r="T1757" s="14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</row>
    <row r="1758" spans="1:59" s="5" customForma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 s="14"/>
      <c r="N1758" s="3">
        <v>1752</v>
      </c>
      <c r="O1758" s="3" t="str">
        <f t="shared" si="242"/>
        <v>NA</v>
      </c>
      <c r="P1758" s="3" t="e">
        <f t="shared" si="238"/>
        <v>#VALUE!</v>
      </c>
      <c r="Q1758" s="3" t="e">
        <f t="shared" si="239"/>
        <v>#VALUE!</v>
      </c>
      <c r="R1758" s="3">
        <f t="shared" si="240"/>
        <v>0.15333528320673218</v>
      </c>
      <c r="S1758" s="3">
        <f t="shared" si="241"/>
        <v>0.95017834635868192</v>
      </c>
      <c r="T1758" s="14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</row>
    <row r="1759" spans="1:59" s="5" customForma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 s="14"/>
      <c r="N1759" s="3">
        <v>1753</v>
      </c>
      <c r="O1759" s="3" t="str">
        <f t="shared" si="242"/>
        <v>NA</v>
      </c>
      <c r="P1759" s="3" t="e">
        <f t="shared" si="238"/>
        <v>#VALUE!</v>
      </c>
      <c r="Q1759" s="3" t="e">
        <f t="shared" si="239"/>
        <v>#VALUE!</v>
      </c>
      <c r="R1759" s="3">
        <f t="shared" si="240"/>
        <v>0.48556173015465171</v>
      </c>
      <c r="S1759" s="3">
        <f t="shared" si="241"/>
        <v>0.84223143013582613</v>
      </c>
      <c r="T1759" s="14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</row>
    <row r="1760" spans="1:59" s="5" customForma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 s="14"/>
      <c r="N1760" s="3">
        <v>1754</v>
      </c>
      <c r="O1760" s="3" t="str">
        <f t="shared" si="242"/>
        <v>NA</v>
      </c>
      <c r="P1760" s="3" t="e">
        <f t="shared" si="238"/>
        <v>#VALUE!</v>
      </c>
      <c r="Q1760" s="3" t="e">
        <f t="shared" si="239"/>
        <v>#VALUE!</v>
      </c>
      <c r="R1760" s="3">
        <f t="shared" si="240"/>
        <v>0.12777940267227683</v>
      </c>
      <c r="S1760" s="3">
        <f t="shared" si="241"/>
        <v>0.17587325964672773</v>
      </c>
      <c r="T1760" s="14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</row>
    <row r="1761" spans="1:59" s="5" customForma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 s="14"/>
      <c r="N1761" s="3">
        <v>1755</v>
      </c>
      <c r="O1761" s="3" t="str">
        <f t="shared" si="242"/>
        <v>NA</v>
      </c>
      <c r="P1761" s="3" t="e">
        <f t="shared" si="238"/>
        <v>#VALUE!</v>
      </c>
      <c r="Q1761" s="3" t="e">
        <f t="shared" si="239"/>
        <v>#VALUE!</v>
      </c>
      <c r="R1761" s="3">
        <f t="shared" si="240"/>
        <v>-0.53667349122356234</v>
      </c>
      <c r="S1761" s="3">
        <f t="shared" si="241"/>
        <v>-0.73866769051625636</v>
      </c>
      <c r="T1761" s="14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</row>
    <row r="1762" spans="1:59" s="5" customForma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 s="14"/>
      <c r="N1762" s="3">
        <v>1756</v>
      </c>
      <c r="O1762" s="3" t="str">
        <f t="shared" si="242"/>
        <v>NA</v>
      </c>
      <c r="P1762" s="3" t="e">
        <f t="shared" si="238"/>
        <v>#VALUE!</v>
      </c>
      <c r="Q1762" s="3" t="e">
        <f t="shared" si="239"/>
        <v>#VALUE!</v>
      </c>
      <c r="R1762" s="3">
        <f t="shared" si="240"/>
        <v>-0.77731808568517591</v>
      </c>
      <c r="S1762" s="3">
        <f t="shared" si="241"/>
        <v>-0.54814742915755621</v>
      </c>
      <c r="T1762" s="14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</row>
    <row r="1763" spans="1:59" s="5" customForma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 s="14"/>
      <c r="N1763" s="3">
        <v>1757</v>
      </c>
      <c r="O1763" s="3" t="str">
        <f t="shared" si="242"/>
        <v>NA</v>
      </c>
      <c r="P1763" s="3" t="e">
        <f t="shared" si="238"/>
        <v>#VALUE!</v>
      </c>
      <c r="Q1763" s="3" t="e">
        <f t="shared" si="239"/>
        <v>#VALUE!</v>
      </c>
      <c r="R1763" s="3">
        <f t="shared" si="240"/>
        <v>-0.78565538302643123</v>
      </c>
      <c r="S1763" s="3">
        <f t="shared" si="241"/>
        <v>-0.25527490839669581</v>
      </c>
      <c r="T1763" s="14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</row>
    <row r="1764" spans="1:59" s="5" customForma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 s="14"/>
      <c r="N1764" s="3">
        <v>1758</v>
      </c>
      <c r="O1764" s="3" t="str">
        <f t="shared" si="242"/>
        <v>NA</v>
      </c>
      <c r="P1764" s="3" t="e">
        <f t="shared" si="238"/>
        <v>#VALUE!</v>
      </c>
      <c r="Q1764" s="3" t="e">
        <f t="shared" si="239"/>
        <v>#VALUE!</v>
      </c>
      <c r="R1764" s="3">
        <f t="shared" si="240"/>
        <v>0.28945198322026411</v>
      </c>
      <c r="S1764" s="3">
        <f t="shared" si="241"/>
        <v>9.404865046194047E-2</v>
      </c>
      <c r="T1764" s="14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</row>
    <row r="1765" spans="1:59" s="5" customForma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 s="14"/>
      <c r="N1765" s="3">
        <v>1759</v>
      </c>
      <c r="O1765" s="3" t="str">
        <f t="shared" si="242"/>
        <v>NA</v>
      </c>
      <c r="P1765" s="3" t="e">
        <f t="shared" si="238"/>
        <v>#VALUE!</v>
      </c>
      <c r="Q1765" s="3" t="e">
        <f t="shared" si="239"/>
        <v>#VALUE!</v>
      </c>
      <c r="R1765" s="3">
        <f t="shared" si="240"/>
        <v>0.95105651629515353</v>
      </c>
      <c r="S1765" s="3">
        <f t="shared" si="241"/>
        <v>0.1746617794293181</v>
      </c>
      <c r="T1765" s="14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</row>
    <row r="1766" spans="1:59" s="5" customForma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 s="14"/>
      <c r="N1766" s="3">
        <v>1760</v>
      </c>
      <c r="O1766" s="3" t="str">
        <f t="shared" si="242"/>
        <v>NA</v>
      </c>
      <c r="P1766" s="3" t="e">
        <f t="shared" si="238"/>
        <v>#VALUE!</v>
      </c>
      <c r="Q1766" s="3" t="e">
        <f t="shared" si="239"/>
        <v>#VALUE!</v>
      </c>
      <c r="R1766" s="3">
        <f t="shared" si="240"/>
        <v>0.95105651629515353</v>
      </c>
      <c r="S1766" s="3">
        <f t="shared" si="241"/>
        <v>-0.1746617794293181</v>
      </c>
      <c r="T1766" s="14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</row>
    <row r="1767" spans="1:59" s="5" customForma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 s="14"/>
      <c r="N1767" s="3">
        <v>1761</v>
      </c>
      <c r="O1767" s="3" t="str">
        <f t="shared" si="242"/>
        <v>NA</v>
      </c>
      <c r="P1767" s="3" t="e">
        <f t="shared" si="238"/>
        <v>#VALUE!</v>
      </c>
      <c r="Q1767" s="3" t="e">
        <f t="shared" si="239"/>
        <v>#VALUE!</v>
      </c>
      <c r="R1767" s="3">
        <f t="shared" si="240"/>
        <v>0.28945198322026411</v>
      </c>
      <c r="S1767" s="3">
        <f t="shared" si="241"/>
        <v>-9.4048650461940553E-2</v>
      </c>
      <c r="T1767" s="14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</row>
    <row r="1768" spans="1:59" s="5" customForma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 s="14"/>
      <c r="N1768" s="3">
        <v>1762</v>
      </c>
      <c r="O1768" s="3" t="str">
        <f t="shared" si="242"/>
        <v>NA</v>
      </c>
      <c r="P1768" s="3" t="e">
        <f t="shared" si="238"/>
        <v>#VALUE!</v>
      </c>
      <c r="Q1768" s="3" t="e">
        <f t="shared" si="239"/>
        <v>#VALUE!</v>
      </c>
      <c r="R1768" s="3">
        <f t="shared" si="240"/>
        <v>-0.78565538302643123</v>
      </c>
      <c r="S1768" s="3">
        <f t="shared" si="241"/>
        <v>0.25527490839669553</v>
      </c>
      <c r="T1768" s="14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</row>
    <row r="1769" spans="1:59" s="5" customForma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 s="14"/>
      <c r="N1769" s="3">
        <v>1763</v>
      </c>
      <c r="O1769" s="3" t="str">
        <f t="shared" si="242"/>
        <v>NA</v>
      </c>
      <c r="P1769" s="3" t="e">
        <f t="shared" si="238"/>
        <v>#VALUE!</v>
      </c>
      <c r="Q1769" s="3" t="e">
        <f t="shared" si="239"/>
        <v>#VALUE!</v>
      </c>
      <c r="R1769" s="3">
        <f t="shared" si="240"/>
        <v>-0.77731808568517602</v>
      </c>
      <c r="S1769" s="3">
        <f t="shared" si="241"/>
        <v>0.54814742915755599</v>
      </c>
      <c r="T1769" s="14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</row>
    <row r="1770" spans="1:59" s="5" customForma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 s="14"/>
      <c r="N1770" s="3">
        <v>1764</v>
      </c>
      <c r="O1770" s="3" t="str">
        <f t="shared" si="242"/>
        <v>NA</v>
      </c>
      <c r="P1770" s="3" t="e">
        <f t="shared" si="238"/>
        <v>#VALUE!</v>
      </c>
      <c r="Q1770" s="3" t="e">
        <f t="shared" si="239"/>
        <v>#VALUE!</v>
      </c>
      <c r="R1770" s="3">
        <f t="shared" si="240"/>
        <v>-0.53667349122356256</v>
      </c>
      <c r="S1770" s="3">
        <f t="shared" si="241"/>
        <v>0.73866769051625625</v>
      </c>
      <c r="T1770" s="14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</row>
    <row r="1771" spans="1:59" s="5" customForma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 s="14"/>
      <c r="N1771" s="3">
        <v>1765</v>
      </c>
      <c r="O1771" s="3" t="str">
        <f t="shared" si="242"/>
        <v>NA</v>
      </c>
      <c r="P1771" s="3" t="e">
        <f t="shared" si="238"/>
        <v>#VALUE!</v>
      </c>
      <c r="Q1771" s="3" t="e">
        <f t="shared" si="239"/>
        <v>#VALUE!</v>
      </c>
      <c r="R1771" s="3">
        <f t="shared" si="240"/>
        <v>0.12777940267227678</v>
      </c>
      <c r="S1771" s="3">
        <f t="shared" si="241"/>
        <v>-0.17587325964672779</v>
      </c>
      <c r="T1771" s="14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</row>
    <row r="1772" spans="1:59" s="5" customForma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 s="14"/>
      <c r="N1772" s="3">
        <v>1766</v>
      </c>
      <c r="O1772" s="3" t="str">
        <f t="shared" si="242"/>
        <v>NA</v>
      </c>
      <c r="P1772" s="3" t="e">
        <f t="shared" si="238"/>
        <v>#VALUE!</v>
      </c>
      <c r="Q1772" s="3" t="e">
        <f t="shared" si="239"/>
        <v>#VALUE!</v>
      </c>
      <c r="R1772" s="3">
        <f t="shared" si="240"/>
        <v>0.48556173015465171</v>
      </c>
      <c r="S1772" s="3">
        <f t="shared" si="241"/>
        <v>-0.84223143013582613</v>
      </c>
      <c r="T1772" s="14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</row>
    <row r="1773" spans="1:59" s="5" customForma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 s="14"/>
      <c r="N1773" s="3">
        <v>1767</v>
      </c>
      <c r="O1773" s="3" t="str">
        <f t="shared" si="242"/>
        <v>NA</v>
      </c>
      <c r="P1773" s="3" t="e">
        <f t="shared" si="238"/>
        <v>#VALUE!</v>
      </c>
      <c r="Q1773" s="3" t="e">
        <f t="shared" si="239"/>
        <v>#VALUE!</v>
      </c>
      <c r="R1773" s="3">
        <f t="shared" si="240"/>
        <v>0.1533352832067322</v>
      </c>
      <c r="S1773" s="3">
        <f t="shared" si="241"/>
        <v>-0.95017834635868192</v>
      </c>
      <c r="T1773" s="14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</row>
    <row r="1774" spans="1:59" s="5" customForma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 s="14"/>
      <c r="N1774" s="3">
        <v>1768</v>
      </c>
      <c r="O1774" s="3" t="str">
        <f t="shared" si="242"/>
        <v>NA</v>
      </c>
      <c r="P1774" s="3" t="e">
        <f t="shared" si="238"/>
        <v>#VALUE!</v>
      </c>
      <c r="Q1774" s="3" t="e">
        <f t="shared" si="239"/>
        <v>#VALUE!</v>
      </c>
      <c r="R1774" s="3">
        <f t="shared" si="240"/>
        <v>6.1257422745431001E-17</v>
      </c>
      <c r="S1774" s="3">
        <f t="shared" si="241"/>
        <v>-0.39130434782608692</v>
      </c>
      <c r="T1774" s="14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</row>
    <row r="1775" spans="1:59" s="5" customForma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 s="14"/>
      <c r="N1775" s="3">
        <v>1769</v>
      </c>
      <c r="O1775" s="3" t="str">
        <f t="shared" si="242"/>
        <v>NA</v>
      </c>
      <c r="P1775" s="3" t="e">
        <f t="shared" si="238"/>
        <v>#VALUE!</v>
      </c>
      <c r="Q1775" s="3" t="e">
        <f t="shared" si="239"/>
        <v>#VALUE!</v>
      </c>
      <c r="R1775" s="3">
        <f t="shared" si="240"/>
        <v>6.1257422745431001E-17</v>
      </c>
      <c r="S1775" s="3">
        <f t="shared" si="241"/>
        <v>0.73913043478260865</v>
      </c>
      <c r="T1775" s="14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</row>
    <row r="1776" spans="1:59" s="5" customForma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 s="14"/>
      <c r="N1776" s="3">
        <v>1770</v>
      </c>
      <c r="O1776" s="3" t="str">
        <f t="shared" si="242"/>
        <v>NA</v>
      </c>
      <c r="P1776" s="3" t="e">
        <f t="shared" si="238"/>
        <v>#VALUE!</v>
      </c>
      <c r="Q1776" s="3" t="e">
        <f t="shared" si="239"/>
        <v>#VALUE!</v>
      </c>
      <c r="R1776" s="3">
        <f t="shared" si="240"/>
        <v>0.25555880534455361</v>
      </c>
      <c r="S1776" s="3">
        <f t="shared" si="241"/>
        <v>0.91696391059780336</v>
      </c>
      <c r="T1776" s="14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</row>
    <row r="1777" spans="1:59" s="5" customForma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 s="14"/>
      <c r="N1777" s="3">
        <v>1771</v>
      </c>
      <c r="O1777" s="3" t="str">
        <f t="shared" si="242"/>
        <v>NA</v>
      </c>
      <c r="P1777" s="3" t="e">
        <f t="shared" si="238"/>
        <v>#VALUE!</v>
      </c>
      <c r="Q1777" s="3" t="e">
        <f t="shared" si="239"/>
        <v>#VALUE!</v>
      </c>
      <c r="R1777" s="3">
        <f t="shared" si="240"/>
        <v>0.58778525229247314</v>
      </c>
      <c r="S1777" s="3">
        <f t="shared" si="241"/>
        <v>0.80901699437494745</v>
      </c>
      <c r="T1777" s="14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</row>
    <row r="1778" spans="1:59" s="5" customForma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 s="14"/>
      <c r="N1778" s="3">
        <v>1772</v>
      </c>
      <c r="O1778" s="3" t="str">
        <f t="shared" si="242"/>
        <v>NA</v>
      </c>
      <c r="P1778" s="3" t="e">
        <f t="shared" si="238"/>
        <v>#VALUE!</v>
      </c>
      <c r="Q1778" s="3" t="e">
        <f t="shared" si="239"/>
        <v>#VALUE!</v>
      </c>
      <c r="R1778" s="3">
        <f t="shared" si="240"/>
        <v>-7.6667641603365977E-2</v>
      </c>
      <c r="S1778" s="3">
        <f t="shared" si="241"/>
        <v>-0.10552395578803653</v>
      </c>
      <c r="T1778" s="14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</row>
    <row r="1779" spans="1:59" s="5" customForma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 s="14"/>
      <c r="N1779" s="3">
        <v>1773</v>
      </c>
      <c r="O1779" s="3" t="str">
        <f t="shared" si="242"/>
        <v>NA</v>
      </c>
      <c r="P1779" s="3" t="e">
        <f t="shared" si="238"/>
        <v>#VALUE!</v>
      </c>
      <c r="Q1779" s="3" t="e">
        <f t="shared" si="239"/>
        <v>#VALUE!</v>
      </c>
      <c r="R1779" s="3">
        <f t="shared" si="240"/>
        <v>-0.6351684606406488</v>
      </c>
      <c r="S1779" s="3">
        <f t="shared" si="241"/>
        <v>-0.74379960307059967</v>
      </c>
      <c r="T1779" s="14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</row>
    <row r="1780" spans="1:59" s="5" customForma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 s="14"/>
      <c r="N1780" s="3">
        <v>1774</v>
      </c>
      <c r="O1780" s="3" t="str">
        <f t="shared" si="242"/>
        <v>NA</v>
      </c>
      <c r="P1780" s="3" t="e">
        <f t="shared" si="238"/>
        <v>#VALUE!</v>
      </c>
      <c r="Q1780" s="3" t="e">
        <f t="shared" si="239"/>
        <v>#VALUE!</v>
      </c>
      <c r="R1780" s="3">
        <f t="shared" si="240"/>
        <v>-0.84049569681607683</v>
      </c>
      <c r="S1780" s="3">
        <f t="shared" si="241"/>
        <v>-0.46119090741842572</v>
      </c>
      <c r="T1780" s="14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</row>
    <row r="1781" spans="1:59" s="5" customForma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 s="14"/>
      <c r="N1781" s="3">
        <v>1775</v>
      </c>
      <c r="O1781" s="3" t="str">
        <f t="shared" si="242"/>
        <v>NA</v>
      </c>
      <c r="P1781" s="3" t="e">
        <f t="shared" si="238"/>
        <v>#VALUE!</v>
      </c>
      <c r="Q1781" s="3" t="e">
        <f t="shared" si="239"/>
        <v>#VALUE!</v>
      </c>
      <c r="R1781" s="3">
        <f t="shared" si="240"/>
        <v>-0.45485311648898641</v>
      </c>
      <c r="S1781" s="3">
        <f t="shared" si="241"/>
        <v>-0.14779073644019231</v>
      </c>
      <c r="T1781" s="14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</row>
    <row r="1782" spans="1:59" s="5" customForma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 s="14"/>
      <c r="N1782" s="3">
        <v>1776</v>
      </c>
      <c r="O1782" s="3" t="str">
        <f t="shared" si="242"/>
        <v>NA</v>
      </c>
      <c r="P1782" s="3" t="e">
        <f t="shared" si="238"/>
        <v>#VALUE!</v>
      </c>
      <c r="Q1782" s="3" t="e">
        <f t="shared" si="239"/>
        <v>#VALUE!</v>
      </c>
      <c r="R1782" s="3">
        <f t="shared" si="240"/>
        <v>0.62025424975770882</v>
      </c>
      <c r="S1782" s="3">
        <f t="shared" si="241"/>
        <v>0.20153282241844395</v>
      </c>
      <c r="T1782" s="14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</row>
    <row r="1783" spans="1:59" s="5" customForma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 s="14"/>
      <c r="N1783" s="3">
        <v>1777</v>
      </c>
      <c r="O1783" s="3" t="str">
        <f t="shared" si="242"/>
        <v>NA</v>
      </c>
      <c r="P1783" s="3" t="e">
        <f t="shared" si="238"/>
        <v>#VALUE!</v>
      </c>
      <c r="Q1783" s="3" t="e">
        <f t="shared" si="239"/>
        <v>#VALUE!</v>
      </c>
      <c r="R1783" s="3">
        <f t="shared" si="240"/>
        <v>0.95105651629515364</v>
      </c>
      <c r="S1783" s="3">
        <f t="shared" si="241"/>
        <v>6.7177607472814649E-2</v>
      </c>
      <c r="T1783" s="14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</row>
    <row r="1784" spans="1:59" s="5" customForma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 s="14"/>
      <c r="N1784" s="3">
        <v>1778</v>
      </c>
      <c r="O1784" s="3" t="str">
        <f t="shared" si="242"/>
        <v>NA</v>
      </c>
      <c r="P1784" s="3" t="e">
        <f t="shared" si="238"/>
        <v>#VALUE!</v>
      </c>
      <c r="Q1784" s="3" t="e">
        <f t="shared" si="239"/>
        <v>#VALUE!</v>
      </c>
      <c r="R1784" s="3">
        <f t="shared" si="240"/>
        <v>0.95105651629515353</v>
      </c>
      <c r="S1784" s="3">
        <f t="shared" si="241"/>
        <v>-0.2821459513858216</v>
      </c>
      <c r="T1784" s="14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</row>
    <row r="1785" spans="1:59" s="5" customForma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 s="14"/>
      <c r="N1785" s="3">
        <v>1779</v>
      </c>
      <c r="O1785" s="3" t="str">
        <f t="shared" si="242"/>
        <v>NA</v>
      </c>
      <c r="P1785" s="3" t="e">
        <f t="shared" si="238"/>
        <v>#VALUE!</v>
      </c>
      <c r="Q1785" s="3" t="e">
        <f t="shared" si="239"/>
        <v>#VALUE!</v>
      </c>
      <c r="R1785" s="3">
        <f t="shared" si="240"/>
        <v>-4.1350283317180658E-2</v>
      </c>
      <c r="S1785" s="3">
        <f t="shared" si="241"/>
        <v>1.3435521494562841E-2</v>
      </c>
      <c r="T1785" s="14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</row>
    <row r="1786" spans="1:59" s="5" customForma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 s="14"/>
      <c r="N1786" s="3">
        <v>1780</v>
      </c>
      <c r="O1786" s="3" t="str">
        <f t="shared" si="242"/>
        <v>NA</v>
      </c>
      <c r="P1786" s="3" t="e">
        <f t="shared" si="238"/>
        <v>#VALUE!</v>
      </c>
      <c r="Q1786" s="3" t="e">
        <f t="shared" si="239"/>
        <v>#VALUE!</v>
      </c>
      <c r="R1786" s="3">
        <f t="shared" si="240"/>
        <v>-0.91946771072970324</v>
      </c>
      <c r="S1786" s="3">
        <f t="shared" si="241"/>
        <v>0.35249525524451253</v>
      </c>
      <c r="T1786" s="14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</row>
    <row r="1787" spans="1:59" s="5" customForma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 s="14"/>
      <c r="N1787" s="3">
        <v>1781</v>
      </c>
      <c r="O1787" s="3" t="str">
        <f t="shared" si="242"/>
        <v>NA</v>
      </c>
      <c r="P1787" s="3" t="e">
        <f t="shared" si="238"/>
        <v>#VALUE!</v>
      </c>
      <c r="Q1787" s="3" t="e">
        <f t="shared" si="239"/>
        <v>#VALUE!</v>
      </c>
      <c r="R1787" s="3">
        <f t="shared" si="240"/>
        <v>-0.7141404745542751</v>
      </c>
      <c r="S1787" s="3">
        <f t="shared" si="241"/>
        <v>0.63510395089668648</v>
      </c>
      <c r="T1787" s="14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</row>
    <row r="1788" spans="1:59" s="5" customForma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 s="14"/>
      <c r="N1788" s="3">
        <v>1782</v>
      </c>
      <c r="O1788" s="3" t="str">
        <f t="shared" si="242"/>
        <v>NA</v>
      </c>
      <c r="P1788" s="3" t="e">
        <f t="shared" si="238"/>
        <v>#VALUE!</v>
      </c>
      <c r="Q1788" s="3" t="e">
        <f t="shared" si="239"/>
        <v>#VALUE!</v>
      </c>
      <c r="R1788" s="3">
        <f t="shared" si="240"/>
        <v>-0.3322264469479197</v>
      </c>
      <c r="S1788" s="3">
        <f t="shared" si="241"/>
        <v>0.45727047508149199</v>
      </c>
      <c r="T1788" s="14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</row>
    <row r="1789" spans="1:59" s="5" customForma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 s="14"/>
      <c r="N1789" s="3">
        <v>1783</v>
      </c>
      <c r="O1789" s="3" t="str">
        <f t="shared" si="242"/>
        <v>NA</v>
      </c>
      <c r="P1789" s="3" t="e">
        <f t="shared" si="238"/>
        <v>#VALUE!</v>
      </c>
      <c r="Q1789" s="3" t="e">
        <f t="shared" si="239"/>
        <v>#VALUE!</v>
      </c>
      <c r="R1789" s="3">
        <f t="shared" si="240"/>
        <v>0.33222644694791958</v>
      </c>
      <c r="S1789" s="3">
        <f t="shared" si="241"/>
        <v>-0.4572704750814921</v>
      </c>
      <c r="T1789" s="14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</row>
    <row r="1790" spans="1:59" s="5" customForma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 s="14"/>
      <c r="N1790" s="3">
        <v>1784</v>
      </c>
      <c r="O1790" s="3" t="str">
        <f t="shared" si="242"/>
        <v>NA</v>
      </c>
      <c r="P1790" s="3" t="e">
        <f t="shared" si="238"/>
        <v>#VALUE!</v>
      </c>
      <c r="Q1790" s="3" t="e">
        <f t="shared" si="239"/>
        <v>#VALUE!</v>
      </c>
      <c r="R1790" s="3">
        <f t="shared" si="240"/>
        <v>0.38333820801683033</v>
      </c>
      <c r="S1790" s="3">
        <f t="shared" si="241"/>
        <v>-0.87544586589670481</v>
      </c>
      <c r="T1790" s="14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</row>
    <row r="1791" spans="1:59" s="5" customForma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 s="14"/>
      <c r="N1791" s="3">
        <v>1785</v>
      </c>
      <c r="O1791" s="3" t="str">
        <f t="shared" si="242"/>
        <v>NA</v>
      </c>
      <c r="P1791" s="3" t="e">
        <f t="shared" si="238"/>
        <v>#VALUE!</v>
      </c>
      <c r="Q1791" s="3" t="e">
        <f t="shared" si="239"/>
        <v>#VALUE!</v>
      </c>
      <c r="R1791" s="3">
        <f t="shared" si="240"/>
        <v>5.1111761068910792E-2</v>
      </c>
      <c r="S1791" s="3">
        <f t="shared" si="241"/>
        <v>-0.9833927821195606</v>
      </c>
      <c r="T1791" s="14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</row>
    <row r="1792" spans="1:59" s="5" customForma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 s="14"/>
      <c r="N1792" s="3">
        <v>1786</v>
      </c>
      <c r="O1792" s="3" t="str">
        <f t="shared" si="242"/>
        <v>NA</v>
      </c>
      <c r="P1792" s="3" t="e">
        <f t="shared" si="238"/>
        <v>#VALUE!</v>
      </c>
      <c r="Q1792" s="3" t="e">
        <f t="shared" si="239"/>
        <v>#VALUE!</v>
      </c>
      <c r="R1792" s="3">
        <f t="shared" si="240"/>
        <v>6.1257422745431001E-17</v>
      </c>
      <c r="S1792" s="3">
        <f t="shared" si="241"/>
        <v>-4.3478260869565188E-2</v>
      </c>
      <c r="T1792" s="14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</row>
    <row r="1793" spans="1:59" s="5" customForma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 s="14"/>
      <c r="N1793" s="3">
        <v>1787</v>
      </c>
      <c r="O1793" s="3" t="str">
        <f t="shared" si="242"/>
        <v>NA</v>
      </c>
      <c r="P1793" s="3" t="e">
        <f t="shared" si="238"/>
        <v>#VALUE!</v>
      </c>
      <c r="Q1793" s="3" t="e">
        <f t="shared" si="239"/>
        <v>#VALUE!</v>
      </c>
      <c r="R1793" s="3">
        <f t="shared" si="240"/>
        <v>2.5555880534455414E-2</v>
      </c>
      <c r="S1793" s="3">
        <f t="shared" si="241"/>
        <v>0.99169639105978036</v>
      </c>
      <c r="T1793" s="14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</row>
    <row r="1794" spans="1:59" s="5" customForma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 s="14"/>
      <c r="N1794" s="3">
        <v>1788</v>
      </c>
      <c r="O1794" s="3" t="str">
        <f t="shared" si="242"/>
        <v>NA</v>
      </c>
      <c r="P1794" s="3" t="e">
        <f t="shared" si="238"/>
        <v>#VALUE!</v>
      </c>
      <c r="Q1794" s="3" t="e">
        <f t="shared" si="239"/>
        <v>#VALUE!</v>
      </c>
      <c r="R1794" s="3">
        <f t="shared" si="240"/>
        <v>0.35778232748237498</v>
      </c>
      <c r="S1794" s="3">
        <f t="shared" si="241"/>
        <v>0.88374947483692456</v>
      </c>
      <c r="T1794" s="14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</row>
    <row r="1795" spans="1:59" s="5" customForma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 s="14"/>
      <c r="N1795" s="3">
        <v>1789</v>
      </c>
      <c r="O1795" s="3" t="str">
        <f t="shared" si="242"/>
        <v>NA</v>
      </c>
      <c r="P1795" s="3" t="e">
        <f t="shared" si="238"/>
        <v>#VALUE!</v>
      </c>
      <c r="Q1795" s="3" t="e">
        <f t="shared" si="239"/>
        <v>#VALUE!</v>
      </c>
      <c r="R1795" s="3">
        <f t="shared" si="240"/>
        <v>0.38333820801683033</v>
      </c>
      <c r="S1795" s="3">
        <f t="shared" si="241"/>
        <v>0.52761977894018308</v>
      </c>
      <c r="T1795" s="14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</row>
    <row r="1796" spans="1:59" s="5" customForma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 s="14"/>
      <c r="N1796" s="3">
        <v>1790</v>
      </c>
      <c r="O1796" s="3" t="str">
        <f t="shared" si="242"/>
        <v>NA</v>
      </c>
      <c r="P1796" s="3" t="e">
        <f t="shared" si="238"/>
        <v>#VALUE!</v>
      </c>
      <c r="Q1796" s="3" t="e">
        <f t="shared" si="239"/>
        <v>#VALUE!</v>
      </c>
      <c r="R1796" s="3">
        <f t="shared" si="240"/>
        <v>-0.28111468587900879</v>
      </c>
      <c r="S1796" s="3">
        <f t="shared" si="241"/>
        <v>-0.3869211712228009</v>
      </c>
      <c r="T1796" s="14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</row>
    <row r="1797" spans="1:59" s="5" customForma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 s="14"/>
      <c r="N1797" s="3">
        <v>1791</v>
      </c>
      <c r="O1797" s="3" t="str">
        <f t="shared" si="242"/>
        <v>NA</v>
      </c>
      <c r="P1797" s="3" t="e">
        <f t="shared" si="238"/>
        <v>#VALUE!</v>
      </c>
      <c r="Q1797" s="3" t="e">
        <f t="shared" si="239"/>
        <v>#VALUE!</v>
      </c>
      <c r="R1797" s="3">
        <f t="shared" si="240"/>
        <v>-0.69834607177154973</v>
      </c>
      <c r="S1797" s="3">
        <f t="shared" si="241"/>
        <v>-0.65684308133146918</v>
      </c>
      <c r="T1797" s="14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</row>
    <row r="1798" spans="1:59" s="5" customForma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 s="14"/>
      <c r="N1798" s="3">
        <v>1792</v>
      </c>
      <c r="O1798" s="3" t="str">
        <f t="shared" si="242"/>
        <v>NA</v>
      </c>
      <c r="P1798" s="3" t="e">
        <f t="shared" ref="P1798:P1861" si="243">(1-MOD(O1798-1,$B$3)/$B$3)*VLOOKUP(IF(INT((O1798-1)/$B$3)=$A$1,1,INT((O1798-1)/$B$3)+1),$A$8:$C$58,2)+MOD(O1798-1,$B$3)/$B$3*VLOOKUP(IF(INT((O1798-1)/$B$3)+1=$A$1,1,(INT((O1798-1)/$B$3)+2)),$A$8:$C$58,2)</f>
        <v>#VALUE!</v>
      </c>
      <c r="Q1798" s="3" t="e">
        <f t="shared" ref="Q1798:Q1861" si="244">(1-MOD(O1798-1,$B$3)/$B$3)*VLOOKUP(IF(INT((O1798-1)/$B$3)=$A$1,1,INT((O1798-1)/$B$3)+1),$A$8:$C$58,3)+MOD(O1798-1,$B$3)/$B$3*VLOOKUP(IF(INT((O1798-1)/$B$3)+1=$A$1,1,(INT((O1798-1)/$B$3)+2)),$A$8:$C$58,3)</f>
        <v>#VALUE!</v>
      </c>
      <c r="R1798" s="3">
        <f t="shared" ref="R1798:R1861" si="245">VLOOKUP(MOD(N1798*$C$3,$A$1*$B$3),$N$6:$Q$2020,3)</f>
        <v>-0.90367330794697776</v>
      </c>
      <c r="S1798" s="3">
        <f t="shared" ref="S1798:S1861" si="246">VLOOKUP(MOD(N1798*$C$3,$A$1*$B$3),$N$6:$Q$2020,4)</f>
        <v>-0.37423438567929534</v>
      </c>
      <c r="T1798" s="14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</row>
    <row r="1799" spans="1:59" s="5" customForma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 s="14"/>
      <c r="N1799" s="3">
        <v>1793</v>
      </c>
      <c r="O1799" s="3" t="str">
        <f t="shared" ref="O1799:O1862" si="247">IF($N$5&gt;=O1798,O1798+1,"NA")</f>
        <v>NA</v>
      </c>
      <c r="P1799" s="3" t="e">
        <f t="shared" si="243"/>
        <v>#VALUE!</v>
      </c>
      <c r="Q1799" s="3" t="e">
        <f t="shared" si="244"/>
        <v>#VALUE!</v>
      </c>
      <c r="R1799" s="3">
        <f t="shared" si="245"/>
        <v>-0.12405084995154186</v>
      </c>
      <c r="S1799" s="3">
        <f t="shared" si="246"/>
        <v>-4.0306564483688884E-2</v>
      </c>
      <c r="T1799" s="14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</row>
    <row r="1800" spans="1:59" s="5" customForma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 s="14"/>
      <c r="N1800" s="3">
        <v>1794</v>
      </c>
      <c r="O1800" s="3" t="str">
        <f t="shared" si="247"/>
        <v>NA</v>
      </c>
      <c r="P1800" s="3" t="e">
        <f t="shared" si="243"/>
        <v>#VALUE!</v>
      </c>
      <c r="Q1800" s="3" t="e">
        <f t="shared" si="244"/>
        <v>#VALUE!</v>
      </c>
      <c r="R1800" s="3">
        <f t="shared" si="245"/>
        <v>0.95105651629515353</v>
      </c>
      <c r="S1800" s="3">
        <f t="shared" si="246"/>
        <v>0.3090169943749474</v>
      </c>
      <c r="T1800" s="14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</row>
    <row r="1801" spans="1:59" s="5" customForma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 s="14"/>
      <c r="N1801" s="3">
        <v>1795</v>
      </c>
      <c r="O1801" s="3" t="str">
        <f t="shared" si="247"/>
        <v>NA</v>
      </c>
      <c r="P1801" s="3" t="e">
        <f t="shared" si="243"/>
        <v>#VALUE!</v>
      </c>
      <c r="Q1801" s="3" t="e">
        <f t="shared" si="244"/>
        <v>#VALUE!</v>
      </c>
      <c r="R1801" s="3">
        <f t="shared" si="245"/>
        <v>0.95105651629515353</v>
      </c>
      <c r="S1801" s="3">
        <f t="shared" si="246"/>
        <v>-4.0306564483688745E-2</v>
      </c>
      <c r="T1801" s="14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</row>
    <row r="1802" spans="1:59" s="5" customForma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 s="14"/>
      <c r="N1802" s="3">
        <v>1796</v>
      </c>
      <c r="O1802" s="3" t="str">
        <f t="shared" si="247"/>
        <v>NA</v>
      </c>
      <c r="P1802" s="3" t="e">
        <f t="shared" si="243"/>
        <v>#VALUE!</v>
      </c>
      <c r="Q1802" s="3" t="e">
        <f t="shared" si="244"/>
        <v>#VALUE!</v>
      </c>
      <c r="R1802" s="3">
        <f t="shared" si="245"/>
        <v>0.70295481639206991</v>
      </c>
      <c r="S1802" s="3">
        <f t="shared" si="246"/>
        <v>-0.22840386540756982</v>
      </c>
      <c r="T1802" s="14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</row>
    <row r="1803" spans="1:59" s="5" customForma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 s="14"/>
      <c r="N1803" s="3">
        <v>1797</v>
      </c>
      <c r="O1803" s="3" t="str">
        <f t="shared" si="247"/>
        <v>NA</v>
      </c>
      <c r="P1803" s="3" t="e">
        <f t="shared" si="243"/>
        <v>#VALUE!</v>
      </c>
      <c r="Q1803" s="3" t="e">
        <f t="shared" si="244"/>
        <v>#VALUE!</v>
      </c>
      <c r="R1803" s="3">
        <f t="shared" si="245"/>
        <v>-0.37215254985462526</v>
      </c>
      <c r="S1803" s="3">
        <f t="shared" si="246"/>
        <v>0.12091969345106628</v>
      </c>
      <c r="T1803" s="14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</row>
    <row r="1804" spans="1:59" s="5" customForma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 s="14"/>
      <c r="N1804" s="3">
        <v>1798</v>
      </c>
      <c r="O1804" s="3" t="str">
        <f t="shared" si="247"/>
        <v>NA</v>
      </c>
      <c r="P1804" s="3" t="e">
        <f t="shared" si="243"/>
        <v>#VALUE!</v>
      </c>
      <c r="Q1804" s="3" t="e">
        <f t="shared" si="244"/>
        <v>#VALUE!</v>
      </c>
      <c r="R1804" s="3">
        <f t="shared" si="245"/>
        <v>-0.8562900995988022</v>
      </c>
      <c r="S1804" s="3">
        <f t="shared" si="246"/>
        <v>0.43945177698364291</v>
      </c>
      <c r="T1804" s="14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</row>
    <row r="1805" spans="1:59" s="5" customForma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 s="14"/>
      <c r="N1805" s="3">
        <v>1799</v>
      </c>
      <c r="O1805" s="3" t="str">
        <f t="shared" si="247"/>
        <v>NA</v>
      </c>
      <c r="P1805" s="3" t="e">
        <f t="shared" si="243"/>
        <v>#VALUE!</v>
      </c>
      <c r="Q1805" s="3" t="e">
        <f t="shared" si="244"/>
        <v>#VALUE!</v>
      </c>
      <c r="R1805" s="3">
        <f t="shared" si="245"/>
        <v>-0.65096286342337417</v>
      </c>
      <c r="S1805" s="3">
        <f t="shared" si="246"/>
        <v>0.72206047263581685</v>
      </c>
      <c r="T1805" s="14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</row>
    <row r="1806" spans="1:59" s="5" customForma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 s="14"/>
      <c r="N1806" s="3">
        <v>1800</v>
      </c>
      <c r="O1806" s="3" t="str">
        <f t="shared" si="247"/>
        <v>NA</v>
      </c>
      <c r="P1806" s="3" t="e">
        <f t="shared" si="243"/>
        <v>#VALUE!</v>
      </c>
      <c r="Q1806" s="3" t="e">
        <f t="shared" si="244"/>
        <v>#VALUE!</v>
      </c>
      <c r="R1806" s="3">
        <f t="shared" si="245"/>
        <v>-0.12777940267227686</v>
      </c>
      <c r="S1806" s="3">
        <f t="shared" si="246"/>
        <v>0.17587325964672768</v>
      </c>
      <c r="T1806" s="14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</row>
    <row r="1807" spans="1:59" s="5" customForma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 s="14"/>
      <c r="N1807" s="3">
        <v>1801</v>
      </c>
      <c r="O1807" s="3" t="str">
        <f t="shared" si="247"/>
        <v>NA</v>
      </c>
      <c r="P1807" s="3" t="e">
        <f t="shared" si="243"/>
        <v>#VALUE!</v>
      </c>
      <c r="Q1807" s="3" t="e">
        <f t="shared" si="244"/>
        <v>#VALUE!</v>
      </c>
      <c r="R1807" s="3">
        <f t="shared" si="245"/>
        <v>0.53667349122356245</v>
      </c>
      <c r="S1807" s="3">
        <f t="shared" si="246"/>
        <v>-0.73866769051625636</v>
      </c>
      <c r="T1807" s="14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</row>
    <row r="1808" spans="1:59" s="5" customForma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 s="14"/>
      <c r="N1808" s="3">
        <v>1802</v>
      </c>
      <c r="O1808" s="3" t="str">
        <f t="shared" si="247"/>
        <v>NA</v>
      </c>
      <c r="P1808" s="3" t="e">
        <f t="shared" si="243"/>
        <v>#VALUE!</v>
      </c>
      <c r="Q1808" s="3" t="e">
        <f t="shared" si="244"/>
        <v>#VALUE!</v>
      </c>
      <c r="R1808" s="3">
        <f t="shared" si="245"/>
        <v>0.28111468587900895</v>
      </c>
      <c r="S1808" s="3">
        <f t="shared" si="246"/>
        <v>-0.9086603016575836</v>
      </c>
      <c r="T1808" s="14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</row>
    <row r="1809" spans="1:59" s="5" customForma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 s="14"/>
      <c r="N1809" s="3">
        <v>1803</v>
      </c>
      <c r="O1809" s="3" t="str">
        <f t="shared" si="247"/>
        <v>NA</v>
      </c>
      <c r="P1809" s="3" t="e">
        <f t="shared" si="243"/>
        <v>#VALUE!</v>
      </c>
      <c r="Q1809" s="3" t="e">
        <f t="shared" si="244"/>
        <v>#VALUE!</v>
      </c>
      <c r="R1809" s="3">
        <f t="shared" si="245"/>
        <v>6.1257422745431013E-17</v>
      </c>
      <c r="S1809" s="3">
        <f t="shared" si="246"/>
        <v>-0.82608695652173925</v>
      </c>
      <c r="T1809" s="14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</row>
    <row r="1810" spans="1:59" s="5" customForma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 s="14"/>
      <c r="N1810" s="3">
        <v>1804</v>
      </c>
      <c r="O1810" s="3" t="str">
        <f t="shared" si="247"/>
        <v>NA</v>
      </c>
      <c r="P1810" s="3" t="e">
        <f t="shared" si="243"/>
        <v>#VALUE!</v>
      </c>
      <c r="Q1810" s="3" t="e">
        <f t="shared" si="244"/>
        <v>#VALUE!</v>
      </c>
      <c r="R1810" s="3">
        <f t="shared" si="245"/>
        <v>6.1257422745431001E-17</v>
      </c>
      <c r="S1810" s="3">
        <f t="shared" si="246"/>
        <v>0.30434782608695654</v>
      </c>
      <c r="T1810" s="14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</row>
    <row r="1811" spans="1:59" s="5" customForma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 s="14"/>
      <c r="N1811" s="3">
        <v>1805</v>
      </c>
      <c r="O1811" s="3" t="str">
        <f t="shared" si="247"/>
        <v>NA</v>
      </c>
      <c r="P1811" s="3" t="e">
        <f t="shared" si="243"/>
        <v>#VALUE!</v>
      </c>
      <c r="Q1811" s="3" t="e">
        <f t="shared" si="244"/>
        <v>#VALUE!</v>
      </c>
      <c r="R1811" s="3">
        <f t="shared" si="245"/>
        <v>0.12777940267227683</v>
      </c>
      <c r="S1811" s="3">
        <f t="shared" si="246"/>
        <v>0.95848195529890168</v>
      </c>
      <c r="T1811" s="14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</row>
    <row r="1812" spans="1:59" s="5" customForma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 s="14"/>
      <c r="N1812" s="3">
        <v>1806</v>
      </c>
      <c r="O1812" s="3" t="str">
        <f t="shared" si="247"/>
        <v>NA</v>
      </c>
      <c r="P1812" s="3" t="e">
        <f t="shared" si="243"/>
        <v>#VALUE!</v>
      </c>
      <c r="Q1812" s="3" t="e">
        <f t="shared" si="244"/>
        <v>#VALUE!</v>
      </c>
      <c r="R1812" s="3">
        <f t="shared" si="245"/>
        <v>0.46000584962019636</v>
      </c>
      <c r="S1812" s="3">
        <f t="shared" si="246"/>
        <v>0.85053503907604577</v>
      </c>
      <c r="T1812" s="14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</row>
    <row r="1813" spans="1:59" s="5" customForma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 s="14"/>
      <c r="N1813" s="3">
        <v>1807</v>
      </c>
      <c r="O1813" s="3" t="str">
        <f t="shared" si="247"/>
        <v>NA</v>
      </c>
      <c r="P1813" s="3" t="e">
        <f t="shared" si="243"/>
        <v>#VALUE!</v>
      </c>
      <c r="Q1813" s="3" t="e">
        <f t="shared" si="244"/>
        <v>#VALUE!</v>
      </c>
      <c r="R1813" s="3">
        <f t="shared" si="245"/>
        <v>0.17889116374118755</v>
      </c>
      <c r="S1813" s="3">
        <f t="shared" si="246"/>
        <v>0.24622256350541877</v>
      </c>
      <c r="T1813" s="14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</row>
    <row r="1814" spans="1:59" s="5" customForma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 s="14"/>
      <c r="N1814" s="3">
        <v>1808</v>
      </c>
      <c r="O1814" s="3" t="str">
        <f t="shared" si="247"/>
        <v>NA</v>
      </c>
      <c r="P1814" s="3" t="e">
        <f t="shared" si="243"/>
        <v>#VALUE!</v>
      </c>
      <c r="Q1814" s="3" t="e">
        <f t="shared" si="244"/>
        <v>#VALUE!</v>
      </c>
      <c r="R1814" s="3">
        <f t="shared" si="245"/>
        <v>-0.48556173015465159</v>
      </c>
      <c r="S1814" s="3">
        <f t="shared" si="246"/>
        <v>-0.66831838665756527</v>
      </c>
      <c r="T1814" s="14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</row>
    <row r="1815" spans="1:59" s="5" customForma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 s="14"/>
      <c r="N1815" s="3">
        <v>1809</v>
      </c>
      <c r="O1815" s="3" t="str">
        <f t="shared" si="247"/>
        <v>NA</v>
      </c>
      <c r="P1815" s="3" t="e">
        <f t="shared" si="243"/>
        <v>#VALUE!</v>
      </c>
      <c r="Q1815" s="3" t="e">
        <f t="shared" si="244"/>
        <v>#VALUE!</v>
      </c>
      <c r="R1815" s="3">
        <f t="shared" si="245"/>
        <v>-0.76152368290245065</v>
      </c>
      <c r="S1815" s="3">
        <f t="shared" si="246"/>
        <v>-0.5698865595923388</v>
      </c>
      <c r="T1815" s="14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</row>
    <row r="1816" spans="1:59" s="5" customForma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 s="14"/>
      <c r="N1816" s="3">
        <v>1810</v>
      </c>
      <c r="O1816" s="3" t="str">
        <f t="shared" si="247"/>
        <v>NA</v>
      </c>
      <c r="P1816" s="3" t="e">
        <f t="shared" si="243"/>
        <v>#VALUE!</v>
      </c>
      <c r="Q1816" s="3" t="e">
        <f t="shared" si="244"/>
        <v>#VALUE!</v>
      </c>
      <c r="R1816" s="3">
        <f t="shared" si="245"/>
        <v>-0.86835594966079233</v>
      </c>
      <c r="S1816" s="3">
        <f t="shared" si="246"/>
        <v>-0.2821459513858216</v>
      </c>
      <c r="T1816" s="14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</row>
    <row r="1817" spans="1:59" s="5" customForma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 s="14"/>
      <c r="N1817" s="3">
        <v>1811</v>
      </c>
      <c r="O1817" s="3" t="str">
        <f t="shared" si="247"/>
        <v>NA</v>
      </c>
      <c r="P1817" s="3" t="e">
        <f t="shared" si="243"/>
        <v>#VALUE!</v>
      </c>
      <c r="Q1817" s="3" t="e">
        <f t="shared" si="244"/>
        <v>#VALUE!</v>
      </c>
      <c r="R1817" s="3">
        <f t="shared" si="245"/>
        <v>0.20675141658590307</v>
      </c>
      <c r="S1817" s="3">
        <f t="shared" si="246"/>
        <v>6.7177607472814621E-2</v>
      </c>
      <c r="T1817" s="14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</row>
    <row r="1818" spans="1:59" s="5" customForma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 s="14"/>
      <c r="N1818" s="3">
        <v>1812</v>
      </c>
      <c r="O1818" s="3" t="str">
        <f t="shared" si="247"/>
        <v>NA</v>
      </c>
      <c r="P1818" s="3" t="e">
        <f t="shared" si="243"/>
        <v>#VALUE!</v>
      </c>
      <c r="Q1818" s="3" t="e">
        <f t="shared" si="244"/>
        <v>#VALUE!</v>
      </c>
      <c r="R1818" s="3">
        <f t="shared" si="245"/>
        <v>0.95105651629515364</v>
      </c>
      <c r="S1818" s="3">
        <f t="shared" si="246"/>
        <v>0.20153282241844397</v>
      </c>
      <c r="T1818" s="14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</row>
    <row r="1819" spans="1:59" s="5" customForma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 s="14"/>
      <c r="N1819" s="3">
        <v>1813</v>
      </c>
      <c r="O1819" s="3" t="str">
        <f t="shared" si="247"/>
        <v>NA</v>
      </c>
      <c r="P1819" s="3" t="e">
        <f t="shared" si="243"/>
        <v>#VALUE!</v>
      </c>
      <c r="Q1819" s="3" t="e">
        <f t="shared" si="244"/>
        <v>#VALUE!</v>
      </c>
      <c r="R1819" s="3">
        <f t="shared" si="245"/>
        <v>0.95105651629515353</v>
      </c>
      <c r="S1819" s="3">
        <f t="shared" si="246"/>
        <v>-0.14779073644019219</v>
      </c>
      <c r="T1819" s="14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</row>
    <row r="1820" spans="1:59" s="5" customForma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 s="14"/>
      <c r="N1820" s="3">
        <v>1814</v>
      </c>
      <c r="O1820" s="3" t="str">
        <f t="shared" si="247"/>
        <v>NA</v>
      </c>
      <c r="P1820" s="3" t="e">
        <f t="shared" si="243"/>
        <v>#VALUE!</v>
      </c>
      <c r="Q1820" s="3" t="e">
        <f t="shared" si="244"/>
        <v>#VALUE!</v>
      </c>
      <c r="R1820" s="3">
        <f t="shared" si="245"/>
        <v>0.37215254985462526</v>
      </c>
      <c r="S1820" s="3">
        <f t="shared" si="246"/>
        <v>-0.12091969345106639</v>
      </c>
      <c r="T1820" s="14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</row>
    <row r="1821" spans="1:59" s="5" customForma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 s="14"/>
      <c r="N1821" s="3">
        <v>1815</v>
      </c>
      <c r="O1821" s="3" t="str">
        <f t="shared" si="247"/>
        <v>NA</v>
      </c>
      <c r="P1821" s="3" t="e">
        <f t="shared" si="243"/>
        <v>#VALUE!</v>
      </c>
      <c r="Q1821" s="3" t="e">
        <f t="shared" si="244"/>
        <v>#VALUE!</v>
      </c>
      <c r="R1821" s="3">
        <f t="shared" si="245"/>
        <v>-0.70295481639207003</v>
      </c>
      <c r="S1821" s="3">
        <f t="shared" si="246"/>
        <v>0.22840386540756968</v>
      </c>
      <c r="T1821" s="14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</row>
    <row r="1822" spans="1:59" s="5" customForma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 s="14"/>
      <c r="N1822" s="3">
        <v>1816</v>
      </c>
      <c r="O1822" s="3" t="str">
        <f t="shared" si="247"/>
        <v>NA</v>
      </c>
      <c r="P1822" s="3" t="e">
        <f t="shared" si="243"/>
        <v>#VALUE!</v>
      </c>
      <c r="Q1822" s="3" t="e">
        <f t="shared" si="244"/>
        <v>#VALUE!</v>
      </c>
      <c r="R1822" s="3">
        <f t="shared" si="245"/>
        <v>-0.79311248846790128</v>
      </c>
      <c r="S1822" s="3">
        <f t="shared" si="246"/>
        <v>0.52640829872277339</v>
      </c>
      <c r="T1822" s="14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</row>
    <row r="1823" spans="1:59" s="5" customForma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 s="14"/>
      <c r="N1823" s="3">
        <v>1817</v>
      </c>
      <c r="O1823" s="3" t="str">
        <f t="shared" si="247"/>
        <v>NA</v>
      </c>
      <c r="P1823" s="3" t="e">
        <f t="shared" si="243"/>
        <v>#VALUE!</v>
      </c>
      <c r="Q1823" s="3" t="e">
        <f t="shared" si="244"/>
        <v>#VALUE!</v>
      </c>
      <c r="R1823" s="3">
        <f t="shared" si="245"/>
        <v>-0.58778525229247325</v>
      </c>
      <c r="S1823" s="3">
        <f t="shared" si="246"/>
        <v>0.80901699437494734</v>
      </c>
      <c r="T1823" s="14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</row>
    <row r="1824" spans="1:59" s="5" customForma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 s="14"/>
      <c r="N1824" s="3">
        <v>1818</v>
      </c>
      <c r="O1824" s="3" t="str">
        <f t="shared" si="247"/>
        <v>NA</v>
      </c>
      <c r="P1824" s="3" t="e">
        <f t="shared" si="243"/>
        <v>#VALUE!</v>
      </c>
      <c r="Q1824" s="3" t="e">
        <f t="shared" si="244"/>
        <v>#VALUE!</v>
      </c>
      <c r="R1824" s="3">
        <f t="shared" si="245"/>
        <v>7.6667641603365977E-2</v>
      </c>
      <c r="S1824" s="3">
        <f t="shared" si="246"/>
        <v>-0.10552395578803658</v>
      </c>
      <c r="T1824" s="14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</row>
    <row r="1825" spans="1:59" s="5" customForma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 s="14"/>
      <c r="N1825" s="3">
        <v>1819</v>
      </c>
      <c r="O1825" s="3" t="str">
        <f t="shared" si="247"/>
        <v>NA</v>
      </c>
      <c r="P1825" s="3" t="e">
        <f t="shared" si="243"/>
        <v>#VALUE!</v>
      </c>
      <c r="Q1825" s="3" t="e">
        <f t="shared" si="244"/>
        <v>#VALUE!</v>
      </c>
      <c r="R1825" s="3">
        <f t="shared" si="245"/>
        <v>0.5111176106891071</v>
      </c>
      <c r="S1825" s="3">
        <f t="shared" si="246"/>
        <v>-0.83392782119560649</v>
      </c>
      <c r="T1825" s="14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</row>
    <row r="1826" spans="1:59" s="5" customForma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 s="14"/>
      <c r="N1826" s="3">
        <v>1820</v>
      </c>
      <c r="O1826" s="3" t="str">
        <f t="shared" si="247"/>
        <v>NA</v>
      </c>
      <c r="P1826" s="3" t="e">
        <f t="shared" si="243"/>
        <v>#VALUE!</v>
      </c>
      <c r="Q1826" s="3" t="e">
        <f t="shared" si="244"/>
        <v>#VALUE!</v>
      </c>
      <c r="R1826" s="3">
        <f t="shared" si="245"/>
        <v>0.17889116374118755</v>
      </c>
      <c r="S1826" s="3">
        <f t="shared" si="246"/>
        <v>-0.94187473741846228</v>
      </c>
      <c r="T1826" s="14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</row>
    <row r="1827" spans="1:59" s="5" customForma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 s="14"/>
      <c r="N1827" s="3">
        <v>1821</v>
      </c>
      <c r="O1827" s="3" t="str">
        <f t="shared" si="247"/>
        <v>NA</v>
      </c>
      <c r="P1827" s="3" t="e">
        <f t="shared" si="243"/>
        <v>#VALUE!</v>
      </c>
      <c r="Q1827" s="3" t="e">
        <f t="shared" si="244"/>
        <v>#VALUE!</v>
      </c>
      <c r="R1827" s="3">
        <f t="shared" si="245"/>
        <v>6.1257422745431001E-17</v>
      </c>
      <c r="S1827" s="3">
        <f t="shared" si="246"/>
        <v>-0.47826086956521735</v>
      </c>
      <c r="T1827" s="14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</row>
    <row r="1828" spans="1:59" s="5" customForma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 s="14"/>
      <c r="N1828" s="3">
        <v>1822</v>
      </c>
      <c r="O1828" s="3" t="str">
        <f t="shared" si="247"/>
        <v>NA</v>
      </c>
      <c r="P1828" s="3" t="e">
        <f t="shared" si="243"/>
        <v>#VALUE!</v>
      </c>
      <c r="Q1828" s="3" t="e">
        <f t="shared" si="244"/>
        <v>#VALUE!</v>
      </c>
      <c r="R1828" s="3">
        <f t="shared" si="245"/>
        <v>6.1257422745431001E-17</v>
      </c>
      <c r="S1828" s="3">
        <f t="shared" si="246"/>
        <v>0.65217391304347827</v>
      </c>
      <c r="T1828" s="14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</row>
    <row r="1829" spans="1:59" s="5" customForma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 s="14"/>
      <c r="N1829" s="3">
        <v>1823</v>
      </c>
      <c r="O1829" s="3" t="str">
        <f t="shared" si="247"/>
        <v>NA</v>
      </c>
      <c r="P1829" s="3" t="e">
        <f t="shared" si="243"/>
        <v>#VALUE!</v>
      </c>
      <c r="Q1829" s="3" t="e">
        <f t="shared" si="244"/>
        <v>#VALUE!</v>
      </c>
      <c r="R1829" s="3">
        <f t="shared" si="245"/>
        <v>0.23000292481009821</v>
      </c>
      <c r="S1829" s="3">
        <f t="shared" si="246"/>
        <v>0.92526751953802289</v>
      </c>
      <c r="T1829" s="14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</row>
    <row r="1830" spans="1:59" s="5" customForma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 s="14"/>
      <c r="N1830" s="3">
        <v>1824</v>
      </c>
      <c r="O1830" s="3" t="str">
        <f t="shared" si="247"/>
        <v>NA</v>
      </c>
      <c r="P1830" s="3" t="e">
        <f t="shared" si="243"/>
        <v>#VALUE!</v>
      </c>
      <c r="Q1830" s="3" t="e">
        <f t="shared" si="244"/>
        <v>#VALUE!</v>
      </c>
      <c r="R1830" s="3">
        <f t="shared" si="245"/>
        <v>0.56222937175801779</v>
      </c>
      <c r="S1830" s="3">
        <f t="shared" si="246"/>
        <v>0.81732060331516709</v>
      </c>
      <c r="T1830" s="14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</row>
    <row r="1831" spans="1:59" s="5" customForma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 s="14"/>
      <c r="N1831" s="3">
        <v>1825</v>
      </c>
      <c r="O1831" s="3" t="str">
        <f t="shared" si="247"/>
        <v>NA</v>
      </c>
      <c r="P1831" s="3" t="e">
        <f t="shared" si="243"/>
        <v>#VALUE!</v>
      </c>
      <c r="Q1831" s="3" t="e">
        <f t="shared" si="244"/>
        <v>#VALUE!</v>
      </c>
      <c r="R1831" s="3">
        <f t="shared" si="245"/>
        <v>-2.5555880534455289E-2</v>
      </c>
      <c r="S1831" s="3">
        <f t="shared" si="246"/>
        <v>-3.5174651929345546E-2</v>
      </c>
      <c r="T1831" s="14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</row>
    <row r="1832" spans="1:59" s="5" customForma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 s="14"/>
      <c r="N1832" s="3">
        <v>1826</v>
      </c>
      <c r="O1832" s="3" t="str">
        <f t="shared" si="247"/>
        <v>NA</v>
      </c>
      <c r="P1832" s="3" t="e">
        <f t="shared" si="243"/>
        <v>#VALUE!</v>
      </c>
      <c r="Q1832" s="3" t="e">
        <f t="shared" si="244"/>
        <v>#VALUE!</v>
      </c>
      <c r="R1832" s="3">
        <f t="shared" si="245"/>
        <v>-0.61937405785792354</v>
      </c>
      <c r="S1832" s="3">
        <f t="shared" si="246"/>
        <v>-0.76553873350538237</v>
      </c>
      <c r="T1832" s="14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</row>
    <row r="1833" spans="1:59" s="5" customForma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 s="14"/>
      <c r="N1833" s="3">
        <v>1827</v>
      </c>
      <c r="O1833" s="3" t="str">
        <f t="shared" si="247"/>
        <v>NA</v>
      </c>
      <c r="P1833" s="3" t="e">
        <f t="shared" si="243"/>
        <v>#VALUE!</v>
      </c>
      <c r="Q1833" s="3" t="e">
        <f t="shared" si="244"/>
        <v>#VALUE!</v>
      </c>
      <c r="R1833" s="3">
        <f t="shared" si="245"/>
        <v>-0.82470129403335157</v>
      </c>
      <c r="S1833" s="3">
        <f t="shared" si="246"/>
        <v>-0.48293003785320832</v>
      </c>
      <c r="T1833" s="14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</row>
    <row r="1834" spans="1:59" s="5" customForma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 s="14"/>
      <c r="N1834" s="3">
        <v>1828</v>
      </c>
      <c r="O1834" s="3" t="str">
        <f t="shared" si="247"/>
        <v>NA</v>
      </c>
      <c r="P1834" s="3" t="e">
        <f t="shared" si="243"/>
        <v>#VALUE!</v>
      </c>
      <c r="Q1834" s="3" t="e">
        <f t="shared" si="244"/>
        <v>#VALUE!</v>
      </c>
      <c r="R1834" s="3">
        <f t="shared" si="245"/>
        <v>-0.53755368312334773</v>
      </c>
      <c r="S1834" s="3">
        <f t="shared" si="246"/>
        <v>-0.17466177942931818</v>
      </c>
      <c r="T1834" s="14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</row>
    <row r="1835" spans="1:59" s="5" customForma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 s="14"/>
      <c r="N1835" s="3">
        <v>1829</v>
      </c>
      <c r="O1835" s="3" t="str">
        <f t="shared" si="247"/>
        <v>NA</v>
      </c>
      <c r="P1835" s="3" t="e">
        <f t="shared" si="243"/>
        <v>#VALUE!</v>
      </c>
      <c r="Q1835" s="3" t="e">
        <f t="shared" si="244"/>
        <v>#VALUE!</v>
      </c>
      <c r="R1835" s="3">
        <f t="shared" si="245"/>
        <v>0.53755368312334773</v>
      </c>
      <c r="S1835" s="3">
        <f t="shared" si="246"/>
        <v>0.1746617794293181</v>
      </c>
      <c r="T1835" s="14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</row>
    <row r="1836" spans="1:59" s="5" customForma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 s="14"/>
      <c r="N1836" s="3">
        <v>1830</v>
      </c>
      <c r="O1836" s="3" t="str">
        <f t="shared" si="247"/>
        <v>NA</v>
      </c>
      <c r="P1836" s="3" t="e">
        <f t="shared" si="243"/>
        <v>#VALUE!</v>
      </c>
      <c r="Q1836" s="3" t="e">
        <f t="shared" si="244"/>
        <v>#VALUE!</v>
      </c>
      <c r="R1836" s="3">
        <f t="shared" si="245"/>
        <v>0.95105651629515353</v>
      </c>
      <c r="S1836" s="3">
        <f t="shared" si="246"/>
        <v>9.4048650461940511E-2</v>
      </c>
      <c r="T1836" s="14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</row>
    <row r="1837" spans="1:59" s="5" customForma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 s="14"/>
      <c r="N1837" s="3">
        <v>1831</v>
      </c>
      <c r="O1837" s="3" t="str">
        <f t="shared" si="247"/>
        <v>NA</v>
      </c>
      <c r="P1837" s="3" t="e">
        <f t="shared" si="243"/>
        <v>#VALUE!</v>
      </c>
      <c r="Q1837" s="3" t="e">
        <f t="shared" si="244"/>
        <v>#VALUE!</v>
      </c>
      <c r="R1837" s="3">
        <f t="shared" si="245"/>
        <v>0.95105651629515353</v>
      </c>
      <c r="S1837" s="3">
        <f t="shared" si="246"/>
        <v>-0.25527490839669564</v>
      </c>
      <c r="T1837" s="14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</row>
    <row r="1838" spans="1:59" s="5" customForma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 s="14"/>
      <c r="N1838" s="3">
        <v>1832</v>
      </c>
      <c r="O1838" s="3" t="str">
        <f t="shared" si="247"/>
        <v>NA</v>
      </c>
      <c r="P1838" s="3" t="e">
        <f t="shared" si="243"/>
        <v>#VALUE!</v>
      </c>
      <c r="Q1838" s="3" t="e">
        <f t="shared" si="244"/>
        <v>#VALUE!</v>
      </c>
      <c r="R1838" s="3">
        <f t="shared" si="245"/>
        <v>4.1350283317180547E-2</v>
      </c>
      <c r="S1838" s="3">
        <f t="shared" si="246"/>
        <v>-1.3435521494562952E-2</v>
      </c>
      <c r="T1838" s="14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</row>
    <row r="1839" spans="1:59" s="5" customForma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 s="14"/>
      <c r="N1839" s="3">
        <v>1833</v>
      </c>
      <c r="O1839" s="3" t="str">
        <f t="shared" si="247"/>
        <v>NA</v>
      </c>
      <c r="P1839" s="3" t="e">
        <f t="shared" si="243"/>
        <v>#VALUE!</v>
      </c>
      <c r="Q1839" s="3" t="e">
        <f t="shared" si="244"/>
        <v>#VALUE!</v>
      </c>
      <c r="R1839" s="3">
        <f t="shared" si="245"/>
        <v>-0.93526211351242838</v>
      </c>
      <c r="S1839" s="3">
        <f t="shared" si="246"/>
        <v>0.33075612480972993</v>
      </c>
      <c r="T1839" s="14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</row>
    <row r="1840" spans="1:59" s="5" customForma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 s="14"/>
      <c r="N1840" s="3">
        <v>1834</v>
      </c>
      <c r="O1840" s="3" t="str">
        <f t="shared" si="247"/>
        <v>NA</v>
      </c>
      <c r="P1840" s="3" t="e">
        <f t="shared" si="243"/>
        <v>#VALUE!</v>
      </c>
      <c r="Q1840" s="3" t="e">
        <f t="shared" si="244"/>
        <v>#VALUE!</v>
      </c>
      <c r="R1840" s="3">
        <f t="shared" si="245"/>
        <v>-0.72993487733700035</v>
      </c>
      <c r="S1840" s="3">
        <f t="shared" si="246"/>
        <v>0.61336482046190388</v>
      </c>
      <c r="T1840" s="14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</row>
    <row r="1841" spans="1:59" s="5" customForma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 s="14"/>
      <c r="N1841" s="3">
        <v>1835</v>
      </c>
      <c r="O1841" s="3" t="str">
        <f t="shared" si="247"/>
        <v>NA</v>
      </c>
      <c r="P1841" s="3" t="e">
        <f t="shared" si="243"/>
        <v>#VALUE!</v>
      </c>
      <c r="Q1841" s="3" t="e">
        <f t="shared" si="244"/>
        <v>#VALUE!</v>
      </c>
      <c r="R1841" s="3">
        <f t="shared" si="245"/>
        <v>-0.38333820801683038</v>
      </c>
      <c r="S1841" s="3">
        <f t="shared" si="246"/>
        <v>0.52761977894018297</v>
      </c>
      <c r="T1841" s="14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</row>
    <row r="1842" spans="1:59" s="5" customForma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 s="14"/>
      <c r="N1842" s="3">
        <v>1836</v>
      </c>
      <c r="O1842" s="3" t="str">
        <f t="shared" si="247"/>
        <v>NA</v>
      </c>
      <c r="P1842" s="3" t="e">
        <f t="shared" si="243"/>
        <v>#VALUE!</v>
      </c>
      <c r="Q1842" s="3" t="e">
        <f t="shared" si="244"/>
        <v>#VALUE!</v>
      </c>
      <c r="R1842" s="3">
        <f t="shared" si="245"/>
        <v>0.28111468587900879</v>
      </c>
      <c r="S1842" s="3">
        <f t="shared" si="246"/>
        <v>-0.3869211712228009</v>
      </c>
      <c r="T1842" s="14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</row>
    <row r="1843" spans="1:59" s="5" customForma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 s="14"/>
      <c r="N1843" s="3">
        <v>1837</v>
      </c>
      <c r="O1843" s="3" t="str">
        <f t="shared" si="247"/>
        <v>NA</v>
      </c>
      <c r="P1843" s="3" t="e">
        <f t="shared" si="243"/>
        <v>#VALUE!</v>
      </c>
      <c r="Q1843" s="3" t="e">
        <f t="shared" si="244"/>
        <v>#VALUE!</v>
      </c>
      <c r="R1843" s="3">
        <f t="shared" si="245"/>
        <v>0.40889408855128567</v>
      </c>
      <c r="S1843" s="3">
        <f t="shared" si="246"/>
        <v>-0.86714225695648517</v>
      </c>
      <c r="T1843" s="14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</row>
    <row r="1844" spans="1:59" s="5" customForma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 s="14"/>
      <c r="N1844" s="3">
        <v>1838</v>
      </c>
      <c r="O1844" s="3" t="str">
        <f t="shared" si="247"/>
        <v>NA</v>
      </c>
      <c r="P1844" s="3" t="e">
        <f t="shared" si="243"/>
        <v>#VALUE!</v>
      </c>
      <c r="Q1844" s="3" t="e">
        <f t="shared" si="244"/>
        <v>#VALUE!</v>
      </c>
      <c r="R1844" s="3">
        <f t="shared" si="245"/>
        <v>7.666764160336613E-2</v>
      </c>
      <c r="S1844" s="3">
        <f t="shared" si="246"/>
        <v>-0.97508917317934096</v>
      </c>
      <c r="T1844" s="14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</row>
    <row r="1845" spans="1:59" s="5" customForma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 s="14"/>
      <c r="N1845" s="3">
        <v>1839</v>
      </c>
      <c r="O1845" s="3" t="str">
        <f t="shared" si="247"/>
        <v>NA</v>
      </c>
      <c r="P1845" s="3" t="e">
        <f t="shared" si="243"/>
        <v>#VALUE!</v>
      </c>
      <c r="Q1845" s="3" t="e">
        <f t="shared" si="244"/>
        <v>#VALUE!</v>
      </c>
      <c r="R1845" s="3">
        <f t="shared" si="245"/>
        <v>6.1257422745431001E-17</v>
      </c>
      <c r="S1845" s="3">
        <f t="shared" si="246"/>
        <v>-0.13043478260869573</v>
      </c>
      <c r="T1845" s="14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</row>
    <row r="1846" spans="1:59" s="5" customForma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 s="14"/>
      <c r="N1846" s="3">
        <v>1840</v>
      </c>
      <c r="O1846" s="3" t="str">
        <f t="shared" si="247"/>
        <v>NA</v>
      </c>
      <c r="P1846" s="3" t="e">
        <f t="shared" si="243"/>
        <v>#VALUE!</v>
      </c>
      <c r="Q1846" s="3" t="e">
        <f t="shared" si="244"/>
        <v>#VALUE!</v>
      </c>
      <c r="R1846" s="3">
        <f t="shared" si="245"/>
        <v>6.1257422745431001E-17</v>
      </c>
      <c r="S1846" s="3">
        <f t="shared" si="246"/>
        <v>1</v>
      </c>
      <c r="T1846" s="14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</row>
    <row r="1847" spans="1:59" s="5" customForma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 s="14"/>
      <c r="N1847" s="3">
        <v>1841</v>
      </c>
      <c r="O1847" s="3" t="str">
        <f t="shared" si="247"/>
        <v>NA</v>
      </c>
      <c r="P1847" s="3" t="e">
        <f t="shared" si="243"/>
        <v>#VALUE!</v>
      </c>
      <c r="Q1847" s="3" t="e">
        <f t="shared" si="244"/>
        <v>#VALUE!</v>
      </c>
      <c r="R1847" s="3">
        <f t="shared" si="245"/>
        <v>0.33222644694791958</v>
      </c>
      <c r="S1847" s="3">
        <f t="shared" si="246"/>
        <v>0.89205308377714421</v>
      </c>
      <c r="T1847" s="14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</row>
    <row r="1848" spans="1:59" s="5" customForma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 s="14"/>
      <c r="N1848" s="3">
        <v>1842</v>
      </c>
      <c r="O1848" s="3" t="str">
        <f t="shared" si="247"/>
        <v>NA</v>
      </c>
      <c r="P1848" s="3" t="e">
        <f t="shared" si="243"/>
        <v>#VALUE!</v>
      </c>
      <c r="Q1848" s="3" t="e">
        <f t="shared" si="244"/>
        <v>#VALUE!</v>
      </c>
      <c r="R1848" s="3">
        <f t="shared" si="245"/>
        <v>0.43444996908574107</v>
      </c>
      <c r="S1848" s="3">
        <f t="shared" si="246"/>
        <v>0.59796908279887417</v>
      </c>
      <c r="T1848" s="14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</row>
    <row r="1849" spans="1:59" s="5" customForma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 s="14"/>
      <c r="N1849" s="3">
        <v>1843</v>
      </c>
      <c r="O1849" s="3" t="str">
        <f t="shared" si="247"/>
        <v>NA</v>
      </c>
      <c r="P1849" s="3" t="e">
        <f t="shared" si="243"/>
        <v>#VALUE!</v>
      </c>
      <c r="Q1849" s="3" t="e">
        <f t="shared" si="244"/>
        <v>#VALUE!</v>
      </c>
      <c r="R1849" s="3">
        <f t="shared" si="245"/>
        <v>-0.23000292481009807</v>
      </c>
      <c r="S1849" s="3">
        <f t="shared" si="246"/>
        <v>-0.3165718673641098</v>
      </c>
      <c r="T1849" s="14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</row>
    <row r="1850" spans="1:59" s="5" customForma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 s="14"/>
      <c r="N1850" s="3">
        <v>1844</v>
      </c>
      <c r="O1850" s="3" t="str">
        <f t="shared" si="247"/>
        <v>NA</v>
      </c>
      <c r="P1850" s="3" t="e">
        <f t="shared" si="243"/>
        <v>#VALUE!</v>
      </c>
      <c r="Q1850" s="3" t="e">
        <f t="shared" si="244"/>
        <v>#VALUE!</v>
      </c>
      <c r="R1850" s="3">
        <f t="shared" si="245"/>
        <v>-0.68255166898882447</v>
      </c>
      <c r="S1850" s="3">
        <f t="shared" si="246"/>
        <v>-0.67858221176625177</v>
      </c>
      <c r="T1850" s="14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</row>
    <row r="1851" spans="1:59" s="5" customForma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 s="14"/>
      <c r="N1851" s="3">
        <v>1845</v>
      </c>
      <c r="O1851" s="3" t="str">
        <f t="shared" si="247"/>
        <v>NA</v>
      </c>
      <c r="P1851" s="3" t="e">
        <f t="shared" si="243"/>
        <v>#VALUE!</v>
      </c>
      <c r="Q1851" s="3" t="e">
        <f t="shared" si="244"/>
        <v>#VALUE!</v>
      </c>
      <c r="R1851" s="3">
        <f t="shared" si="245"/>
        <v>-0.88787890516425261</v>
      </c>
      <c r="S1851" s="3">
        <f t="shared" si="246"/>
        <v>-0.39597351611407794</v>
      </c>
      <c r="T1851" s="14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</row>
    <row r="1852" spans="1:59" s="5" customForma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 s="14"/>
      <c r="N1852" s="3">
        <v>1846</v>
      </c>
      <c r="O1852" s="3" t="str">
        <f t="shared" si="247"/>
        <v>NA</v>
      </c>
      <c r="P1852" s="3" t="e">
        <f t="shared" si="243"/>
        <v>#VALUE!</v>
      </c>
      <c r="Q1852" s="3" t="e">
        <f t="shared" si="244"/>
        <v>#VALUE!</v>
      </c>
      <c r="R1852" s="3">
        <f t="shared" si="245"/>
        <v>-0.20675141658590301</v>
      </c>
      <c r="S1852" s="3">
        <f t="shared" si="246"/>
        <v>-6.7177607472814732E-2</v>
      </c>
      <c r="T1852" s="14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</row>
    <row r="1853" spans="1:59" s="5" customForma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 s="14"/>
      <c r="N1853" s="3">
        <v>1847</v>
      </c>
      <c r="O1853" s="3" t="str">
        <f t="shared" si="247"/>
        <v>NA</v>
      </c>
      <c r="P1853" s="3" t="e">
        <f t="shared" si="243"/>
        <v>#VALUE!</v>
      </c>
      <c r="Q1853" s="3" t="e">
        <f t="shared" si="244"/>
        <v>#VALUE!</v>
      </c>
      <c r="R1853" s="3">
        <f t="shared" si="245"/>
        <v>0.86835594966079233</v>
      </c>
      <c r="S1853" s="3">
        <f t="shared" si="246"/>
        <v>0.28214595138582155</v>
      </c>
      <c r="T1853" s="14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</row>
    <row r="1854" spans="1:59" s="5" customForma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 s="14"/>
      <c r="N1854" s="3">
        <v>1848</v>
      </c>
      <c r="O1854" s="3" t="str">
        <f t="shared" si="247"/>
        <v>NA</v>
      </c>
      <c r="P1854" s="3" t="e">
        <f t="shared" si="243"/>
        <v>#VALUE!</v>
      </c>
      <c r="Q1854" s="3" t="e">
        <f t="shared" si="244"/>
        <v>#VALUE!</v>
      </c>
      <c r="R1854" s="3">
        <f t="shared" si="245"/>
        <v>0.95105651629515353</v>
      </c>
      <c r="S1854" s="3">
        <f t="shared" si="246"/>
        <v>-1.3435521494562896E-2</v>
      </c>
      <c r="T1854" s="14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</row>
    <row r="1855" spans="1:59" s="5" customForma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 s="14"/>
      <c r="N1855" s="3">
        <v>1849</v>
      </c>
      <c r="O1855" s="3" t="str">
        <f t="shared" si="247"/>
        <v>NA</v>
      </c>
      <c r="P1855" s="3" t="e">
        <f t="shared" si="243"/>
        <v>#VALUE!</v>
      </c>
      <c r="Q1855" s="3" t="e">
        <f t="shared" si="244"/>
        <v>#VALUE!</v>
      </c>
      <c r="R1855" s="3">
        <f t="shared" si="245"/>
        <v>0.78565538302643123</v>
      </c>
      <c r="S1855" s="3">
        <f t="shared" si="246"/>
        <v>-0.2552749083966957</v>
      </c>
      <c r="T1855" s="14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</row>
    <row r="1856" spans="1:59" s="5" customForma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 s="14"/>
      <c r="N1856" s="3">
        <v>1850</v>
      </c>
      <c r="O1856" s="3" t="str">
        <f t="shared" si="247"/>
        <v>NA</v>
      </c>
      <c r="P1856" s="3" t="e">
        <f t="shared" si="243"/>
        <v>#VALUE!</v>
      </c>
      <c r="Q1856" s="3" t="e">
        <f t="shared" si="244"/>
        <v>#VALUE!</v>
      </c>
      <c r="R1856" s="3">
        <f t="shared" si="245"/>
        <v>-0.28945198322026422</v>
      </c>
      <c r="S1856" s="3">
        <f t="shared" si="246"/>
        <v>9.4048650461940456E-2</v>
      </c>
      <c r="T1856" s="14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</row>
    <row r="1857" spans="1:59" s="5" customForma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 s="14"/>
      <c r="N1857" s="3">
        <v>1851</v>
      </c>
      <c r="O1857" s="3" t="str">
        <f t="shared" si="247"/>
        <v>NA</v>
      </c>
      <c r="P1857" s="3" t="e">
        <f t="shared" si="243"/>
        <v>#VALUE!</v>
      </c>
      <c r="Q1857" s="3" t="e">
        <f t="shared" si="244"/>
        <v>#VALUE!</v>
      </c>
      <c r="R1857" s="3">
        <f t="shared" si="245"/>
        <v>-0.87208450238152757</v>
      </c>
      <c r="S1857" s="3">
        <f t="shared" si="246"/>
        <v>0.41771264654886031</v>
      </c>
      <c r="T1857" s="14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</row>
    <row r="1858" spans="1:59" s="5" customForma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 s="14"/>
      <c r="N1858" s="3">
        <v>1852</v>
      </c>
      <c r="O1858" s="3" t="str">
        <f t="shared" si="247"/>
        <v>NA</v>
      </c>
      <c r="P1858" s="3" t="e">
        <f t="shared" si="243"/>
        <v>#VALUE!</v>
      </c>
      <c r="Q1858" s="3" t="e">
        <f t="shared" si="244"/>
        <v>#VALUE!</v>
      </c>
      <c r="R1858" s="3">
        <f t="shared" si="245"/>
        <v>-0.66675726620609943</v>
      </c>
      <c r="S1858" s="3">
        <f t="shared" si="246"/>
        <v>0.70032134220103437</v>
      </c>
      <c r="T1858" s="14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</row>
    <row r="1859" spans="1:59" s="5" customForma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 s="14"/>
      <c r="N1859" s="3">
        <v>1853</v>
      </c>
      <c r="O1859" s="3" t="str">
        <f t="shared" si="247"/>
        <v>NA</v>
      </c>
      <c r="P1859" s="3" t="e">
        <f t="shared" si="243"/>
        <v>#VALUE!</v>
      </c>
      <c r="Q1859" s="3" t="e">
        <f t="shared" si="244"/>
        <v>#VALUE!</v>
      </c>
      <c r="R1859" s="3">
        <f t="shared" si="245"/>
        <v>-0.17889116374118755</v>
      </c>
      <c r="S1859" s="3">
        <f t="shared" si="246"/>
        <v>0.24622256350541877</v>
      </c>
      <c r="T1859" s="14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</row>
    <row r="1860" spans="1:59" s="5" customForma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 s="14"/>
      <c r="N1860" s="3">
        <v>1854</v>
      </c>
      <c r="O1860" s="3" t="str">
        <f t="shared" si="247"/>
        <v>NA</v>
      </c>
      <c r="P1860" s="3" t="e">
        <f t="shared" si="243"/>
        <v>#VALUE!</v>
      </c>
      <c r="Q1860" s="3" t="e">
        <f t="shared" si="244"/>
        <v>#VALUE!</v>
      </c>
      <c r="R1860" s="3">
        <f t="shared" si="245"/>
        <v>0.48556173015465171</v>
      </c>
      <c r="S1860" s="3">
        <f t="shared" si="246"/>
        <v>-0.66831838665756527</v>
      </c>
      <c r="T1860" s="14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</row>
    <row r="1861" spans="1:59" s="5" customForma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 s="14"/>
      <c r="N1861" s="3">
        <v>1855</v>
      </c>
      <c r="O1861" s="3" t="str">
        <f t="shared" si="247"/>
        <v>NA</v>
      </c>
      <c r="P1861" s="3" t="e">
        <f t="shared" si="243"/>
        <v>#VALUE!</v>
      </c>
      <c r="Q1861" s="3" t="e">
        <f t="shared" si="244"/>
        <v>#VALUE!</v>
      </c>
      <c r="R1861" s="3">
        <f t="shared" si="245"/>
        <v>0.3066705664134643</v>
      </c>
      <c r="S1861" s="3">
        <f t="shared" si="246"/>
        <v>-0.90035669271736385</v>
      </c>
      <c r="T1861" s="14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</row>
    <row r="1862" spans="1:59" s="5" customForma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 s="14"/>
      <c r="N1862" s="3">
        <v>1856</v>
      </c>
      <c r="O1862" s="3" t="str">
        <f t="shared" si="247"/>
        <v>NA</v>
      </c>
      <c r="P1862" s="3" t="e">
        <f t="shared" ref="P1862:P1925" si="248">(1-MOD(O1862-1,$B$3)/$B$3)*VLOOKUP(IF(INT((O1862-1)/$B$3)=$A$1,1,INT((O1862-1)/$B$3)+1),$A$8:$C$58,2)+MOD(O1862-1,$B$3)/$B$3*VLOOKUP(IF(INT((O1862-1)/$B$3)+1=$A$1,1,(INT((O1862-1)/$B$3)+2)),$A$8:$C$58,2)</f>
        <v>#VALUE!</v>
      </c>
      <c r="Q1862" s="3" t="e">
        <f t="shared" ref="Q1862:Q1925" si="249">(1-MOD(O1862-1,$B$3)/$B$3)*VLOOKUP(IF(INT((O1862-1)/$B$3)=$A$1,1,INT((O1862-1)/$B$3)+1),$A$8:$C$58,3)+MOD(O1862-1,$B$3)/$B$3*VLOOKUP(IF(INT((O1862-1)/$B$3)+1=$A$1,1,(INT((O1862-1)/$B$3)+2)),$A$8:$C$58,3)</f>
        <v>#VALUE!</v>
      </c>
      <c r="R1862" s="3">
        <f t="shared" ref="R1862:R1925" si="250">VLOOKUP(MOD(N1862*$C$3,$A$1*$B$3),$N$6:$Q$2020,3)</f>
        <v>6.1257422745431001E-17</v>
      </c>
      <c r="S1862" s="3">
        <f t="shared" ref="S1862:S1925" si="251">VLOOKUP(MOD(N1862*$C$3,$A$1*$B$3),$N$6:$Q$2020,4)</f>
        <v>-0.91304347826086962</v>
      </c>
      <c r="T1862" s="14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</row>
    <row r="1863" spans="1:59" s="5" customForma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 s="14"/>
      <c r="N1863" s="3">
        <v>1857</v>
      </c>
      <c r="O1863" s="3" t="str">
        <f t="shared" ref="O1863:O1926" si="252">IF($N$5&gt;=O1862,O1862+1,"NA")</f>
        <v>NA</v>
      </c>
      <c r="P1863" s="3" t="e">
        <f t="shared" si="248"/>
        <v>#VALUE!</v>
      </c>
      <c r="Q1863" s="3" t="e">
        <f t="shared" si="249"/>
        <v>#VALUE!</v>
      </c>
      <c r="R1863" s="3">
        <f t="shared" si="250"/>
        <v>6.1257422745431001E-17</v>
      </c>
      <c r="S1863" s="3">
        <f t="shared" si="251"/>
        <v>0.21739130434782616</v>
      </c>
      <c r="T1863" s="14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</row>
    <row r="1864" spans="1:59" s="5" customForma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 s="14"/>
      <c r="N1864" s="3">
        <v>1858</v>
      </c>
      <c r="O1864" s="3" t="str">
        <f t="shared" si="252"/>
        <v>NA</v>
      </c>
      <c r="P1864" s="3" t="e">
        <f t="shared" si="248"/>
        <v>#VALUE!</v>
      </c>
      <c r="Q1864" s="3" t="e">
        <f t="shared" si="249"/>
        <v>#VALUE!</v>
      </c>
      <c r="R1864" s="3">
        <f t="shared" si="250"/>
        <v>0.10222352213782147</v>
      </c>
      <c r="S1864" s="3">
        <f t="shared" si="251"/>
        <v>0.96678556423912132</v>
      </c>
      <c r="T1864" s="14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</row>
    <row r="1865" spans="1:59" s="5" customForma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 s="14"/>
      <c r="N1865" s="3">
        <v>1859</v>
      </c>
      <c r="O1865" s="3" t="str">
        <f t="shared" si="252"/>
        <v>NA</v>
      </c>
      <c r="P1865" s="3" t="e">
        <f t="shared" si="248"/>
        <v>#VALUE!</v>
      </c>
      <c r="Q1865" s="3" t="e">
        <f t="shared" si="249"/>
        <v>#VALUE!</v>
      </c>
      <c r="R1865" s="3">
        <f t="shared" si="250"/>
        <v>0.43444996908574096</v>
      </c>
      <c r="S1865" s="3">
        <f t="shared" si="251"/>
        <v>0.85883864801626553</v>
      </c>
      <c r="T1865" s="14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</row>
    <row r="1866" spans="1:59" s="5" customForma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 s="14"/>
      <c r="N1866" s="3">
        <v>1860</v>
      </c>
      <c r="O1866" s="3" t="str">
        <f t="shared" si="252"/>
        <v>NA</v>
      </c>
      <c r="P1866" s="3" t="e">
        <f t="shared" si="248"/>
        <v>#VALUE!</v>
      </c>
      <c r="Q1866" s="3" t="e">
        <f t="shared" si="249"/>
        <v>#VALUE!</v>
      </c>
      <c r="R1866" s="3">
        <f t="shared" si="250"/>
        <v>0.23000292481009821</v>
      </c>
      <c r="S1866" s="3">
        <f t="shared" si="251"/>
        <v>0.3165718673641098</v>
      </c>
      <c r="T1866" s="14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</row>
    <row r="1867" spans="1:59" s="5" customForma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 s="14"/>
      <c r="N1867" s="3">
        <v>1861</v>
      </c>
      <c r="O1867" s="3" t="str">
        <f t="shared" si="252"/>
        <v>NA</v>
      </c>
      <c r="P1867" s="3" t="e">
        <f t="shared" si="248"/>
        <v>#VALUE!</v>
      </c>
      <c r="Q1867" s="3" t="e">
        <f t="shared" si="249"/>
        <v>#VALUE!</v>
      </c>
      <c r="R1867" s="3">
        <f t="shared" si="250"/>
        <v>-0.43444996908574091</v>
      </c>
      <c r="S1867" s="3">
        <f t="shared" si="251"/>
        <v>-0.59796908279887417</v>
      </c>
      <c r="T1867" s="14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</row>
    <row r="1868" spans="1:59" s="5" customForma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 s="14"/>
      <c r="N1868" s="3">
        <v>1862</v>
      </c>
      <c r="O1868" s="3" t="str">
        <f t="shared" si="252"/>
        <v>NA</v>
      </c>
      <c r="P1868" s="3" t="e">
        <f t="shared" si="248"/>
        <v>#VALUE!</v>
      </c>
      <c r="Q1868" s="3" t="e">
        <f t="shared" si="249"/>
        <v>#VALUE!</v>
      </c>
      <c r="R1868" s="3">
        <f t="shared" si="250"/>
        <v>-0.7457292801197255</v>
      </c>
      <c r="S1868" s="3">
        <f t="shared" si="251"/>
        <v>-0.59162569002712151</v>
      </c>
      <c r="T1868" s="14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</row>
    <row r="1869" spans="1:59" s="5" customForma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 s="14"/>
      <c r="N1869" s="3">
        <v>1863</v>
      </c>
      <c r="O1869" s="3" t="str">
        <f t="shared" si="252"/>
        <v>NA</v>
      </c>
      <c r="P1869" s="3" t="e">
        <f t="shared" si="248"/>
        <v>#VALUE!</v>
      </c>
      <c r="Q1869" s="3" t="e">
        <f t="shared" si="249"/>
        <v>#VALUE!</v>
      </c>
      <c r="R1869" s="3">
        <f t="shared" si="250"/>
        <v>-0.95105651629515353</v>
      </c>
      <c r="S1869" s="3">
        <f t="shared" si="251"/>
        <v>-0.30901699437494751</v>
      </c>
      <c r="T1869" s="14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</row>
    <row r="1870" spans="1:59" s="5" customForma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 s="14"/>
      <c r="N1870" s="3">
        <v>1864</v>
      </c>
      <c r="O1870" s="3" t="str">
        <f t="shared" si="252"/>
        <v>NA</v>
      </c>
      <c r="P1870" s="3" t="e">
        <f t="shared" si="248"/>
        <v>#VALUE!</v>
      </c>
      <c r="Q1870" s="3" t="e">
        <f t="shared" si="249"/>
        <v>#VALUE!</v>
      </c>
      <c r="R1870" s="3">
        <f t="shared" si="250"/>
        <v>0.1240508499515417</v>
      </c>
      <c r="S1870" s="3">
        <f t="shared" si="251"/>
        <v>4.0306564483688717E-2</v>
      </c>
      <c r="T1870" s="14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</row>
    <row r="1871" spans="1:59" s="5" customForma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 s="14"/>
      <c r="N1871" s="3">
        <v>1865</v>
      </c>
      <c r="O1871" s="3" t="str">
        <f t="shared" si="252"/>
        <v>NA</v>
      </c>
      <c r="P1871" s="3" t="e">
        <f t="shared" si="248"/>
        <v>#VALUE!</v>
      </c>
      <c r="Q1871" s="3" t="e">
        <f t="shared" si="249"/>
        <v>#VALUE!</v>
      </c>
      <c r="R1871" s="3">
        <f t="shared" si="250"/>
        <v>0.95105651629515353</v>
      </c>
      <c r="S1871" s="3">
        <f t="shared" si="251"/>
        <v>0.22840386540756979</v>
      </c>
      <c r="T1871" s="14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</row>
    <row r="1872" spans="1:59" s="5" customForma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 s="14"/>
      <c r="N1872" s="3">
        <v>1866</v>
      </c>
      <c r="O1872" s="3" t="str">
        <f t="shared" si="252"/>
        <v>NA</v>
      </c>
      <c r="P1872" s="3" t="e">
        <f t="shared" si="248"/>
        <v>#VALUE!</v>
      </c>
      <c r="Q1872" s="3" t="e">
        <f t="shared" si="249"/>
        <v>#VALUE!</v>
      </c>
      <c r="R1872" s="3">
        <f t="shared" si="250"/>
        <v>0.95105651629515364</v>
      </c>
      <c r="S1872" s="3">
        <f t="shared" si="251"/>
        <v>-0.12091969345106636</v>
      </c>
      <c r="T1872" s="14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</row>
    <row r="1873" spans="1:59" s="5" customForma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 s="14"/>
      <c r="N1873" s="3">
        <v>1867</v>
      </c>
      <c r="O1873" s="3" t="str">
        <f t="shared" si="252"/>
        <v>NA</v>
      </c>
      <c r="P1873" s="3" t="e">
        <f t="shared" si="248"/>
        <v>#VALUE!</v>
      </c>
      <c r="Q1873" s="3" t="e">
        <f t="shared" si="249"/>
        <v>#VALUE!</v>
      </c>
      <c r="R1873" s="3">
        <f t="shared" si="250"/>
        <v>0.45485311648898635</v>
      </c>
      <c r="S1873" s="3">
        <f t="shared" si="251"/>
        <v>-0.14779073644019225</v>
      </c>
      <c r="T1873" s="14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</row>
    <row r="1874" spans="1:59" s="5" customForma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 s="14"/>
      <c r="N1874" s="3">
        <v>1868</v>
      </c>
      <c r="O1874" s="3" t="str">
        <f t="shared" si="252"/>
        <v>NA</v>
      </c>
      <c r="P1874" s="3" t="e">
        <f t="shared" si="248"/>
        <v>#VALUE!</v>
      </c>
      <c r="Q1874" s="3" t="e">
        <f t="shared" si="249"/>
        <v>#VALUE!</v>
      </c>
      <c r="R1874" s="3">
        <f t="shared" si="250"/>
        <v>-0.62025424975770882</v>
      </c>
      <c r="S1874" s="3">
        <f t="shared" si="251"/>
        <v>0.20153282241844386</v>
      </c>
      <c r="T1874" s="14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</row>
    <row r="1875" spans="1:59" s="5" customForma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 s="14"/>
      <c r="N1875" s="3">
        <v>1869</v>
      </c>
      <c r="O1875" s="3" t="str">
        <f t="shared" si="252"/>
        <v>NA</v>
      </c>
      <c r="P1875" s="3" t="e">
        <f t="shared" si="248"/>
        <v>#VALUE!</v>
      </c>
      <c r="Q1875" s="3" t="e">
        <f t="shared" si="249"/>
        <v>#VALUE!</v>
      </c>
      <c r="R1875" s="3">
        <f t="shared" si="250"/>
        <v>-0.80890689125062654</v>
      </c>
      <c r="S1875" s="3">
        <f t="shared" si="251"/>
        <v>0.5046691682879908</v>
      </c>
      <c r="T1875" s="14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</row>
    <row r="1876" spans="1:59" s="5" customForma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 s="14"/>
      <c r="N1876" s="3">
        <v>1870</v>
      </c>
      <c r="O1876" s="3" t="str">
        <f t="shared" si="252"/>
        <v>NA</v>
      </c>
      <c r="P1876" s="3" t="e">
        <f t="shared" si="248"/>
        <v>#VALUE!</v>
      </c>
      <c r="Q1876" s="3" t="e">
        <f t="shared" si="249"/>
        <v>#VALUE!</v>
      </c>
      <c r="R1876" s="3">
        <f t="shared" si="250"/>
        <v>-0.60357965507519851</v>
      </c>
      <c r="S1876" s="3">
        <f t="shared" si="251"/>
        <v>0.78727786394016475</v>
      </c>
      <c r="T1876" s="14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</row>
    <row r="1877" spans="1:59" s="5" customForma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 s="14"/>
      <c r="N1877" s="3">
        <v>1871</v>
      </c>
      <c r="O1877" s="3" t="str">
        <f t="shared" si="252"/>
        <v>NA</v>
      </c>
      <c r="P1877" s="3" t="e">
        <f t="shared" si="248"/>
        <v>#VALUE!</v>
      </c>
      <c r="Q1877" s="3" t="e">
        <f t="shared" si="249"/>
        <v>#VALUE!</v>
      </c>
      <c r="R1877" s="3">
        <f t="shared" si="250"/>
        <v>2.5555880534455289E-2</v>
      </c>
      <c r="S1877" s="3">
        <f t="shared" si="251"/>
        <v>-3.5174651929345602E-2</v>
      </c>
      <c r="T1877" s="14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</row>
    <row r="1878" spans="1:59" s="5" customForma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 s="14"/>
      <c r="N1878" s="3">
        <v>1872</v>
      </c>
      <c r="O1878" s="3" t="str">
        <f t="shared" si="252"/>
        <v>NA</v>
      </c>
      <c r="P1878" s="3" t="e">
        <f t="shared" si="248"/>
        <v>#VALUE!</v>
      </c>
      <c r="Q1878" s="3" t="e">
        <f t="shared" si="249"/>
        <v>#VALUE!</v>
      </c>
      <c r="R1878" s="3">
        <f t="shared" si="250"/>
        <v>0.53667349122356245</v>
      </c>
      <c r="S1878" s="3">
        <f t="shared" si="251"/>
        <v>-0.82562421225538696</v>
      </c>
      <c r="T1878" s="14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</row>
    <row r="1879" spans="1:59" s="5" customForma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 s="14"/>
      <c r="N1879" s="3">
        <v>1873</v>
      </c>
      <c r="O1879" s="3" t="str">
        <f t="shared" si="252"/>
        <v>NA</v>
      </c>
      <c r="P1879" s="3" t="e">
        <f t="shared" si="248"/>
        <v>#VALUE!</v>
      </c>
      <c r="Q1879" s="3" t="e">
        <f t="shared" si="249"/>
        <v>#VALUE!</v>
      </c>
      <c r="R1879" s="3">
        <f t="shared" si="250"/>
        <v>0.20444704427564286</v>
      </c>
      <c r="S1879" s="3">
        <f t="shared" si="251"/>
        <v>-0.93357112847824264</v>
      </c>
      <c r="T1879" s="14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  <c r="AU1879" s="14"/>
      <c r="AV1879" s="14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</row>
    <row r="1880" spans="1:59" s="5" customForma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 s="14"/>
      <c r="N1880" s="3">
        <v>1874</v>
      </c>
      <c r="O1880" s="3" t="str">
        <f t="shared" si="252"/>
        <v>NA</v>
      </c>
      <c r="P1880" s="3" t="e">
        <f t="shared" si="248"/>
        <v>#VALUE!</v>
      </c>
      <c r="Q1880" s="3" t="e">
        <f t="shared" si="249"/>
        <v>#VALUE!</v>
      </c>
      <c r="R1880" s="3">
        <f t="shared" si="250"/>
        <v>6.1257422745431001E-17</v>
      </c>
      <c r="S1880" s="3">
        <f t="shared" si="251"/>
        <v>-0.56521739130434789</v>
      </c>
      <c r="T1880" s="14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  <c r="AU1880" s="14"/>
      <c r="AV1880" s="14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</row>
    <row r="1881" spans="1:59" s="5" customForma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 s="14"/>
      <c r="N1881" s="3">
        <v>1875</v>
      </c>
      <c r="O1881" s="3" t="str">
        <f t="shared" si="252"/>
        <v>NA</v>
      </c>
      <c r="P1881" s="3" t="e">
        <f t="shared" si="248"/>
        <v>#VALUE!</v>
      </c>
      <c r="Q1881" s="3" t="e">
        <f t="shared" si="249"/>
        <v>#VALUE!</v>
      </c>
      <c r="R1881" s="3">
        <f t="shared" si="250"/>
        <v>6.1257422745431001E-17</v>
      </c>
      <c r="S1881" s="3">
        <f t="shared" si="251"/>
        <v>0.56521739130434789</v>
      </c>
      <c r="T1881" s="14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  <c r="AU1881" s="14"/>
      <c r="AV1881" s="14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</row>
    <row r="1882" spans="1:59" s="5" customForma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 s="14"/>
      <c r="N1882" s="3">
        <v>1876</v>
      </c>
      <c r="O1882" s="3" t="str">
        <f t="shared" si="252"/>
        <v>NA</v>
      </c>
      <c r="P1882" s="3" t="e">
        <f t="shared" si="248"/>
        <v>#VALUE!</v>
      </c>
      <c r="Q1882" s="3" t="e">
        <f t="shared" si="249"/>
        <v>#VALUE!</v>
      </c>
      <c r="R1882" s="3">
        <f t="shared" si="250"/>
        <v>0.20444704427564286</v>
      </c>
      <c r="S1882" s="3">
        <f t="shared" si="251"/>
        <v>0.93357112847824264</v>
      </c>
      <c r="T1882" s="14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  <c r="AU1882" s="14"/>
      <c r="AV1882" s="14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</row>
    <row r="1883" spans="1:59" s="5" customForma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 s="14"/>
      <c r="N1883" s="3">
        <v>1877</v>
      </c>
      <c r="O1883" s="3" t="str">
        <f t="shared" si="252"/>
        <v>NA</v>
      </c>
      <c r="P1883" s="3" t="e">
        <f t="shared" si="248"/>
        <v>#VALUE!</v>
      </c>
      <c r="Q1883" s="3" t="e">
        <f t="shared" si="249"/>
        <v>#VALUE!</v>
      </c>
      <c r="R1883" s="3">
        <f t="shared" si="250"/>
        <v>0.53667349122356245</v>
      </c>
      <c r="S1883" s="3">
        <f t="shared" si="251"/>
        <v>0.82562421225538685</v>
      </c>
      <c r="T1883" s="14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  <c r="AU1883" s="14"/>
      <c r="AV1883" s="14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</row>
    <row r="1884" spans="1:59" s="5" customForma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 s="14"/>
      <c r="N1884" s="3">
        <v>1878</v>
      </c>
      <c r="O1884" s="3" t="str">
        <f t="shared" si="252"/>
        <v>NA</v>
      </c>
      <c r="P1884" s="3" t="e">
        <f t="shared" si="248"/>
        <v>#VALUE!</v>
      </c>
      <c r="Q1884" s="3" t="e">
        <f t="shared" si="249"/>
        <v>#VALUE!</v>
      </c>
      <c r="R1884" s="3">
        <f t="shared" si="250"/>
        <v>2.55558805344554E-2</v>
      </c>
      <c r="S1884" s="3">
        <f t="shared" si="251"/>
        <v>3.5174651929345546E-2</v>
      </c>
      <c r="T1884" s="14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  <c r="AU1884" s="14"/>
      <c r="AV1884" s="14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</row>
    <row r="1885" spans="1:59" s="5" customForma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 s="14"/>
      <c r="N1885" s="3">
        <v>1879</v>
      </c>
      <c r="O1885" s="3" t="str">
        <f t="shared" si="252"/>
        <v>NA</v>
      </c>
      <c r="P1885" s="3" t="e">
        <f t="shared" si="248"/>
        <v>#VALUE!</v>
      </c>
      <c r="Q1885" s="3" t="e">
        <f t="shared" si="249"/>
        <v>#VALUE!</v>
      </c>
      <c r="R1885" s="3">
        <f t="shared" si="250"/>
        <v>-0.60357965507519828</v>
      </c>
      <c r="S1885" s="3">
        <f t="shared" si="251"/>
        <v>-0.78727786394016486</v>
      </c>
      <c r="T1885" s="14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  <c r="AU1885" s="14"/>
      <c r="AV1885" s="14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</row>
    <row r="1886" spans="1:59" s="5" customForma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 s="14"/>
      <c r="N1886" s="3">
        <v>1880</v>
      </c>
      <c r="O1886" s="3" t="str">
        <f t="shared" si="252"/>
        <v>NA</v>
      </c>
      <c r="P1886" s="3" t="e">
        <f t="shared" si="248"/>
        <v>#VALUE!</v>
      </c>
      <c r="Q1886" s="3" t="e">
        <f t="shared" si="249"/>
        <v>#VALUE!</v>
      </c>
      <c r="R1886" s="3">
        <f t="shared" si="250"/>
        <v>-0.80890689125062643</v>
      </c>
      <c r="S1886" s="3">
        <f t="shared" si="251"/>
        <v>-0.50466916828799091</v>
      </c>
      <c r="T1886" s="14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  <c r="AU1886" s="14"/>
      <c r="AV1886" s="14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</row>
    <row r="1887" spans="1:59" s="5" customForma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 s="14"/>
      <c r="N1887" s="3">
        <v>1881</v>
      </c>
      <c r="O1887" s="3" t="str">
        <f t="shared" si="252"/>
        <v>NA</v>
      </c>
      <c r="P1887" s="3" t="e">
        <f t="shared" si="248"/>
        <v>#VALUE!</v>
      </c>
      <c r="Q1887" s="3" t="e">
        <f t="shared" si="249"/>
        <v>#VALUE!</v>
      </c>
      <c r="R1887" s="3">
        <f t="shared" si="250"/>
        <v>-0.62025424975770882</v>
      </c>
      <c r="S1887" s="3">
        <f t="shared" si="251"/>
        <v>-0.20153282241844403</v>
      </c>
      <c r="T1887" s="14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  <c r="AU1887" s="14"/>
      <c r="AV1887" s="14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</row>
    <row r="1888" spans="1:59" s="5" customForma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 s="14"/>
      <c r="N1888" s="3">
        <v>1882</v>
      </c>
      <c r="O1888" s="3" t="str">
        <f t="shared" si="252"/>
        <v>NA</v>
      </c>
      <c r="P1888" s="3" t="e">
        <f t="shared" si="248"/>
        <v>#VALUE!</v>
      </c>
      <c r="Q1888" s="3" t="e">
        <f t="shared" si="249"/>
        <v>#VALUE!</v>
      </c>
      <c r="R1888" s="3">
        <f t="shared" si="250"/>
        <v>0.4548531164889863</v>
      </c>
      <c r="S1888" s="3">
        <f t="shared" si="251"/>
        <v>0.14779073644019217</v>
      </c>
      <c r="T1888" s="14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  <c r="AU1888" s="14"/>
      <c r="AV1888" s="14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</row>
    <row r="1889" spans="1:59" s="5" customForma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 s="14"/>
      <c r="N1889" s="3">
        <v>1883</v>
      </c>
      <c r="O1889" s="3" t="str">
        <f t="shared" si="252"/>
        <v>NA</v>
      </c>
      <c r="P1889" s="3" t="e">
        <f t="shared" si="248"/>
        <v>#VALUE!</v>
      </c>
      <c r="Q1889" s="3" t="e">
        <f t="shared" si="249"/>
        <v>#VALUE!</v>
      </c>
      <c r="R1889" s="3">
        <f t="shared" si="250"/>
        <v>0.95105651629515364</v>
      </c>
      <c r="S1889" s="3">
        <f t="shared" si="251"/>
        <v>0.12091969345106636</v>
      </c>
      <c r="T1889" s="14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  <c r="AU1889" s="14"/>
      <c r="AV1889" s="14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</row>
    <row r="1890" spans="1:59" s="5" customForma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 s="14"/>
      <c r="N1890" s="3">
        <v>1884</v>
      </c>
      <c r="O1890" s="3" t="str">
        <f t="shared" si="252"/>
        <v>NA</v>
      </c>
      <c r="P1890" s="3" t="e">
        <f t="shared" si="248"/>
        <v>#VALUE!</v>
      </c>
      <c r="Q1890" s="3" t="e">
        <f t="shared" si="249"/>
        <v>#VALUE!</v>
      </c>
      <c r="R1890" s="3">
        <f t="shared" si="250"/>
        <v>0.95105651629515353</v>
      </c>
      <c r="S1890" s="3">
        <f t="shared" si="251"/>
        <v>-0.22840386540756979</v>
      </c>
      <c r="T1890" s="14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  <c r="AU1890" s="14"/>
      <c r="AV1890" s="14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</row>
    <row r="1891" spans="1:59" s="5" customForma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 s="14"/>
      <c r="N1891" s="3">
        <v>1885</v>
      </c>
      <c r="O1891" s="3" t="str">
        <f t="shared" si="252"/>
        <v>NA</v>
      </c>
      <c r="P1891" s="3" t="e">
        <f t="shared" si="248"/>
        <v>#VALUE!</v>
      </c>
      <c r="Q1891" s="3" t="e">
        <f t="shared" si="249"/>
        <v>#VALUE!</v>
      </c>
      <c r="R1891" s="3">
        <f t="shared" si="250"/>
        <v>0.12405084995154181</v>
      </c>
      <c r="S1891" s="3">
        <f t="shared" si="251"/>
        <v>-4.0306564483688884E-2</v>
      </c>
      <c r="T1891" s="14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  <c r="AU1891" s="14"/>
      <c r="AV1891" s="14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</row>
    <row r="1892" spans="1:59" s="5" customForma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 s="14"/>
      <c r="N1892" s="3">
        <v>1886</v>
      </c>
      <c r="O1892" s="3" t="str">
        <f t="shared" si="252"/>
        <v>NA</v>
      </c>
      <c r="P1892" s="3" t="e">
        <f t="shared" si="248"/>
        <v>#VALUE!</v>
      </c>
      <c r="Q1892" s="3" t="e">
        <f t="shared" si="249"/>
        <v>#VALUE!</v>
      </c>
      <c r="R1892" s="3">
        <f t="shared" si="250"/>
        <v>-0.95105651629515364</v>
      </c>
      <c r="S1892" s="3">
        <f t="shared" si="251"/>
        <v>0.30901699437494728</v>
      </c>
      <c r="T1892" s="14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  <c r="AU1892" s="14"/>
      <c r="AV1892" s="14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</row>
    <row r="1893" spans="1:59" s="5" customForma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 s="14"/>
      <c r="N1893" s="3">
        <v>1887</v>
      </c>
      <c r="O1893" s="3" t="str">
        <f t="shared" si="252"/>
        <v>NA</v>
      </c>
      <c r="P1893" s="3" t="e">
        <f t="shared" si="248"/>
        <v>#VALUE!</v>
      </c>
      <c r="Q1893" s="3" t="e">
        <f t="shared" si="249"/>
        <v>#VALUE!</v>
      </c>
      <c r="R1893" s="3">
        <f t="shared" si="250"/>
        <v>-0.74572928011972561</v>
      </c>
      <c r="S1893" s="3">
        <f t="shared" si="251"/>
        <v>0.59162569002712118</v>
      </c>
      <c r="T1893" s="14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  <c r="AU1893" s="14"/>
      <c r="AV1893" s="14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</row>
    <row r="1894" spans="1:59" s="5" customForma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 s="14"/>
      <c r="N1894" s="3">
        <v>1888</v>
      </c>
      <c r="O1894" s="3" t="str">
        <f t="shared" si="252"/>
        <v>NA</v>
      </c>
      <c r="P1894" s="3" t="e">
        <f t="shared" si="248"/>
        <v>#VALUE!</v>
      </c>
      <c r="Q1894" s="3" t="e">
        <f t="shared" si="249"/>
        <v>#VALUE!</v>
      </c>
      <c r="R1894" s="3">
        <f t="shared" si="250"/>
        <v>-0.43444996908574107</v>
      </c>
      <c r="S1894" s="3">
        <f t="shared" si="251"/>
        <v>0.59796908279887406</v>
      </c>
      <c r="T1894" s="14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  <c r="AU1894" s="14"/>
      <c r="AV1894" s="14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</row>
    <row r="1895" spans="1:59" s="5" customForma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 s="14"/>
      <c r="N1895" s="3">
        <v>1889</v>
      </c>
      <c r="O1895" s="3" t="str">
        <f t="shared" si="252"/>
        <v>NA</v>
      </c>
      <c r="P1895" s="3" t="e">
        <f t="shared" si="248"/>
        <v>#VALUE!</v>
      </c>
      <c r="Q1895" s="3" t="e">
        <f t="shared" si="249"/>
        <v>#VALUE!</v>
      </c>
      <c r="R1895" s="3">
        <f t="shared" si="250"/>
        <v>0.23000292481009815</v>
      </c>
      <c r="S1895" s="3">
        <f t="shared" si="251"/>
        <v>-0.31657186736410986</v>
      </c>
      <c r="T1895" s="14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  <c r="AU1895" s="14"/>
      <c r="AV1895" s="14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</row>
    <row r="1896" spans="1:59" s="5" customForma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 s="14"/>
      <c r="N1896" s="3">
        <v>1890</v>
      </c>
      <c r="O1896" s="3" t="str">
        <f t="shared" si="252"/>
        <v>NA</v>
      </c>
      <c r="P1896" s="3" t="e">
        <f t="shared" si="248"/>
        <v>#VALUE!</v>
      </c>
      <c r="Q1896" s="3" t="e">
        <f t="shared" si="249"/>
        <v>#VALUE!</v>
      </c>
      <c r="R1896" s="3">
        <f t="shared" si="250"/>
        <v>0.43444996908574096</v>
      </c>
      <c r="S1896" s="3">
        <f t="shared" si="251"/>
        <v>-0.85883864801626553</v>
      </c>
      <c r="T1896" s="14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  <c r="AU1896" s="14"/>
      <c r="AV1896" s="14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</row>
    <row r="1897" spans="1:59" s="5" customForma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 s="14"/>
      <c r="N1897" s="3">
        <v>1891</v>
      </c>
      <c r="O1897" s="3" t="str">
        <f t="shared" si="252"/>
        <v>NA</v>
      </c>
      <c r="P1897" s="3" t="e">
        <f t="shared" si="248"/>
        <v>#VALUE!</v>
      </c>
      <c r="Q1897" s="3" t="e">
        <f t="shared" si="249"/>
        <v>#VALUE!</v>
      </c>
      <c r="R1897" s="3">
        <f t="shared" si="250"/>
        <v>0.10222352213782147</v>
      </c>
      <c r="S1897" s="3">
        <f t="shared" si="251"/>
        <v>-0.96678556423912132</v>
      </c>
      <c r="T1897" s="14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  <c r="AU1897" s="14"/>
      <c r="AV1897" s="14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</row>
    <row r="1898" spans="1:59" s="5" customForma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 s="14"/>
      <c r="N1898" s="3">
        <v>1892</v>
      </c>
      <c r="O1898" s="3" t="str">
        <f t="shared" si="252"/>
        <v>NA</v>
      </c>
      <c r="P1898" s="3" t="e">
        <f t="shared" si="248"/>
        <v>#VALUE!</v>
      </c>
      <c r="Q1898" s="3" t="e">
        <f t="shared" si="249"/>
        <v>#VALUE!</v>
      </c>
      <c r="R1898" s="3">
        <f t="shared" si="250"/>
        <v>6.1257422745431001E-17</v>
      </c>
      <c r="S1898" s="3">
        <f t="shared" si="251"/>
        <v>-0.21739130434782611</v>
      </c>
      <c r="T1898" s="14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  <c r="AU1898" s="14"/>
      <c r="AV1898" s="14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</row>
    <row r="1899" spans="1:59" s="5" customForma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 s="14"/>
      <c r="N1899" s="3">
        <v>1893</v>
      </c>
      <c r="O1899" s="3" t="str">
        <f t="shared" si="252"/>
        <v>NA</v>
      </c>
      <c r="P1899" s="3" t="e">
        <f t="shared" si="248"/>
        <v>#VALUE!</v>
      </c>
      <c r="Q1899" s="3" t="e">
        <f t="shared" si="249"/>
        <v>#VALUE!</v>
      </c>
      <c r="R1899" s="3">
        <f t="shared" si="250"/>
        <v>6.1257422745431001E-17</v>
      </c>
      <c r="S1899" s="3">
        <f t="shared" si="251"/>
        <v>0.91304347826086962</v>
      </c>
      <c r="T1899" s="14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  <c r="AU1899" s="14"/>
      <c r="AV1899" s="14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</row>
    <row r="1900" spans="1:59" s="5" customForma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 s="14"/>
      <c r="N1900" s="3">
        <v>1894</v>
      </c>
      <c r="O1900" s="3" t="str">
        <f t="shared" si="252"/>
        <v>NA</v>
      </c>
      <c r="P1900" s="3" t="e">
        <f t="shared" si="248"/>
        <v>#VALUE!</v>
      </c>
      <c r="Q1900" s="3" t="e">
        <f t="shared" si="249"/>
        <v>#VALUE!</v>
      </c>
      <c r="R1900" s="3">
        <f t="shared" si="250"/>
        <v>0.3066705664134643</v>
      </c>
      <c r="S1900" s="3">
        <f t="shared" si="251"/>
        <v>0.90035669271736385</v>
      </c>
      <c r="T1900" s="14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  <c r="AU1900" s="14"/>
      <c r="AV1900" s="14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</row>
    <row r="1901" spans="1:59" s="5" customForma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 s="14"/>
      <c r="N1901" s="3">
        <v>1895</v>
      </c>
      <c r="O1901" s="3" t="str">
        <f t="shared" si="252"/>
        <v>NA</v>
      </c>
      <c r="P1901" s="3" t="e">
        <f t="shared" si="248"/>
        <v>#VALUE!</v>
      </c>
      <c r="Q1901" s="3" t="e">
        <f t="shared" si="249"/>
        <v>#VALUE!</v>
      </c>
      <c r="R1901" s="3">
        <f t="shared" si="250"/>
        <v>0.48556173015465176</v>
      </c>
      <c r="S1901" s="3">
        <f t="shared" si="251"/>
        <v>0.66831838665756538</v>
      </c>
      <c r="T1901" s="14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  <c r="AU1901" s="14"/>
      <c r="AV1901" s="14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</row>
    <row r="1902" spans="1:59" s="5" customForma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 s="14"/>
      <c r="N1902" s="3">
        <v>1896</v>
      </c>
      <c r="O1902" s="3" t="str">
        <f t="shared" si="252"/>
        <v>NA</v>
      </c>
      <c r="P1902" s="3" t="e">
        <f t="shared" si="248"/>
        <v>#VALUE!</v>
      </c>
      <c r="Q1902" s="3" t="e">
        <f t="shared" si="249"/>
        <v>#VALUE!</v>
      </c>
      <c r="R1902" s="3">
        <f t="shared" si="250"/>
        <v>-0.17889116374118738</v>
      </c>
      <c r="S1902" s="3">
        <f t="shared" si="251"/>
        <v>-0.24622256350541877</v>
      </c>
      <c r="T1902" s="14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  <c r="AU1902" s="14"/>
      <c r="AV1902" s="14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</row>
    <row r="1903" spans="1:59" s="5" customForma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 s="14"/>
      <c r="N1903" s="3">
        <v>1897</v>
      </c>
      <c r="O1903" s="3" t="str">
        <f t="shared" si="252"/>
        <v>NA</v>
      </c>
      <c r="P1903" s="3" t="e">
        <f t="shared" si="248"/>
        <v>#VALUE!</v>
      </c>
      <c r="Q1903" s="3" t="e">
        <f t="shared" si="249"/>
        <v>#VALUE!</v>
      </c>
      <c r="R1903" s="3">
        <f t="shared" si="250"/>
        <v>-0.66675726620609921</v>
      </c>
      <c r="S1903" s="3">
        <f t="shared" si="251"/>
        <v>-0.70032134220103437</v>
      </c>
      <c r="T1903" s="14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  <c r="AU1903" s="14"/>
      <c r="AV1903" s="14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</row>
    <row r="1904" spans="1:59" s="5" customForma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 s="14"/>
      <c r="N1904" s="3">
        <v>1898</v>
      </c>
      <c r="O1904" s="3" t="str">
        <f t="shared" si="252"/>
        <v>NA</v>
      </c>
      <c r="P1904" s="3" t="e">
        <f t="shared" si="248"/>
        <v>#VALUE!</v>
      </c>
      <c r="Q1904" s="3" t="e">
        <f t="shared" si="249"/>
        <v>#VALUE!</v>
      </c>
      <c r="R1904" s="3">
        <f t="shared" si="250"/>
        <v>-0.87208450238152735</v>
      </c>
      <c r="S1904" s="3">
        <f t="shared" si="251"/>
        <v>-0.41771264654886053</v>
      </c>
      <c r="T1904" s="14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  <c r="AU1904" s="14"/>
      <c r="AV1904" s="14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</row>
    <row r="1905" spans="1:59" s="5" customForma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 s="14"/>
      <c r="N1905" s="3">
        <v>1899</v>
      </c>
      <c r="O1905" s="3" t="str">
        <f t="shared" si="252"/>
        <v>NA</v>
      </c>
      <c r="P1905" s="3" t="e">
        <f t="shared" si="248"/>
        <v>#VALUE!</v>
      </c>
      <c r="Q1905" s="3" t="e">
        <f t="shared" si="249"/>
        <v>#VALUE!</v>
      </c>
      <c r="R1905" s="3">
        <f t="shared" si="250"/>
        <v>-0.28945198322026411</v>
      </c>
      <c r="S1905" s="3">
        <f t="shared" si="251"/>
        <v>-9.4048650461940594E-2</v>
      </c>
      <c r="T1905" s="14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  <c r="AU1905" s="14"/>
      <c r="AV1905" s="14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</row>
    <row r="1906" spans="1:59" s="5" customForma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 s="14"/>
      <c r="N1906" s="3">
        <v>1900</v>
      </c>
      <c r="O1906" s="3" t="str">
        <f t="shared" si="252"/>
        <v>NA</v>
      </c>
      <c r="P1906" s="3" t="e">
        <f t="shared" si="248"/>
        <v>#VALUE!</v>
      </c>
      <c r="Q1906" s="3" t="e">
        <f t="shared" si="249"/>
        <v>#VALUE!</v>
      </c>
      <c r="R1906" s="3">
        <f t="shared" si="250"/>
        <v>0.78565538302643112</v>
      </c>
      <c r="S1906" s="3">
        <f t="shared" si="251"/>
        <v>0.25527490839669559</v>
      </c>
      <c r="T1906" s="14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  <c r="AU1906" s="14"/>
      <c r="AV1906" s="14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</row>
    <row r="1907" spans="1:59" s="5" customForma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 s="14"/>
      <c r="N1907" s="3">
        <v>1901</v>
      </c>
      <c r="O1907" s="3" t="str">
        <f t="shared" si="252"/>
        <v>NA</v>
      </c>
      <c r="P1907" s="3" t="e">
        <f t="shared" si="248"/>
        <v>#VALUE!</v>
      </c>
      <c r="Q1907" s="3" t="e">
        <f t="shared" si="249"/>
        <v>#VALUE!</v>
      </c>
      <c r="R1907" s="3">
        <f t="shared" si="250"/>
        <v>0.95105651629515353</v>
      </c>
      <c r="S1907" s="3">
        <f t="shared" si="251"/>
        <v>1.3435521494562896E-2</v>
      </c>
      <c r="T1907" s="14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  <c r="AU1907" s="14"/>
      <c r="AV1907" s="14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</row>
    <row r="1908" spans="1:59" s="5" customForma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 s="14"/>
      <c r="N1908" s="3">
        <v>1902</v>
      </c>
      <c r="O1908" s="3" t="str">
        <f t="shared" si="252"/>
        <v>NA</v>
      </c>
      <c r="P1908" s="3" t="e">
        <f t="shared" si="248"/>
        <v>#VALUE!</v>
      </c>
      <c r="Q1908" s="3" t="e">
        <f t="shared" si="249"/>
        <v>#VALUE!</v>
      </c>
      <c r="R1908" s="3">
        <f t="shared" si="250"/>
        <v>0.86835594966079233</v>
      </c>
      <c r="S1908" s="3">
        <f t="shared" si="251"/>
        <v>-0.28214595138582155</v>
      </c>
      <c r="T1908" s="14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  <c r="AU1908" s="14"/>
      <c r="AV1908" s="14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</row>
    <row r="1909" spans="1:59" s="5" customForma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 s="14"/>
      <c r="N1909" s="3">
        <v>1903</v>
      </c>
      <c r="O1909" s="3" t="str">
        <f t="shared" si="252"/>
        <v>NA</v>
      </c>
      <c r="P1909" s="3" t="e">
        <f t="shared" si="248"/>
        <v>#VALUE!</v>
      </c>
      <c r="Q1909" s="3" t="e">
        <f t="shared" si="249"/>
        <v>#VALUE!</v>
      </c>
      <c r="R1909" s="3">
        <f t="shared" si="250"/>
        <v>-0.20675141658590307</v>
      </c>
      <c r="S1909" s="3">
        <f t="shared" si="251"/>
        <v>6.7177607472814607E-2</v>
      </c>
      <c r="T1909" s="14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  <c r="AU1909" s="14"/>
      <c r="AV1909" s="14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</row>
    <row r="1910" spans="1:59" s="5" customForma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 s="14"/>
      <c r="N1910" s="3">
        <v>1904</v>
      </c>
      <c r="O1910" s="3" t="str">
        <f t="shared" si="252"/>
        <v>NA</v>
      </c>
      <c r="P1910" s="3" t="e">
        <f t="shared" si="248"/>
        <v>#VALUE!</v>
      </c>
      <c r="Q1910" s="3" t="e">
        <f t="shared" si="249"/>
        <v>#VALUE!</v>
      </c>
      <c r="R1910" s="3">
        <f t="shared" si="250"/>
        <v>-0.88787890516425261</v>
      </c>
      <c r="S1910" s="3">
        <f t="shared" si="251"/>
        <v>0.39597351611407772</v>
      </c>
      <c r="T1910" s="14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  <c r="AU1910" s="14"/>
      <c r="AV1910" s="14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</row>
    <row r="1911" spans="1:59" s="5" customForma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 s="14"/>
      <c r="N1911" s="3">
        <v>1905</v>
      </c>
      <c r="O1911" s="3" t="str">
        <f t="shared" si="252"/>
        <v>NA</v>
      </c>
      <c r="P1911" s="3" t="e">
        <f t="shared" si="248"/>
        <v>#VALUE!</v>
      </c>
      <c r="Q1911" s="3" t="e">
        <f t="shared" si="249"/>
        <v>#VALUE!</v>
      </c>
      <c r="R1911" s="3">
        <f t="shared" si="250"/>
        <v>-0.68255166898882469</v>
      </c>
      <c r="S1911" s="3">
        <f t="shared" si="251"/>
        <v>0.67858221176625166</v>
      </c>
      <c r="T1911" s="14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  <c r="AU1911" s="14"/>
      <c r="AV1911" s="14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</row>
    <row r="1912" spans="1:59" s="5" customForma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 s="14"/>
      <c r="N1912" s="3">
        <v>1906</v>
      </c>
      <c r="O1912" s="3" t="str">
        <f t="shared" si="252"/>
        <v>NA</v>
      </c>
      <c r="P1912" s="3" t="e">
        <f t="shared" si="248"/>
        <v>#VALUE!</v>
      </c>
      <c r="Q1912" s="3" t="e">
        <f t="shared" si="249"/>
        <v>#VALUE!</v>
      </c>
      <c r="R1912" s="3">
        <f t="shared" si="250"/>
        <v>-0.23000292481009824</v>
      </c>
      <c r="S1912" s="3">
        <f t="shared" si="251"/>
        <v>0.31657186736410969</v>
      </c>
      <c r="T1912" s="14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  <c r="AU1912" s="14"/>
      <c r="AV1912" s="14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</row>
    <row r="1913" spans="1:59" s="5" customForma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 s="14"/>
      <c r="N1913" s="3">
        <v>1907</v>
      </c>
      <c r="O1913" s="3" t="str">
        <f t="shared" si="252"/>
        <v>NA</v>
      </c>
      <c r="P1913" s="3" t="e">
        <f t="shared" si="248"/>
        <v>#VALUE!</v>
      </c>
      <c r="Q1913" s="3" t="e">
        <f t="shared" si="249"/>
        <v>#VALUE!</v>
      </c>
      <c r="R1913" s="3">
        <f t="shared" si="250"/>
        <v>0.43444996908574102</v>
      </c>
      <c r="S1913" s="3">
        <f t="shared" si="251"/>
        <v>-0.59796908279887417</v>
      </c>
      <c r="T1913" s="14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  <c r="AU1913" s="14"/>
      <c r="AV1913" s="14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</row>
    <row r="1914" spans="1:59" s="5" customForma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 s="14"/>
      <c r="N1914" s="3">
        <v>1908</v>
      </c>
      <c r="O1914" s="3" t="str">
        <f t="shared" si="252"/>
        <v>NA</v>
      </c>
      <c r="P1914" s="3" t="e">
        <f t="shared" si="248"/>
        <v>#VALUE!</v>
      </c>
      <c r="Q1914" s="3" t="e">
        <f t="shared" si="249"/>
        <v>#VALUE!</v>
      </c>
      <c r="R1914" s="3">
        <f t="shared" si="250"/>
        <v>0.33222644694791964</v>
      </c>
      <c r="S1914" s="3">
        <f t="shared" si="251"/>
        <v>-0.89205308377714432</v>
      </c>
      <c r="T1914" s="14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  <c r="AU1914" s="14"/>
      <c r="AV1914" s="14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</row>
    <row r="1915" spans="1:59" s="5" customForma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 s="14"/>
      <c r="N1915" s="3">
        <v>1909</v>
      </c>
      <c r="O1915" s="3" t="str">
        <f t="shared" si="252"/>
        <v>NA</v>
      </c>
      <c r="P1915" s="3" t="e">
        <f t="shared" si="248"/>
        <v>#VALUE!</v>
      </c>
      <c r="Q1915" s="3" t="e">
        <f t="shared" si="249"/>
        <v>#VALUE!</v>
      </c>
      <c r="R1915" s="3">
        <f t="shared" si="250"/>
        <v>6.1257422745431001E-17</v>
      </c>
      <c r="S1915" s="3">
        <f t="shared" si="251"/>
        <v>-1</v>
      </c>
      <c r="T1915" s="14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  <c r="AU1915" s="14"/>
      <c r="AV1915" s="14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</row>
    <row r="1916" spans="1:59" s="5" customForma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 s="14"/>
      <c r="N1916" s="3">
        <v>1910</v>
      </c>
      <c r="O1916" s="3" t="str">
        <f t="shared" si="252"/>
        <v>NA</v>
      </c>
      <c r="P1916" s="3" t="e">
        <f t="shared" si="248"/>
        <v>#VALUE!</v>
      </c>
      <c r="Q1916" s="3" t="e">
        <f t="shared" si="249"/>
        <v>#VALUE!</v>
      </c>
      <c r="R1916" s="3">
        <f t="shared" si="250"/>
        <v>6.1257422745431001E-17</v>
      </c>
      <c r="S1916" s="3">
        <f t="shared" si="251"/>
        <v>0.13043478260869557</v>
      </c>
      <c r="T1916" s="14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  <c r="AU1916" s="14"/>
      <c r="AV1916" s="14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</row>
    <row r="1917" spans="1:59" s="5" customForma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 s="14"/>
      <c r="N1917" s="3">
        <v>1911</v>
      </c>
      <c r="O1917" s="3" t="str">
        <f t="shared" si="252"/>
        <v>NA</v>
      </c>
      <c r="P1917" s="3" t="e">
        <f t="shared" si="248"/>
        <v>#VALUE!</v>
      </c>
      <c r="Q1917" s="3" t="e">
        <f t="shared" si="249"/>
        <v>#VALUE!</v>
      </c>
      <c r="R1917" s="3">
        <f t="shared" si="250"/>
        <v>7.6667641603366116E-2</v>
      </c>
      <c r="S1917" s="3">
        <f t="shared" si="251"/>
        <v>0.97508917317934096</v>
      </c>
      <c r="T1917" s="14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  <c r="AU1917" s="14"/>
      <c r="AV1917" s="14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</row>
    <row r="1918" spans="1:59" s="5" customForma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 s="14"/>
      <c r="N1918" s="3">
        <v>1912</v>
      </c>
      <c r="O1918" s="3" t="str">
        <f t="shared" si="252"/>
        <v>NA</v>
      </c>
      <c r="P1918" s="3" t="e">
        <f t="shared" si="248"/>
        <v>#VALUE!</v>
      </c>
      <c r="Q1918" s="3" t="e">
        <f t="shared" si="249"/>
        <v>#VALUE!</v>
      </c>
      <c r="R1918" s="3">
        <f t="shared" si="250"/>
        <v>0.40889408855128567</v>
      </c>
      <c r="S1918" s="3">
        <f t="shared" si="251"/>
        <v>0.86714225695648517</v>
      </c>
      <c r="T1918" s="14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  <c r="AU1918" s="14"/>
      <c r="AV1918" s="14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</row>
    <row r="1919" spans="1:59" s="5" customForma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 s="14"/>
      <c r="N1919" s="3">
        <v>1913</v>
      </c>
      <c r="O1919" s="3" t="str">
        <f t="shared" si="252"/>
        <v>NA</v>
      </c>
      <c r="P1919" s="3" t="e">
        <f t="shared" si="248"/>
        <v>#VALUE!</v>
      </c>
      <c r="Q1919" s="3" t="e">
        <f t="shared" si="249"/>
        <v>#VALUE!</v>
      </c>
      <c r="R1919" s="3">
        <f t="shared" si="250"/>
        <v>0.2811146858790089</v>
      </c>
      <c r="S1919" s="3">
        <f t="shared" si="251"/>
        <v>0.3869211712228009</v>
      </c>
      <c r="T1919" s="14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  <c r="AU1919" s="14"/>
      <c r="AV1919" s="14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</row>
    <row r="1920" spans="1:59" s="5" customForma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 s="14"/>
      <c r="N1920" s="3">
        <v>1914</v>
      </c>
      <c r="O1920" s="3" t="str">
        <f t="shared" si="252"/>
        <v>NA</v>
      </c>
      <c r="P1920" s="3" t="e">
        <f t="shared" si="248"/>
        <v>#VALUE!</v>
      </c>
      <c r="Q1920" s="3" t="e">
        <f t="shared" si="249"/>
        <v>#VALUE!</v>
      </c>
      <c r="R1920" s="3">
        <f t="shared" si="250"/>
        <v>-0.38333820801683022</v>
      </c>
      <c r="S1920" s="3">
        <f t="shared" si="251"/>
        <v>-0.52761977894018308</v>
      </c>
      <c r="T1920" s="14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  <c r="AU1920" s="14"/>
      <c r="AV1920" s="14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</row>
    <row r="1921" spans="1:59" s="5" customForma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 s="14"/>
      <c r="N1921" s="3">
        <v>1915</v>
      </c>
      <c r="O1921" s="3" t="str">
        <f t="shared" si="252"/>
        <v>NA</v>
      </c>
      <c r="P1921" s="3" t="e">
        <f t="shared" si="248"/>
        <v>#VALUE!</v>
      </c>
      <c r="Q1921" s="3" t="e">
        <f t="shared" si="249"/>
        <v>#VALUE!</v>
      </c>
      <c r="R1921" s="3">
        <f t="shared" si="250"/>
        <v>-0.72993487733700024</v>
      </c>
      <c r="S1921" s="3">
        <f t="shared" si="251"/>
        <v>-0.61336482046190399</v>
      </c>
      <c r="T1921" s="14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  <c r="AU1921" s="14"/>
      <c r="AV1921" s="14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</row>
    <row r="1922" spans="1:59" s="5" customForma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 s="14"/>
      <c r="N1922" s="3">
        <v>1916</v>
      </c>
      <c r="O1922" s="3" t="str">
        <f t="shared" si="252"/>
        <v>NA</v>
      </c>
      <c r="P1922" s="3" t="e">
        <f t="shared" si="248"/>
        <v>#VALUE!</v>
      </c>
      <c r="Q1922" s="3" t="e">
        <f t="shared" si="249"/>
        <v>#VALUE!</v>
      </c>
      <c r="R1922" s="3">
        <f t="shared" si="250"/>
        <v>-0.93526211351242827</v>
      </c>
      <c r="S1922" s="3">
        <f t="shared" si="251"/>
        <v>-0.33075612480973005</v>
      </c>
      <c r="T1922" s="14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  <c r="AU1922" s="14"/>
      <c r="AV1922" s="14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</row>
    <row r="1923" spans="1:59" s="5" customForma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 s="14"/>
      <c r="N1923" s="3">
        <v>1917</v>
      </c>
      <c r="O1923" s="3" t="str">
        <f t="shared" si="252"/>
        <v>NA</v>
      </c>
      <c r="P1923" s="3" t="e">
        <f t="shared" si="248"/>
        <v>#VALUE!</v>
      </c>
      <c r="Q1923" s="3" t="e">
        <f t="shared" si="249"/>
        <v>#VALUE!</v>
      </c>
      <c r="R1923" s="3">
        <f t="shared" si="250"/>
        <v>4.1350283317180603E-2</v>
      </c>
      <c r="S1923" s="3">
        <f t="shared" si="251"/>
        <v>1.3435521494562869E-2</v>
      </c>
      <c r="T1923" s="14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  <c r="AU1923" s="14"/>
      <c r="AV1923" s="14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</row>
    <row r="1924" spans="1:59" s="5" customForma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 s="14"/>
      <c r="N1924" s="3">
        <v>1918</v>
      </c>
      <c r="O1924" s="3" t="str">
        <f t="shared" si="252"/>
        <v>NA</v>
      </c>
      <c r="P1924" s="3" t="e">
        <f t="shared" si="248"/>
        <v>#VALUE!</v>
      </c>
      <c r="Q1924" s="3" t="e">
        <f t="shared" si="249"/>
        <v>#VALUE!</v>
      </c>
      <c r="R1924" s="3">
        <f t="shared" si="250"/>
        <v>0.95105651629515364</v>
      </c>
      <c r="S1924" s="3">
        <f t="shared" si="251"/>
        <v>0.2552749083966957</v>
      </c>
      <c r="T1924" s="14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  <c r="AU1924" s="14"/>
      <c r="AV1924" s="14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</row>
    <row r="1925" spans="1:59" s="5" customForma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 s="14"/>
      <c r="N1925" s="3">
        <v>1919</v>
      </c>
      <c r="O1925" s="3" t="str">
        <f t="shared" si="252"/>
        <v>NA</v>
      </c>
      <c r="P1925" s="3" t="e">
        <f t="shared" si="248"/>
        <v>#VALUE!</v>
      </c>
      <c r="Q1925" s="3" t="e">
        <f t="shared" si="249"/>
        <v>#VALUE!</v>
      </c>
      <c r="R1925" s="3">
        <f t="shared" si="250"/>
        <v>0.95105651629515353</v>
      </c>
      <c r="S1925" s="3">
        <f t="shared" si="251"/>
        <v>-9.4048650461940511E-2</v>
      </c>
      <c r="T1925" s="14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  <c r="AU1925" s="14"/>
      <c r="AV1925" s="14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</row>
    <row r="1926" spans="1:59" s="5" customForma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 s="14"/>
      <c r="N1926" s="3">
        <v>1920</v>
      </c>
      <c r="O1926" s="3" t="str">
        <f t="shared" si="252"/>
        <v>NA</v>
      </c>
      <c r="P1926" s="3" t="e">
        <f t="shared" ref="P1926:P1989" si="253">(1-MOD(O1926-1,$B$3)/$B$3)*VLOOKUP(IF(INT((O1926-1)/$B$3)=$A$1,1,INT((O1926-1)/$B$3)+1),$A$8:$C$58,2)+MOD(O1926-1,$B$3)/$B$3*VLOOKUP(IF(INT((O1926-1)/$B$3)+1=$A$1,1,(INT((O1926-1)/$B$3)+2)),$A$8:$C$58,2)</f>
        <v>#VALUE!</v>
      </c>
      <c r="Q1926" s="3" t="e">
        <f t="shared" ref="Q1926:Q1989" si="254">(1-MOD(O1926-1,$B$3)/$B$3)*VLOOKUP(IF(INT((O1926-1)/$B$3)=$A$1,1,INT((O1926-1)/$B$3)+1),$A$8:$C$58,3)+MOD(O1926-1,$B$3)/$B$3*VLOOKUP(IF(INT((O1926-1)/$B$3)+1=$A$1,1,(INT((O1926-1)/$B$3)+2)),$A$8:$C$58,3)</f>
        <v>#VALUE!</v>
      </c>
      <c r="R1926" s="3">
        <f t="shared" ref="R1926:R1989" si="255">VLOOKUP(MOD(N1926*$C$3,$A$1*$B$3),$N$6:$Q$2020,3)</f>
        <v>0.53755368312334761</v>
      </c>
      <c r="S1926" s="3">
        <f t="shared" ref="S1926:S1989" si="256">VLOOKUP(MOD(N1926*$C$3,$A$1*$B$3),$N$6:$Q$2020,4)</f>
        <v>-0.17466177942931813</v>
      </c>
      <c r="T1926" s="14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  <c r="AU1926" s="14"/>
      <c r="AV1926" s="14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</row>
    <row r="1927" spans="1:59" s="5" customForma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 s="14"/>
      <c r="N1927" s="3">
        <v>1921</v>
      </c>
      <c r="O1927" s="3" t="str">
        <f t="shared" ref="O1927:O1990" si="257">IF($N$5&gt;=O1926,O1926+1,"NA")</f>
        <v>NA</v>
      </c>
      <c r="P1927" s="3" t="e">
        <f t="shared" si="253"/>
        <v>#VALUE!</v>
      </c>
      <c r="Q1927" s="3" t="e">
        <f t="shared" si="254"/>
        <v>#VALUE!</v>
      </c>
      <c r="R1927" s="3">
        <f t="shared" si="255"/>
        <v>-0.53755368312334784</v>
      </c>
      <c r="S1927" s="3">
        <f t="shared" si="256"/>
        <v>0.17466177942931804</v>
      </c>
      <c r="T1927" s="14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  <c r="AU1927" s="14"/>
      <c r="AV1927" s="14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</row>
    <row r="1928" spans="1:59" s="5" customForma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 s="14"/>
      <c r="N1928" s="3">
        <v>1922</v>
      </c>
      <c r="O1928" s="3" t="str">
        <f t="shared" si="257"/>
        <v>NA</v>
      </c>
      <c r="P1928" s="3" t="e">
        <f t="shared" si="253"/>
        <v>#VALUE!</v>
      </c>
      <c r="Q1928" s="3" t="e">
        <f t="shared" si="254"/>
        <v>#VALUE!</v>
      </c>
      <c r="R1928" s="3">
        <f t="shared" si="255"/>
        <v>-0.82470129403335179</v>
      </c>
      <c r="S1928" s="3">
        <f t="shared" si="256"/>
        <v>0.48293003785320815</v>
      </c>
      <c r="T1928" s="14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  <c r="AU1928" s="14"/>
      <c r="AV1928" s="14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</row>
    <row r="1929" spans="1:59" s="5" customForma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 s="14"/>
      <c r="N1929" s="3">
        <v>1923</v>
      </c>
      <c r="O1929" s="3" t="str">
        <f t="shared" si="257"/>
        <v>NA</v>
      </c>
      <c r="P1929" s="3" t="e">
        <f t="shared" si="253"/>
        <v>#VALUE!</v>
      </c>
      <c r="Q1929" s="3" t="e">
        <f t="shared" si="254"/>
        <v>#VALUE!</v>
      </c>
      <c r="R1929" s="3">
        <f t="shared" si="255"/>
        <v>-0.61937405785792365</v>
      </c>
      <c r="S1929" s="3">
        <f t="shared" si="256"/>
        <v>0.76553873350538215</v>
      </c>
      <c r="T1929" s="14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  <c r="AU1929" s="14"/>
      <c r="AV1929" s="14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</row>
    <row r="1930" spans="1:59" s="5" customForma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 s="14"/>
      <c r="N1930" s="3">
        <v>1924</v>
      </c>
      <c r="O1930" s="3" t="str">
        <f t="shared" si="257"/>
        <v>NA</v>
      </c>
      <c r="P1930" s="3" t="e">
        <f t="shared" si="253"/>
        <v>#VALUE!</v>
      </c>
      <c r="Q1930" s="3" t="e">
        <f t="shared" si="254"/>
        <v>#VALUE!</v>
      </c>
      <c r="R1930" s="3">
        <f t="shared" si="255"/>
        <v>-2.55558805344554E-2</v>
      </c>
      <c r="S1930" s="3">
        <f t="shared" si="256"/>
        <v>3.5174651929345491E-2</v>
      </c>
      <c r="T1930" s="14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</row>
    <row r="1931" spans="1:59" s="5" customForma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 s="14"/>
      <c r="N1931" s="3">
        <v>1925</v>
      </c>
      <c r="O1931" s="3" t="str">
        <f t="shared" si="257"/>
        <v>NA</v>
      </c>
      <c r="P1931" s="3" t="e">
        <f t="shared" si="253"/>
        <v>#VALUE!</v>
      </c>
      <c r="Q1931" s="3" t="e">
        <f t="shared" si="254"/>
        <v>#VALUE!</v>
      </c>
      <c r="R1931" s="3">
        <f t="shared" si="255"/>
        <v>0.56222937175801779</v>
      </c>
      <c r="S1931" s="3">
        <f t="shared" si="256"/>
        <v>-0.81732060331516709</v>
      </c>
      <c r="T1931" s="14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  <c r="AU1931" s="14"/>
      <c r="AV1931" s="14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</row>
    <row r="1932" spans="1:59" s="5" customForma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 s="14"/>
      <c r="N1932" s="3">
        <v>1926</v>
      </c>
      <c r="O1932" s="3" t="str">
        <f t="shared" si="257"/>
        <v>NA</v>
      </c>
      <c r="P1932" s="3" t="e">
        <f t="shared" si="253"/>
        <v>#VALUE!</v>
      </c>
      <c r="Q1932" s="3" t="e">
        <f t="shared" si="254"/>
        <v>#VALUE!</v>
      </c>
      <c r="R1932" s="3">
        <f t="shared" si="255"/>
        <v>0.23000292481009818</v>
      </c>
      <c r="S1932" s="3">
        <f t="shared" si="256"/>
        <v>-0.92526751953802289</v>
      </c>
      <c r="T1932" s="14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  <c r="AU1932" s="14"/>
      <c r="AV1932" s="14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</row>
    <row r="1933" spans="1:59" s="5" customForma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 s="14"/>
      <c r="N1933" s="3">
        <v>1927</v>
      </c>
      <c r="O1933" s="3" t="str">
        <f t="shared" si="257"/>
        <v>NA</v>
      </c>
      <c r="P1933" s="3" t="e">
        <f t="shared" si="253"/>
        <v>#VALUE!</v>
      </c>
      <c r="Q1933" s="3" t="e">
        <f t="shared" si="254"/>
        <v>#VALUE!</v>
      </c>
      <c r="R1933" s="3">
        <f t="shared" si="255"/>
        <v>6.1257422745431001E-17</v>
      </c>
      <c r="S1933" s="3">
        <f t="shared" si="256"/>
        <v>-0.65217391304347827</v>
      </c>
      <c r="T1933" s="14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  <c r="AU1933" s="14"/>
      <c r="AV1933" s="14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</row>
    <row r="1934" spans="1:59" s="5" customForma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 s="14"/>
      <c r="N1934" s="3">
        <v>1928</v>
      </c>
      <c r="O1934" s="3" t="str">
        <f t="shared" si="257"/>
        <v>NA</v>
      </c>
      <c r="P1934" s="3" t="e">
        <f t="shared" si="253"/>
        <v>#VALUE!</v>
      </c>
      <c r="Q1934" s="3" t="e">
        <f t="shared" si="254"/>
        <v>#VALUE!</v>
      </c>
      <c r="R1934" s="3">
        <f t="shared" si="255"/>
        <v>6.1257422745431001E-17</v>
      </c>
      <c r="S1934" s="3">
        <f t="shared" si="256"/>
        <v>0.47826086956521729</v>
      </c>
      <c r="T1934" s="14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  <c r="AU1934" s="14"/>
      <c r="AV1934" s="14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</row>
    <row r="1935" spans="1:59" s="5" customForma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 s="14"/>
      <c r="N1935" s="3">
        <v>1929</v>
      </c>
      <c r="O1935" s="3" t="str">
        <f t="shared" si="257"/>
        <v>NA</v>
      </c>
      <c r="P1935" s="3" t="e">
        <f t="shared" si="253"/>
        <v>#VALUE!</v>
      </c>
      <c r="Q1935" s="3" t="e">
        <f t="shared" si="254"/>
        <v>#VALUE!</v>
      </c>
      <c r="R1935" s="3">
        <f t="shared" si="255"/>
        <v>0.17889116374118755</v>
      </c>
      <c r="S1935" s="3">
        <f t="shared" si="256"/>
        <v>0.94187473741846228</v>
      </c>
      <c r="T1935" s="14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  <c r="AU1935" s="14"/>
      <c r="AV1935" s="14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</row>
    <row r="1936" spans="1:59" s="5" customForma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 s="14"/>
      <c r="N1936" s="3">
        <v>1930</v>
      </c>
      <c r="O1936" s="3" t="str">
        <f t="shared" si="257"/>
        <v>NA</v>
      </c>
      <c r="P1936" s="3" t="e">
        <f t="shared" si="253"/>
        <v>#VALUE!</v>
      </c>
      <c r="Q1936" s="3" t="e">
        <f t="shared" si="254"/>
        <v>#VALUE!</v>
      </c>
      <c r="R1936" s="3">
        <f t="shared" si="255"/>
        <v>0.5111176106891071</v>
      </c>
      <c r="S1936" s="3">
        <f t="shared" si="256"/>
        <v>0.83392782119560649</v>
      </c>
      <c r="T1936" s="14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  <c r="AU1936" s="14"/>
      <c r="AV1936" s="14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</row>
    <row r="1937" spans="1:59" s="5" customForma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 s="14"/>
      <c r="N1937" s="3">
        <v>1931</v>
      </c>
      <c r="O1937" s="3" t="str">
        <f t="shared" si="257"/>
        <v>NA</v>
      </c>
      <c r="P1937" s="3" t="e">
        <f t="shared" si="253"/>
        <v>#VALUE!</v>
      </c>
      <c r="Q1937" s="3" t="e">
        <f t="shared" si="254"/>
        <v>#VALUE!</v>
      </c>
      <c r="R1937" s="3">
        <f t="shared" si="255"/>
        <v>7.6667641603366143E-2</v>
      </c>
      <c r="S1937" s="3">
        <f t="shared" si="256"/>
        <v>0.10552395578803669</v>
      </c>
      <c r="T1937" s="14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  <c r="AU1937" s="14"/>
      <c r="AV1937" s="14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</row>
    <row r="1938" spans="1:59" s="5" customForma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 s="14"/>
      <c r="N1938" s="3">
        <v>1932</v>
      </c>
      <c r="O1938" s="3" t="str">
        <f t="shared" si="257"/>
        <v>NA</v>
      </c>
      <c r="P1938" s="3" t="e">
        <f t="shared" si="253"/>
        <v>#VALUE!</v>
      </c>
      <c r="Q1938" s="3" t="e">
        <f t="shared" si="254"/>
        <v>#VALUE!</v>
      </c>
      <c r="R1938" s="3">
        <f t="shared" si="255"/>
        <v>-0.58778525229247303</v>
      </c>
      <c r="S1938" s="3">
        <f t="shared" si="256"/>
        <v>-0.80901699437494745</v>
      </c>
      <c r="T1938" s="14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  <c r="AU1938" s="14"/>
      <c r="AV1938" s="14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</row>
    <row r="1939" spans="1:59" s="5" customForma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 s="14"/>
      <c r="N1939" s="3">
        <v>1933</v>
      </c>
      <c r="O1939" s="3" t="str">
        <f t="shared" si="257"/>
        <v>NA</v>
      </c>
      <c r="P1939" s="3" t="e">
        <f t="shared" si="253"/>
        <v>#VALUE!</v>
      </c>
      <c r="Q1939" s="3" t="e">
        <f t="shared" si="254"/>
        <v>#VALUE!</v>
      </c>
      <c r="R1939" s="3">
        <f t="shared" si="255"/>
        <v>-0.79311248846790106</v>
      </c>
      <c r="S1939" s="3">
        <f t="shared" si="256"/>
        <v>-0.52640829872277362</v>
      </c>
      <c r="T1939" s="14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  <c r="AU1939" s="14"/>
      <c r="AV1939" s="14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</row>
    <row r="1940" spans="1:59" s="5" customForma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 s="14"/>
      <c r="N1940" s="3">
        <v>1934</v>
      </c>
      <c r="O1940" s="3" t="str">
        <f t="shared" si="257"/>
        <v>NA</v>
      </c>
      <c r="P1940" s="3" t="e">
        <f t="shared" si="253"/>
        <v>#VALUE!</v>
      </c>
      <c r="Q1940" s="3" t="e">
        <f t="shared" si="254"/>
        <v>#VALUE!</v>
      </c>
      <c r="R1940" s="3">
        <f t="shared" si="255"/>
        <v>-0.70295481639206991</v>
      </c>
      <c r="S1940" s="3">
        <f t="shared" si="256"/>
        <v>-0.22840386540756991</v>
      </c>
      <c r="T1940" s="14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  <c r="AU1940" s="14"/>
      <c r="AV1940" s="14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</row>
    <row r="1941" spans="1:59" s="5" customForma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 s="14"/>
      <c r="N1941" s="3">
        <v>1935</v>
      </c>
      <c r="O1941" s="3" t="str">
        <f t="shared" si="257"/>
        <v>NA</v>
      </c>
      <c r="P1941" s="3" t="e">
        <f t="shared" si="253"/>
        <v>#VALUE!</v>
      </c>
      <c r="Q1941" s="3" t="e">
        <f t="shared" si="254"/>
        <v>#VALUE!</v>
      </c>
      <c r="R1941" s="3">
        <f t="shared" si="255"/>
        <v>0.37215254985462526</v>
      </c>
      <c r="S1941" s="3">
        <f t="shared" si="256"/>
        <v>0.12091969345106632</v>
      </c>
      <c r="T1941" s="14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  <c r="AU1941" s="14"/>
      <c r="AV1941" s="14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</row>
    <row r="1942" spans="1:59" s="5" customForma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 s="14"/>
      <c r="N1942" s="3">
        <v>1936</v>
      </c>
      <c r="O1942" s="3" t="str">
        <f t="shared" si="257"/>
        <v>NA</v>
      </c>
      <c r="P1942" s="3" t="e">
        <f t="shared" si="253"/>
        <v>#VALUE!</v>
      </c>
      <c r="Q1942" s="3" t="e">
        <f t="shared" si="254"/>
        <v>#VALUE!</v>
      </c>
      <c r="R1942" s="3">
        <f t="shared" si="255"/>
        <v>0.95105651629515342</v>
      </c>
      <c r="S1942" s="3">
        <f t="shared" si="256"/>
        <v>0.14779073644019222</v>
      </c>
      <c r="T1942" s="14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  <c r="AU1942" s="14"/>
      <c r="AV1942" s="14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</row>
    <row r="1943" spans="1:59" s="5" customForma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 s="14"/>
      <c r="N1943" s="3">
        <v>1937</v>
      </c>
      <c r="O1943" s="3" t="str">
        <f t="shared" si="257"/>
        <v>NA</v>
      </c>
      <c r="P1943" s="3" t="e">
        <f t="shared" si="253"/>
        <v>#VALUE!</v>
      </c>
      <c r="Q1943" s="3" t="e">
        <f t="shared" si="254"/>
        <v>#VALUE!</v>
      </c>
      <c r="R1943" s="3">
        <f t="shared" si="255"/>
        <v>0.95105651629515364</v>
      </c>
      <c r="S1943" s="3">
        <f t="shared" si="256"/>
        <v>-0.20153282241844397</v>
      </c>
      <c r="T1943" s="14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  <c r="AU1943" s="14"/>
      <c r="AV1943" s="14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</row>
    <row r="1944" spans="1:59" s="5" customForma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 s="14"/>
      <c r="N1944" s="3">
        <v>1938</v>
      </c>
      <c r="O1944" s="3" t="str">
        <f t="shared" si="257"/>
        <v>NA</v>
      </c>
      <c r="P1944" s="3" t="e">
        <f t="shared" si="253"/>
        <v>#VALUE!</v>
      </c>
      <c r="Q1944" s="3" t="e">
        <f t="shared" si="254"/>
        <v>#VALUE!</v>
      </c>
      <c r="R1944" s="3">
        <f t="shared" si="255"/>
        <v>0.20675141658590296</v>
      </c>
      <c r="S1944" s="3">
        <f t="shared" si="256"/>
        <v>-6.717760747281469E-2</v>
      </c>
      <c r="T1944" s="14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  <c r="AU1944" s="14"/>
      <c r="AV1944" s="14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</row>
    <row r="1945" spans="1:59" s="5" customForma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 s="14"/>
      <c r="N1945" s="3">
        <v>1939</v>
      </c>
      <c r="O1945" s="3" t="str">
        <f t="shared" si="257"/>
        <v>NA</v>
      </c>
      <c r="P1945" s="3" t="e">
        <f t="shared" si="253"/>
        <v>#VALUE!</v>
      </c>
      <c r="Q1945" s="3" t="e">
        <f t="shared" si="254"/>
        <v>#VALUE!</v>
      </c>
      <c r="R1945" s="3">
        <f t="shared" si="255"/>
        <v>-0.86835594966079244</v>
      </c>
      <c r="S1945" s="3">
        <f t="shared" si="256"/>
        <v>0.28214595138582149</v>
      </c>
      <c r="T1945" s="14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  <c r="AU1945" s="14"/>
      <c r="AV1945" s="14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</row>
    <row r="1946" spans="1:59" s="5" customForma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 s="14"/>
      <c r="N1946" s="3">
        <v>1940</v>
      </c>
      <c r="O1946" s="3" t="str">
        <f t="shared" si="257"/>
        <v>NA</v>
      </c>
      <c r="P1946" s="3" t="e">
        <f t="shared" si="253"/>
        <v>#VALUE!</v>
      </c>
      <c r="Q1946" s="3" t="e">
        <f t="shared" si="254"/>
        <v>#VALUE!</v>
      </c>
      <c r="R1946" s="3">
        <f t="shared" si="255"/>
        <v>-0.76152368290245076</v>
      </c>
      <c r="S1946" s="3">
        <f t="shared" si="256"/>
        <v>0.56988655959233858</v>
      </c>
      <c r="T1946" s="14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  <c r="AU1946" s="14"/>
      <c r="AV1946" s="14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</row>
    <row r="1947" spans="1:59" s="5" customForma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 s="14"/>
      <c r="N1947" s="3">
        <v>1941</v>
      </c>
      <c r="O1947" s="3" t="str">
        <f t="shared" si="257"/>
        <v>NA</v>
      </c>
      <c r="P1947" s="3" t="e">
        <f t="shared" si="253"/>
        <v>#VALUE!</v>
      </c>
      <c r="Q1947" s="3" t="e">
        <f t="shared" si="254"/>
        <v>#VALUE!</v>
      </c>
      <c r="R1947" s="3">
        <f t="shared" si="255"/>
        <v>-0.48556173015465187</v>
      </c>
      <c r="S1947" s="3">
        <f t="shared" si="256"/>
        <v>0.66831838665756527</v>
      </c>
      <c r="T1947" s="14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  <c r="AU1947" s="14"/>
      <c r="AV1947" s="14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</row>
    <row r="1948" spans="1:59" s="5" customForma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 s="14"/>
      <c r="N1948" s="3">
        <v>1942</v>
      </c>
      <c r="O1948" s="3" t="str">
        <f t="shared" si="257"/>
        <v>NA</v>
      </c>
      <c r="P1948" s="3" t="e">
        <f t="shared" si="253"/>
        <v>#VALUE!</v>
      </c>
      <c r="Q1948" s="3" t="e">
        <f t="shared" si="254"/>
        <v>#VALUE!</v>
      </c>
      <c r="R1948" s="3">
        <f t="shared" si="255"/>
        <v>0.17889116374118746</v>
      </c>
      <c r="S1948" s="3">
        <f t="shared" si="256"/>
        <v>-0.24622256350541882</v>
      </c>
      <c r="T1948" s="14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  <c r="AU1948" s="14"/>
      <c r="AV1948" s="14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</row>
    <row r="1949" spans="1:59" s="5" customForma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 s="14"/>
      <c r="N1949" s="3">
        <v>1943</v>
      </c>
      <c r="O1949" s="3" t="str">
        <f t="shared" si="257"/>
        <v>NA</v>
      </c>
      <c r="P1949" s="3" t="e">
        <f t="shared" si="253"/>
        <v>#VALUE!</v>
      </c>
      <c r="Q1949" s="3" t="e">
        <f t="shared" si="254"/>
        <v>#VALUE!</v>
      </c>
      <c r="R1949" s="3">
        <f t="shared" si="255"/>
        <v>0.46000584962019636</v>
      </c>
      <c r="S1949" s="3">
        <f t="shared" si="256"/>
        <v>-0.85053503907604577</v>
      </c>
      <c r="T1949" s="14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  <c r="AU1949" s="14"/>
      <c r="AV1949" s="14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</row>
    <row r="1950" spans="1:59" s="5" customForma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 s="14"/>
      <c r="N1950" s="3">
        <v>1944</v>
      </c>
      <c r="O1950" s="3" t="str">
        <f t="shared" si="257"/>
        <v>NA</v>
      </c>
      <c r="P1950" s="3" t="e">
        <f t="shared" si="253"/>
        <v>#VALUE!</v>
      </c>
      <c r="Q1950" s="3" t="e">
        <f t="shared" si="254"/>
        <v>#VALUE!</v>
      </c>
      <c r="R1950" s="3">
        <f t="shared" si="255"/>
        <v>0.1277794026722768</v>
      </c>
      <c r="S1950" s="3">
        <f t="shared" si="256"/>
        <v>-0.95848195529890168</v>
      </c>
      <c r="T1950" s="14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  <c r="AU1950" s="14"/>
      <c r="AV1950" s="14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</row>
    <row r="1951" spans="1:59" s="5" customForma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 s="14"/>
      <c r="N1951" s="3">
        <v>1945</v>
      </c>
      <c r="O1951" s="3" t="str">
        <f t="shared" si="257"/>
        <v>NA</v>
      </c>
      <c r="P1951" s="3" t="e">
        <f t="shared" si="253"/>
        <v>#VALUE!</v>
      </c>
      <c r="Q1951" s="3" t="e">
        <f t="shared" si="254"/>
        <v>#VALUE!</v>
      </c>
      <c r="R1951" s="3">
        <f t="shared" si="255"/>
        <v>6.1257422745431001E-17</v>
      </c>
      <c r="S1951" s="3">
        <f t="shared" si="256"/>
        <v>-0.30434782608695654</v>
      </c>
      <c r="T1951" s="14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  <c r="AU1951" s="14"/>
      <c r="AV1951" s="14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</row>
    <row r="1952" spans="1:59" s="5" customForma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 s="14"/>
      <c r="N1952" s="3">
        <v>1946</v>
      </c>
      <c r="O1952" s="3" t="str">
        <f t="shared" si="257"/>
        <v>NA</v>
      </c>
      <c r="P1952" s="3" t="e">
        <f t="shared" si="253"/>
        <v>#VALUE!</v>
      </c>
      <c r="Q1952" s="3" t="e">
        <f t="shared" si="254"/>
        <v>#VALUE!</v>
      </c>
      <c r="R1952" s="3">
        <f t="shared" si="255"/>
        <v>6.1257422745431001E-17</v>
      </c>
      <c r="S1952" s="3">
        <f t="shared" si="256"/>
        <v>0.82608695652173902</v>
      </c>
      <c r="T1952" s="14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</row>
    <row r="1953" spans="1:59" s="5" customForma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 s="14"/>
      <c r="N1953" s="3">
        <v>1947</v>
      </c>
      <c r="O1953" s="3" t="str">
        <f t="shared" si="257"/>
        <v>NA</v>
      </c>
      <c r="P1953" s="3" t="e">
        <f t="shared" si="253"/>
        <v>#VALUE!</v>
      </c>
      <c r="Q1953" s="3" t="e">
        <f t="shared" si="254"/>
        <v>#VALUE!</v>
      </c>
      <c r="R1953" s="3">
        <f t="shared" si="255"/>
        <v>0.28111468587900895</v>
      </c>
      <c r="S1953" s="3">
        <f t="shared" si="256"/>
        <v>0.9086603016575836</v>
      </c>
      <c r="T1953" s="14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  <c r="AU1953" s="14"/>
      <c r="AV1953" s="14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</row>
    <row r="1954" spans="1:59" s="5" customForma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 s="14"/>
      <c r="N1954" s="3">
        <v>1948</v>
      </c>
      <c r="O1954" s="3" t="str">
        <f t="shared" si="257"/>
        <v>NA</v>
      </c>
      <c r="P1954" s="3" t="e">
        <f t="shared" si="253"/>
        <v>#VALUE!</v>
      </c>
      <c r="Q1954" s="3" t="e">
        <f t="shared" si="254"/>
        <v>#VALUE!</v>
      </c>
      <c r="R1954" s="3">
        <f t="shared" si="255"/>
        <v>0.53667349122356245</v>
      </c>
      <c r="S1954" s="3">
        <f t="shared" si="256"/>
        <v>0.73866769051625636</v>
      </c>
      <c r="T1954" s="14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  <c r="AU1954" s="14"/>
      <c r="AV1954" s="14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</row>
    <row r="1955" spans="1:59" s="5" customForma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 s="14"/>
      <c r="N1955" s="3">
        <v>1949</v>
      </c>
      <c r="O1955" s="3" t="str">
        <f t="shared" si="257"/>
        <v>NA</v>
      </c>
      <c r="P1955" s="3" t="e">
        <f t="shared" si="253"/>
        <v>#VALUE!</v>
      </c>
      <c r="Q1955" s="3" t="e">
        <f t="shared" si="254"/>
        <v>#VALUE!</v>
      </c>
      <c r="R1955" s="3">
        <f t="shared" si="255"/>
        <v>-0.12777940267227678</v>
      </c>
      <c r="S1955" s="3">
        <f t="shared" si="256"/>
        <v>-0.17587325964672773</v>
      </c>
      <c r="T1955" s="14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  <c r="AU1955" s="14"/>
      <c r="AV1955" s="14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</row>
    <row r="1956" spans="1:59" s="5" customForma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 s="14"/>
      <c r="N1956" s="3">
        <v>1950</v>
      </c>
      <c r="O1956" s="3" t="str">
        <f t="shared" si="257"/>
        <v>NA</v>
      </c>
      <c r="P1956" s="3" t="e">
        <f t="shared" si="253"/>
        <v>#VALUE!</v>
      </c>
      <c r="Q1956" s="3" t="e">
        <f t="shared" si="254"/>
        <v>#VALUE!</v>
      </c>
      <c r="R1956" s="3">
        <f t="shared" si="255"/>
        <v>-0.65096286342337395</v>
      </c>
      <c r="S1956" s="3">
        <f t="shared" si="256"/>
        <v>-0.72206047263581696</v>
      </c>
      <c r="T1956" s="14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</row>
    <row r="1957" spans="1:59" s="5" customForma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 s="14"/>
      <c r="N1957" s="3">
        <v>1951</v>
      </c>
      <c r="O1957" s="3" t="str">
        <f t="shared" si="257"/>
        <v>NA</v>
      </c>
      <c r="P1957" s="3" t="e">
        <f t="shared" si="253"/>
        <v>#VALUE!</v>
      </c>
      <c r="Q1957" s="3" t="e">
        <f t="shared" si="254"/>
        <v>#VALUE!</v>
      </c>
      <c r="R1957" s="3">
        <f t="shared" si="255"/>
        <v>-0.85629009959880209</v>
      </c>
      <c r="S1957" s="3">
        <f t="shared" si="256"/>
        <v>-0.43945177698364313</v>
      </c>
      <c r="T1957" s="14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  <c r="AU1957" s="14"/>
      <c r="AV1957" s="14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</row>
    <row r="1958" spans="1:59" s="5" customForma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 s="14"/>
      <c r="N1958" s="3">
        <v>1952</v>
      </c>
      <c r="O1958" s="3" t="str">
        <f t="shared" si="257"/>
        <v>NA</v>
      </c>
      <c r="P1958" s="3" t="e">
        <f t="shared" si="253"/>
        <v>#VALUE!</v>
      </c>
      <c r="Q1958" s="3" t="e">
        <f t="shared" si="254"/>
        <v>#VALUE!</v>
      </c>
      <c r="R1958" s="3">
        <f t="shared" si="255"/>
        <v>-0.37215254985462526</v>
      </c>
      <c r="S1958" s="3">
        <f t="shared" si="256"/>
        <v>-0.12091969345106644</v>
      </c>
      <c r="T1958" s="14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  <c r="AU1958" s="14"/>
      <c r="AV1958" s="14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</row>
    <row r="1959" spans="1:59" s="5" customForma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 s="14"/>
      <c r="N1959" s="3">
        <v>1953</v>
      </c>
      <c r="O1959" s="3" t="str">
        <f t="shared" si="257"/>
        <v>NA</v>
      </c>
      <c r="P1959" s="3" t="e">
        <f t="shared" si="253"/>
        <v>#VALUE!</v>
      </c>
      <c r="Q1959" s="3" t="e">
        <f t="shared" si="254"/>
        <v>#VALUE!</v>
      </c>
      <c r="R1959" s="3">
        <f t="shared" si="255"/>
        <v>0.70295481639206991</v>
      </c>
      <c r="S1959" s="3">
        <f t="shared" si="256"/>
        <v>0.22840386540756979</v>
      </c>
      <c r="T1959" s="14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  <c r="AU1959" s="14"/>
      <c r="AV1959" s="14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</row>
    <row r="1960" spans="1:59" s="5" customForma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 s="14"/>
      <c r="N1960" s="3">
        <v>1954</v>
      </c>
      <c r="O1960" s="3" t="str">
        <f t="shared" si="257"/>
        <v>NA</v>
      </c>
      <c r="P1960" s="3" t="e">
        <f t="shared" si="253"/>
        <v>#VALUE!</v>
      </c>
      <c r="Q1960" s="3" t="e">
        <f t="shared" si="254"/>
        <v>#VALUE!</v>
      </c>
      <c r="R1960" s="3">
        <f t="shared" si="255"/>
        <v>0.95105651629515364</v>
      </c>
      <c r="S1960" s="3">
        <f t="shared" si="256"/>
        <v>4.0306564483688828E-2</v>
      </c>
      <c r="T1960" s="14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  <c r="AU1960" s="14"/>
      <c r="AV1960" s="14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</row>
    <row r="1961" spans="1:59" s="5" customForma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 s="14"/>
      <c r="N1961" s="3">
        <v>1955</v>
      </c>
      <c r="O1961" s="3" t="str">
        <f t="shared" si="257"/>
        <v>NA</v>
      </c>
      <c r="P1961" s="3" t="e">
        <f t="shared" si="253"/>
        <v>#VALUE!</v>
      </c>
      <c r="Q1961" s="3" t="e">
        <f t="shared" si="254"/>
        <v>#VALUE!</v>
      </c>
      <c r="R1961" s="3">
        <f t="shared" si="255"/>
        <v>0.95105651629515353</v>
      </c>
      <c r="S1961" s="3">
        <f t="shared" si="256"/>
        <v>-0.3090169943749474</v>
      </c>
      <c r="T1961" s="14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  <c r="AU1961" s="14"/>
      <c r="AV1961" s="14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</row>
    <row r="1962" spans="1:59" s="5" customForma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 s="14"/>
      <c r="N1962" s="3">
        <v>1956</v>
      </c>
      <c r="O1962" s="3" t="str">
        <f t="shared" si="257"/>
        <v>NA</v>
      </c>
      <c r="P1962" s="3" t="e">
        <f t="shared" si="253"/>
        <v>#VALUE!</v>
      </c>
      <c r="Q1962" s="3" t="e">
        <f t="shared" si="254"/>
        <v>#VALUE!</v>
      </c>
      <c r="R1962" s="3">
        <f t="shared" si="255"/>
        <v>-0.1240508499515417</v>
      </c>
      <c r="S1962" s="3">
        <f t="shared" si="256"/>
        <v>4.0306564483688689E-2</v>
      </c>
      <c r="T1962" s="14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  <c r="AU1962" s="14"/>
      <c r="AV1962" s="14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</row>
    <row r="1963" spans="1:59" s="5" customForma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 s="14"/>
      <c r="N1963" s="3">
        <v>1957</v>
      </c>
      <c r="O1963" s="3" t="str">
        <f t="shared" si="257"/>
        <v>NA</v>
      </c>
      <c r="P1963" s="3" t="e">
        <f t="shared" si="253"/>
        <v>#VALUE!</v>
      </c>
      <c r="Q1963" s="3" t="e">
        <f t="shared" si="254"/>
        <v>#VALUE!</v>
      </c>
      <c r="R1963" s="3">
        <f t="shared" si="255"/>
        <v>-0.90367330794697787</v>
      </c>
      <c r="S1963" s="3">
        <f t="shared" si="256"/>
        <v>0.37423438567929512</v>
      </c>
      <c r="T1963" s="14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  <c r="AU1963" s="14"/>
      <c r="AV1963" s="14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</row>
    <row r="1964" spans="1:59" s="5" customForma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 s="14"/>
      <c r="N1964" s="3">
        <v>1958</v>
      </c>
      <c r="O1964" s="3" t="str">
        <f t="shared" si="257"/>
        <v>NA</v>
      </c>
      <c r="P1964" s="3" t="e">
        <f t="shared" si="253"/>
        <v>#VALUE!</v>
      </c>
      <c r="Q1964" s="3" t="e">
        <f t="shared" si="254"/>
        <v>#VALUE!</v>
      </c>
      <c r="R1964" s="3">
        <f t="shared" si="255"/>
        <v>-0.69834607177154995</v>
      </c>
      <c r="S1964" s="3">
        <f t="shared" si="256"/>
        <v>0.65684308133146896</v>
      </c>
      <c r="T1964" s="14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  <c r="AU1964" s="14"/>
      <c r="AV1964" s="14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</row>
    <row r="1965" spans="1:59" s="5" customForma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 s="14"/>
      <c r="N1965" s="3">
        <v>1959</v>
      </c>
      <c r="O1965" s="3" t="str">
        <f t="shared" si="257"/>
        <v>NA</v>
      </c>
      <c r="P1965" s="3" t="e">
        <f t="shared" si="253"/>
        <v>#VALUE!</v>
      </c>
      <c r="Q1965" s="3" t="e">
        <f t="shared" si="254"/>
        <v>#VALUE!</v>
      </c>
      <c r="R1965" s="3">
        <f t="shared" si="255"/>
        <v>-0.28111468587900895</v>
      </c>
      <c r="S1965" s="3">
        <f t="shared" si="256"/>
        <v>0.38692117122280079</v>
      </c>
      <c r="T1965" s="14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  <c r="AU1965" s="14"/>
      <c r="AV1965" s="14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</row>
    <row r="1966" spans="1:59" s="5" customForma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 s="14"/>
      <c r="N1966" s="3">
        <v>1960</v>
      </c>
      <c r="O1966" s="3" t="str">
        <f t="shared" si="257"/>
        <v>NA</v>
      </c>
      <c r="P1966" s="3" t="e">
        <f t="shared" si="253"/>
        <v>#VALUE!</v>
      </c>
      <c r="Q1966" s="3" t="e">
        <f t="shared" si="254"/>
        <v>#VALUE!</v>
      </c>
      <c r="R1966" s="3">
        <f t="shared" si="255"/>
        <v>0.38333820801683027</v>
      </c>
      <c r="S1966" s="3">
        <f t="shared" si="256"/>
        <v>-0.52761977894018308</v>
      </c>
      <c r="T1966" s="14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  <c r="AU1966" s="14"/>
      <c r="AV1966" s="14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</row>
    <row r="1967" spans="1:59" s="5" customForma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 s="14"/>
      <c r="N1967" s="3">
        <v>1961</v>
      </c>
      <c r="O1967" s="3" t="str">
        <f t="shared" si="257"/>
        <v>NA</v>
      </c>
      <c r="P1967" s="3" t="e">
        <f t="shared" si="253"/>
        <v>#VALUE!</v>
      </c>
      <c r="Q1967" s="3" t="e">
        <f t="shared" si="254"/>
        <v>#VALUE!</v>
      </c>
      <c r="R1967" s="3">
        <f t="shared" si="255"/>
        <v>0.35778232748237498</v>
      </c>
      <c r="S1967" s="3">
        <f t="shared" si="256"/>
        <v>-0.88374947483692456</v>
      </c>
      <c r="T1967" s="14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  <c r="AU1967" s="14"/>
      <c r="AV1967" s="14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</row>
    <row r="1968" spans="1:59" s="5" customForma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 s="14"/>
      <c r="N1968" s="3">
        <v>1962</v>
      </c>
      <c r="O1968" s="3" t="str">
        <f t="shared" si="257"/>
        <v>NA</v>
      </c>
      <c r="P1968" s="3" t="e">
        <f t="shared" si="253"/>
        <v>#VALUE!</v>
      </c>
      <c r="Q1968" s="3" t="e">
        <f t="shared" si="254"/>
        <v>#VALUE!</v>
      </c>
      <c r="R1968" s="3">
        <f t="shared" si="255"/>
        <v>2.5555880534455396E-2</v>
      </c>
      <c r="S1968" s="3">
        <f t="shared" si="256"/>
        <v>-0.99169639105978036</v>
      </c>
      <c r="T1968" s="14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</row>
    <row r="1969" spans="1:59" s="5" customForma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 s="14"/>
      <c r="N1969" s="3">
        <v>1963</v>
      </c>
      <c r="O1969" s="3" t="str">
        <f t="shared" si="257"/>
        <v>NA</v>
      </c>
      <c r="P1969" s="3" t="e">
        <f t="shared" si="253"/>
        <v>#VALUE!</v>
      </c>
      <c r="Q1969" s="3" t="e">
        <f t="shared" si="254"/>
        <v>#VALUE!</v>
      </c>
      <c r="R1969" s="3">
        <f t="shared" si="255"/>
        <v>6.1257422745431001E-17</v>
      </c>
      <c r="S1969" s="3">
        <f t="shared" si="256"/>
        <v>4.3478260869565188E-2</v>
      </c>
      <c r="T1969" s="14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  <c r="AU1969" s="14"/>
      <c r="AV1969" s="14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</row>
    <row r="1970" spans="1:59" s="5" customForma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 s="14"/>
      <c r="N1970" s="3">
        <v>1964</v>
      </c>
      <c r="O1970" s="3" t="str">
        <f t="shared" si="257"/>
        <v>NA</v>
      </c>
      <c r="P1970" s="3" t="e">
        <f t="shared" si="253"/>
        <v>#VALUE!</v>
      </c>
      <c r="Q1970" s="3" t="e">
        <f t="shared" si="254"/>
        <v>#VALUE!</v>
      </c>
      <c r="R1970" s="3">
        <f t="shared" si="255"/>
        <v>5.1111761068910765E-2</v>
      </c>
      <c r="S1970" s="3">
        <f t="shared" si="256"/>
        <v>0.98339278211956072</v>
      </c>
      <c r="T1970" s="14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  <c r="AU1970" s="14"/>
      <c r="AV1970" s="14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</row>
    <row r="1971" spans="1:59" s="5" customForma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 s="14"/>
      <c r="N1971" s="3">
        <v>1965</v>
      </c>
      <c r="O1971" s="3" t="str">
        <f t="shared" si="257"/>
        <v>NA</v>
      </c>
      <c r="P1971" s="3" t="e">
        <f t="shared" si="253"/>
        <v>#VALUE!</v>
      </c>
      <c r="Q1971" s="3" t="e">
        <f t="shared" si="254"/>
        <v>#VALUE!</v>
      </c>
      <c r="R1971" s="3">
        <f t="shared" si="255"/>
        <v>0.38333820801683033</v>
      </c>
      <c r="S1971" s="3">
        <f t="shared" si="256"/>
        <v>0.87544586589670481</v>
      </c>
      <c r="T1971" s="14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  <c r="AU1971" s="14"/>
      <c r="AV1971" s="14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</row>
    <row r="1972" spans="1:59" s="5" customForma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 s="14"/>
      <c r="N1972" s="3">
        <v>1966</v>
      </c>
      <c r="O1972" s="3" t="str">
        <f t="shared" si="257"/>
        <v>NA</v>
      </c>
      <c r="P1972" s="3" t="e">
        <f t="shared" si="253"/>
        <v>#VALUE!</v>
      </c>
      <c r="Q1972" s="3" t="e">
        <f t="shared" si="254"/>
        <v>#VALUE!</v>
      </c>
      <c r="R1972" s="3">
        <f t="shared" si="255"/>
        <v>0.33222644694791958</v>
      </c>
      <c r="S1972" s="3">
        <f t="shared" si="256"/>
        <v>0.45727047508149199</v>
      </c>
      <c r="T1972" s="14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  <c r="AU1972" s="14"/>
      <c r="AV1972" s="14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</row>
    <row r="1973" spans="1:59" s="5" customForma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 s="14"/>
      <c r="N1973" s="3">
        <v>1967</v>
      </c>
      <c r="O1973" s="3" t="str">
        <f t="shared" si="257"/>
        <v>NA</v>
      </c>
      <c r="P1973" s="3" t="e">
        <f t="shared" si="253"/>
        <v>#VALUE!</v>
      </c>
      <c r="Q1973" s="3" t="e">
        <f t="shared" si="254"/>
        <v>#VALUE!</v>
      </c>
      <c r="R1973" s="3">
        <f t="shared" si="255"/>
        <v>-0.33222644694791958</v>
      </c>
      <c r="S1973" s="3">
        <f t="shared" si="256"/>
        <v>-0.45727047508149204</v>
      </c>
      <c r="T1973" s="14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  <c r="AU1973" s="14"/>
      <c r="AV1973" s="14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</row>
    <row r="1974" spans="1:59" s="5" customForma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 s="14"/>
      <c r="N1974" s="3">
        <v>1968</v>
      </c>
      <c r="O1974" s="3" t="str">
        <f t="shared" si="257"/>
        <v>NA</v>
      </c>
      <c r="P1974" s="3" t="e">
        <f t="shared" si="253"/>
        <v>#VALUE!</v>
      </c>
      <c r="Q1974" s="3" t="e">
        <f t="shared" si="254"/>
        <v>#VALUE!</v>
      </c>
      <c r="R1974" s="3">
        <f t="shared" si="255"/>
        <v>-0.71414047455427498</v>
      </c>
      <c r="S1974" s="3">
        <f t="shared" si="256"/>
        <v>-0.63510395089668659</v>
      </c>
      <c r="T1974" s="14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  <c r="AU1974" s="14"/>
      <c r="AV1974" s="14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</row>
    <row r="1975" spans="1:59" s="5" customForma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 s="14"/>
      <c r="N1975" s="3">
        <v>1969</v>
      </c>
      <c r="O1975" s="3" t="str">
        <f t="shared" si="257"/>
        <v>NA</v>
      </c>
      <c r="P1975" s="3" t="e">
        <f t="shared" si="253"/>
        <v>#VALUE!</v>
      </c>
      <c r="Q1975" s="3" t="e">
        <f t="shared" si="254"/>
        <v>#VALUE!</v>
      </c>
      <c r="R1975" s="3">
        <f t="shared" si="255"/>
        <v>-0.91946771072970301</v>
      </c>
      <c r="S1975" s="3">
        <f t="shared" si="256"/>
        <v>-0.35249525524451275</v>
      </c>
      <c r="T1975" s="14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  <c r="AU1975" s="14"/>
      <c r="AV1975" s="14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</row>
    <row r="1976" spans="1:59" s="5" customForma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 s="14"/>
      <c r="N1976" s="3">
        <v>1970</v>
      </c>
      <c r="O1976" s="3" t="str">
        <f t="shared" si="257"/>
        <v>NA</v>
      </c>
      <c r="P1976" s="3" t="e">
        <f t="shared" si="253"/>
        <v>#VALUE!</v>
      </c>
      <c r="Q1976" s="3" t="e">
        <f t="shared" si="254"/>
        <v>#VALUE!</v>
      </c>
      <c r="R1976" s="3">
        <f t="shared" si="255"/>
        <v>-4.1350283317180603E-2</v>
      </c>
      <c r="S1976" s="3">
        <f t="shared" si="256"/>
        <v>-1.343552149456298E-2</v>
      </c>
      <c r="T1976" s="14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  <c r="AU1976" s="14"/>
      <c r="AV1976" s="14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</row>
    <row r="1977" spans="1:59" s="5" customForma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 s="14"/>
      <c r="N1977" s="3">
        <v>1971</v>
      </c>
      <c r="O1977" s="3" t="str">
        <f t="shared" si="257"/>
        <v>NA</v>
      </c>
      <c r="P1977" s="3" t="e">
        <f t="shared" si="253"/>
        <v>#VALUE!</v>
      </c>
      <c r="Q1977" s="3" t="e">
        <f t="shared" si="254"/>
        <v>#VALUE!</v>
      </c>
      <c r="R1977" s="3">
        <f t="shared" si="255"/>
        <v>0.95105651629515353</v>
      </c>
      <c r="S1977" s="3">
        <f t="shared" si="256"/>
        <v>0.28214595138582155</v>
      </c>
      <c r="T1977" s="14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  <c r="AU1977" s="14"/>
      <c r="AV1977" s="14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</row>
    <row r="1978" spans="1:59" s="5" customForma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 s="14"/>
      <c r="N1978" s="3">
        <v>1972</v>
      </c>
      <c r="O1978" s="3" t="str">
        <f t="shared" si="257"/>
        <v>NA</v>
      </c>
      <c r="P1978" s="3" t="e">
        <f t="shared" si="253"/>
        <v>#VALUE!</v>
      </c>
      <c r="Q1978" s="3" t="e">
        <f t="shared" si="254"/>
        <v>#VALUE!</v>
      </c>
      <c r="R1978" s="3">
        <f t="shared" si="255"/>
        <v>0.95105651629515364</v>
      </c>
      <c r="S1978" s="3">
        <f t="shared" si="256"/>
        <v>-6.7177607472814663E-2</v>
      </c>
      <c r="T1978" s="14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</row>
    <row r="1979" spans="1:59" s="5" customForma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 s="14"/>
      <c r="N1979" s="3">
        <v>1973</v>
      </c>
      <c r="O1979" s="3" t="str">
        <f t="shared" si="257"/>
        <v>NA</v>
      </c>
      <c r="P1979" s="3" t="e">
        <f t="shared" si="253"/>
        <v>#VALUE!</v>
      </c>
      <c r="Q1979" s="3" t="e">
        <f t="shared" si="254"/>
        <v>#VALUE!</v>
      </c>
      <c r="R1979" s="3">
        <f t="shared" si="255"/>
        <v>0.62025424975770882</v>
      </c>
      <c r="S1979" s="3">
        <f t="shared" si="256"/>
        <v>-0.201532822418444</v>
      </c>
      <c r="T1979" s="14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  <c r="AU1979" s="14"/>
      <c r="AV1979" s="14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</row>
    <row r="1980" spans="1:59" s="5" customForma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 s="14"/>
      <c r="N1980" s="3">
        <v>1974</v>
      </c>
      <c r="O1980" s="3" t="str">
        <f t="shared" si="257"/>
        <v>NA</v>
      </c>
      <c r="P1980" s="3" t="e">
        <f t="shared" si="253"/>
        <v>#VALUE!</v>
      </c>
      <c r="Q1980" s="3" t="e">
        <f t="shared" si="254"/>
        <v>#VALUE!</v>
      </c>
      <c r="R1980" s="3">
        <f t="shared" si="255"/>
        <v>-0.45485311648898641</v>
      </c>
      <c r="S1980" s="3">
        <f t="shared" si="256"/>
        <v>0.14779073644019211</v>
      </c>
      <c r="T1980" s="14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  <c r="AU1980" s="14"/>
      <c r="AV1980" s="14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</row>
    <row r="1981" spans="1:59" s="5" customForma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 s="14"/>
      <c r="N1981" s="3">
        <v>1975</v>
      </c>
      <c r="O1981" s="3" t="str">
        <f t="shared" si="257"/>
        <v>NA</v>
      </c>
      <c r="P1981" s="3" t="e">
        <f t="shared" si="253"/>
        <v>#VALUE!</v>
      </c>
      <c r="Q1981" s="3" t="e">
        <f t="shared" si="254"/>
        <v>#VALUE!</v>
      </c>
      <c r="R1981" s="3">
        <f t="shared" si="255"/>
        <v>-0.84049569681607694</v>
      </c>
      <c r="S1981" s="3">
        <f t="shared" si="256"/>
        <v>0.46119090741842556</v>
      </c>
      <c r="T1981" s="14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</row>
    <row r="1982" spans="1:59" s="5" customForma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 s="14"/>
      <c r="N1982" s="3">
        <v>1976</v>
      </c>
      <c r="O1982" s="3" t="str">
        <f t="shared" si="257"/>
        <v>NA</v>
      </c>
      <c r="P1982" s="3" t="e">
        <f t="shared" si="253"/>
        <v>#VALUE!</v>
      </c>
      <c r="Q1982" s="3" t="e">
        <f t="shared" si="254"/>
        <v>#VALUE!</v>
      </c>
      <c r="R1982" s="3">
        <f t="shared" si="255"/>
        <v>-0.63516846064064891</v>
      </c>
      <c r="S1982" s="3">
        <f t="shared" si="256"/>
        <v>0.74379960307059945</v>
      </c>
      <c r="T1982" s="14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  <c r="AU1982" s="14"/>
      <c r="AV1982" s="14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</row>
    <row r="1983" spans="1:59" s="5" customForma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 s="14"/>
      <c r="N1983" s="3">
        <v>1977</v>
      </c>
      <c r="O1983" s="3" t="str">
        <f t="shared" si="257"/>
        <v>NA</v>
      </c>
      <c r="P1983" s="3" t="e">
        <f t="shared" si="253"/>
        <v>#VALUE!</v>
      </c>
      <c r="Q1983" s="3" t="e">
        <f t="shared" si="254"/>
        <v>#VALUE!</v>
      </c>
      <c r="R1983" s="3">
        <f t="shared" si="255"/>
        <v>-7.6667641603366143E-2</v>
      </c>
      <c r="S1983" s="3">
        <f t="shared" si="256"/>
        <v>0.10552395578803664</v>
      </c>
      <c r="T1983" s="14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  <c r="AU1983" s="14"/>
      <c r="AV1983" s="14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</row>
    <row r="1984" spans="1:59" s="5" customForma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 s="14"/>
      <c r="N1984" s="3">
        <v>1978</v>
      </c>
      <c r="O1984" s="3" t="str">
        <f t="shared" si="257"/>
        <v>NA</v>
      </c>
      <c r="P1984" s="3" t="e">
        <f t="shared" si="253"/>
        <v>#VALUE!</v>
      </c>
      <c r="Q1984" s="3" t="e">
        <f t="shared" si="254"/>
        <v>#VALUE!</v>
      </c>
      <c r="R1984" s="3">
        <f t="shared" si="255"/>
        <v>0.58778525229247314</v>
      </c>
      <c r="S1984" s="3">
        <f t="shared" si="256"/>
        <v>-0.80901699437494745</v>
      </c>
      <c r="T1984" s="14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  <c r="AU1984" s="14"/>
      <c r="AV1984" s="14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</row>
    <row r="1985" spans="1:59" s="5" customForma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 s="14"/>
      <c r="N1985" s="3">
        <v>1979</v>
      </c>
      <c r="O1985" s="3" t="str">
        <f t="shared" si="257"/>
        <v>NA</v>
      </c>
      <c r="P1985" s="3" t="e">
        <f t="shared" si="253"/>
        <v>#VALUE!</v>
      </c>
      <c r="Q1985" s="3" t="e">
        <f t="shared" si="254"/>
        <v>#VALUE!</v>
      </c>
      <c r="R1985" s="3">
        <f t="shared" si="255"/>
        <v>0.25555880534455361</v>
      </c>
      <c r="S1985" s="3">
        <f t="shared" si="256"/>
        <v>-0.91696391059780324</v>
      </c>
      <c r="T1985" s="14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  <c r="AU1985" s="14"/>
      <c r="AV1985" s="14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</row>
    <row r="1986" spans="1:59" s="5" customForma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 s="14"/>
      <c r="N1986" s="3">
        <v>1980</v>
      </c>
      <c r="O1986" s="3" t="str">
        <f t="shared" si="257"/>
        <v>NA</v>
      </c>
      <c r="P1986" s="3" t="e">
        <f t="shared" si="253"/>
        <v>#VALUE!</v>
      </c>
      <c r="Q1986" s="3" t="e">
        <f t="shared" si="254"/>
        <v>#VALUE!</v>
      </c>
      <c r="R1986" s="3">
        <f t="shared" si="255"/>
        <v>6.1257422745431001E-17</v>
      </c>
      <c r="S1986" s="3">
        <f t="shared" si="256"/>
        <v>-0.73913043478260865</v>
      </c>
      <c r="T1986" s="14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  <c r="AU1986" s="14"/>
      <c r="AV1986" s="14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</row>
    <row r="1987" spans="1:59" s="5" customForma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 s="14"/>
      <c r="N1987" s="3">
        <v>1981</v>
      </c>
      <c r="O1987" s="3" t="str">
        <f t="shared" si="257"/>
        <v>NA</v>
      </c>
      <c r="P1987" s="3" t="e">
        <f t="shared" si="253"/>
        <v>#VALUE!</v>
      </c>
      <c r="Q1987" s="3" t="e">
        <f t="shared" si="254"/>
        <v>#VALUE!</v>
      </c>
      <c r="R1987" s="3">
        <f t="shared" si="255"/>
        <v>6.1257422745431001E-17</v>
      </c>
      <c r="S1987" s="3">
        <f t="shared" si="256"/>
        <v>0.39130434782608692</v>
      </c>
      <c r="T1987" s="14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  <c r="AU1987" s="14"/>
      <c r="AV1987" s="14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</row>
    <row r="1988" spans="1:59" s="5" customForma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 s="14"/>
      <c r="N1988" s="3">
        <v>1982</v>
      </c>
      <c r="O1988" s="3" t="str">
        <f t="shared" si="257"/>
        <v>NA</v>
      </c>
      <c r="P1988" s="3" t="e">
        <f t="shared" si="253"/>
        <v>#VALUE!</v>
      </c>
      <c r="Q1988" s="3" t="e">
        <f t="shared" si="254"/>
        <v>#VALUE!</v>
      </c>
      <c r="R1988" s="3">
        <f t="shared" si="255"/>
        <v>0.15333528320673218</v>
      </c>
      <c r="S1988" s="3">
        <f t="shared" si="256"/>
        <v>0.95017834635868192</v>
      </c>
      <c r="T1988" s="14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  <c r="AU1988" s="14"/>
      <c r="AV1988" s="14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</row>
    <row r="1989" spans="1:59" s="5" customForma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 s="14"/>
      <c r="N1989" s="3">
        <v>1983</v>
      </c>
      <c r="O1989" s="3" t="str">
        <f t="shared" si="257"/>
        <v>NA</v>
      </c>
      <c r="P1989" s="3" t="e">
        <f t="shared" si="253"/>
        <v>#VALUE!</v>
      </c>
      <c r="Q1989" s="3" t="e">
        <f t="shared" si="254"/>
        <v>#VALUE!</v>
      </c>
      <c r="R1989" s="3">
        <f t="shared" si="255"/>
        <v>0.48556173015465171</v>
      </c>
      <c r="S1989" s="3">
        <f t="shared" si="256"/>
        <v>0.84223143013582613</v>
      </c>
      <c r="T1989" s="14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  <c r="AU1989" s="14"/>
      <c r="AV1989" s="14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</row>
    <row r="1990" spans="1:59" s="5" customForma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 s="14"/>
      <c r="N1990" s="3">
        <v>1984</v>
      </c>
      <c r="O1990" s="3" t="str">
        <f t="shared" si="257"/>
        <v>NA</v>
      </c>
      <c r="P1990" s="3" t="e">
        <f t="shared" ref="P1990:P2020" si="258">(1-MOD(O1990-1,$B$3)/$B$3)*VLOOKUP(IF(INT((O1990-1)/$B$3)=$A$1,1,INT((O1990-1)/$B$3)+1),$A$8:$C$58,2)+MOD(O1990-1,$B$3)/$B$3*VLOOKUP(IF(INT((O1990-1)/$B$3)+1=$A$1,1,(INT((O1990-1)/$B$3)+2)),$A$8:$C$58,2)</f>
        <v>#VALUE!</v>
      </c>
      <c r="Q1990" s="3" t="e">
        <f t="shared" ref="Q1990:Q2020" si="259">(1-MOD(O1990-1,$B$3)/$B$3)*VLOOKUP(IF(INT((O1990-1)/$B$3)=$A$1,1,INT((O1990-1)/$B$3)+1),$A$8:$C$58,3)+MOD(O1990-1,$B$3)/$B$3*VLOOKUP(IF(INT((O1990-1)/$B$3)+1=$A$1,1,(INT((O1990-1)/$B$3)+2)),$A$8:$C$58,3)</f>
        <v>#VALUE!</v>
      </c>
      <c r="R1990" s="3">
        <f t="shared" ref="R1990:R2020" si="260">VLOOKUP(MOD(N1990*$C$3,$A$1*$B$3),$N$6:$Q$2020,3)</f>
        <v>0.12777940267227683</v>
      </c>
      <c r="S1990" s="3">
        <f t="shared" ref="S1990:S2020" si="261">VLOOKUP(MOD(N1990*$C$3,$A$1*$B$3),$N$6:$Q$2020,4)</f>
        <v>0.17587325964672773</v>
      </c>
      <c r="T1990" s="14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  <c r="AU1990" s="14"/>
      <c r="AV1990" s="14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</row>
    <row r="1991" spans="1:59" s="5" customForma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 s="14"/>
      <c r="N1991" s="3">
        <v>1985</v>
      </c>
      <c r="O1991" s="3" t="str">
        <f t="shared" ref="O1991:O2020" si="262">IF($N$5&gt;=O1990,O1990+1,"NA")</f>
        <v>NA</v>
      </c>
      <c r="P1991" s="3" t="e">
        <f t="shared" si="258"/>
        <v>#VALUE!</v>
      </c>
      <c r="Q1991" s="3" t="e">
        <f t="shared" si="259"/>
        <v>#VALUE!</v>
      </c>
      <c r="R1991" s="3">
        <f t="shared" si="260"/>
        <v>-0.53667349122356234</v>
      </c>
      <c r="S1991" s="3">
        <f t="shared" si="261"/>
        <v>-0.73866769051625636</v>
      </c>
      <c r="T1991" s="14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  <c r="AU1991" s="14"/>
      <c r="AV1991" s="14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</row>
    <row r="1992" spans="1:59" s="5" customForma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 s="14"/>
      <c r="N1992" s="3">
        <v>1986</v>
      </c>
      <c r="O1992" s="3" t="str">
        <f t="shared" si="262"/>
        <v>NA</v>
      </c>
      <c r="P1992" s="3" t="e">
        <f t="shared" si="258"/>
        <v>#VALUE!</v>
      </c>
      <c r="Q1992" s="3" t="e">
        <f t="shared" si="259"/>
        <v>#VALUE!</v>
      </c>
      <c r="R1992" s="3">
        <f t="shared" si="260"/>
        <v>-0.77731808568517591</v>
      </c>
      <c r="S1992" s="3">
        <f t="shared" si="261"/>
        <v>-0.54814742915755621</v>
      </c>
      <c r="T1992" s="14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  <c r="AU1992" s="14"/>
      <c r="AV1992" s="14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</row>
    <row r="1993" spans="1:59" s="5" customForma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 s="14"/>
      <c r="N1993" s="3">
        <v>1987</v>
      </c>
      <c r="O1993" s="3" t="str">
        <f t="shared" si="262"/>
        <v>NA</v>
      </c>
      <c r="P1993" s="3" t="e">
        <f t="shared" si="258"/>
        <v>#VALUE!</v>
      </c>
      <c r="Q1993" s="3" t="e">
        <f t="shared" si="259"/>
        <v>#VALUE!</v>
      </c>
      <c r="R1993" s="3">
        <f t="shared" si="260"/>
        <v>-0.78565538302643123</v>
      </c>
      <c r="S1993" s="3">
        <f t="shared" si="261"/>
        <v>-0.25527490839669581</v>
      </c>
      <c r="T1993" s="14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  <c r="AU1993" s="14"/>
      <c r="AV1993" s="14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</row>
    <row r="1994" spans="1:59" s="5" customForma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 s="14"/>
      <c r="N1994" s="3">
        <v>1988</v>
      </c>
      <c r="O1994" s="3" t="str">
        <f t="shared" si="262"/>
        <v>NA</v>
      </c>
      <c r="P1994" s="3" t="e">
        <f t="shared" si="258"/>
        <v>#VALUE!</v>
      </c>
      <c r="Q1994" s="3" t="e">
        <f t="shared" si="259"/>
        <v>#VALUE!</v>
      </c>
      <c r="R1994" s="3">
        <f t="shared" si="260"/>
        <v>0.28945198322026411</v>
      </c>
      <c r="S1994" s="3">
        <f t="shared" si="261"/>
        <v>9.404865046194047E-2</v>
      </c>
      <c r="T1994" s="14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  <c r="AU1994" s="14"/>
      <c r="AV1994" s="14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</row>
    <row r="1995" spans="1:59" s="5" customForma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 s="14"/>
      <c r="N1995" s="3">
        <v>1989</v>
      </c>
      <c r="O1995" s="3" t="str">
        <f t="shared" si="262"/>
        <v>NA</v>
      </c>
      <c r="P1995" s="3" t="e">
        <f t="shared" si="258"/>
        <v>#VALUE!</v>
      </c>
      <c r="Q1995" s="3" t="e">
        <f t="shared" si="259"/>
        <v>#VALUE!</v>
      </c>
      <c r="R1995" s="3">
        <f t="shared" si="260"/>
        <v>0.95105651629515353</v>
      </c>
      <c r="S1995" s="3">
        <f t="shared" si="261"/>
        <v>0.1746617794293181</v>
      </c>
      <c r="T1995" s="14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  <c r="AU1995" s="14"/>
      <c r="AV1995" s="14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</row>
    <row r="1996" spans="1:59" s="5" customForma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 s="14"/>
      <c r="N1996" s="3">
        <v>1990</v>
      </c>
      <c r="O1996" s="3" t="str">
        <f t="shared" si="262"/>
        <v>NA</v>
      </c>
      <c r="P1996" s="3" t="e">
        <f t="shared" si="258"/>
        <v>#VALUE!</v>
      </c>
      <c r="Q1996" s="3" t="e">
        <f t="shared" si="259"/>
        <v>#VALUE!</v>
      </c>
      <c r="R1996" s="3">
        <f t="shared" si="260"/>
        <v>0.95105651629515353</v>
      </c>
      <c r="S1996" s="3">
        <f t="shared" si="261"/>
        <v>-0.1746617794293181</v>
      </c>
      <c r="T1996" s="14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  <c r="AU1996" s="14"/>
      <c r="AV1996" s="14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</row>
    <row r="1997" spans="1:59" s="5" customForma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 s="14"/>
      <c r="N1997" s="3">
        <v>1991</v>
      </c>
      <c r="O1997" s="3" t="str">
        <f t="shared" si="262"/>
        <v>NA</v>
      </c>
      <c r="P1997" s="3" t="e">
        <f t="shared" si="258"/>
        <v>#VALUE!</v>
      </c>
      <c r="Q1997" s="3" t="e">
        <f t="shared" si="259"/>
        <v>#VALUE!</v>
      </c>
      <c r="R1997" s="3">
        <f t="shared" si="260"/>
        <v>0.28945198322026411</v>
      </c>
      <c r="S1997" s="3">
        <f t="shared" si="261"/>
        <v>-9.4048650461940553E-2</v>
      </c>
      <c r="T1997" s="14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  <c r="AU1997" s="14"/>
      <c r="AV1997" s="14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</row>
    <row r="1998" spans="1:59" s="5" customForma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 s="14"/>
      <c r="N1998" s="3">
        <v>1992</v>
      </c>
      <c r="O1998" s="3" t="str">
        <f t="shared" si="262"/>
        <v>NA</v>
      </c>
      <c r="P1998" s="3" t="e">
        <f t="shared" si="258"/>
        <v>#VALUE!</v>
      </c>
      <c r="Q1998" s="3" t="e">
        <f t="shared" si="259"/>
        <v>#VALUE!</v>
      </c>
      <c r="R1998" s="3">
        <f t="shared" si="260"/>
        <v>-0.78565538302643123</v>
      </c>
      <c r="S1998" s="3">
        <f t="shared" si="261"/>
        <v>0.25527490839669553</v>
      </c>
      <c r="T1998" s="14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  <c r="AU1998" s="14"/>
      <c r="AV1998" s="14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</row>
    <row r="1999" spans="1:59" s="5" customForma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 s="14"/>
      <c r="N1999" s="3">
        <v>1993</v>
      </c>
      <c r="O1999" s="3" t="str">
        <f t="shared" si="262"/>
        <v>NA</v>
      </c>
      <c r="P1999" s="3" t="e">
        <f t="shared" si="258"/>
        <v>#VALUE!</v>
      </c>
      <c r="Q1999" s="3" t="e">
        <f t="shared" si="259"/>
        <v>#VALUE!</v>
      </c>
      <c r="R1999" s="3">
        <f t="shared" si="260"/>
        <v>-0.77731808568517602</v>
      </c>
      <c r="S1999" s="3">
        <f t="shared" si="261"/>
        <v>0.54814742915755599</v>
      </c>
      <c r="T1999" s="14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  <c r="AU1999" s="14"/>
      <c r="AV1999" s="14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</row>
    <row r="2000" spans="1:59" s="5" customForma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 s="14"/>
      <c r="N2000" s="3">
        <v>1994</v>
      </c>
      <c r="O2000" s="3" t="str">
        <f t="shared" si="262"/>
        <v>NA</v>
      </c>
      <c r="P2000" s="3" t="e">
        <f t="shared" si="258"/>
        <v>#VALUE!</v>
      </c>
      <c r="Q2000" s="3" t="e">
        <f t="shared" si="259"/>
        <v>#VALUE!</v>
      </c>
      <c r="R2000" s="3">
        <f t="shared" si="260"/>
        <v>-0.53667349122356256</v>
      </c>
      <c r="S2000" s="3">
        <f t="shared" si="261"/>
        <v>0.73866769051625625</v>
      </c>
      <c r="T2000" s="14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  <c r="AU2000" s="14"/>
      <c r="AV2000" s="14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</row>
    <row r="2001" spans="1:59" s="5" customForma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 s="14"/>
      <c r="N2001" s="3">
        <v>1995</v>
      </c>
      <c r="O2001" s="3" t="str">
        <f t="shared" si="262"/>
        <v>NA</v>
      </c>
      <c r="P2001" s="3" t="e">
        <f t="shared" si="258"/>
        <v>#VALUE!</v>
      </c>
      <c r="Q2001" s="3" t="e">
        <f t="shared" si="259"/>
        <v>#VALUE!</v>
      </c>
      <c r="R2001" s="3">
        <f t="shared" si="260"/>
        <v>0.12777940267227678</v>
      </c>
      <c r="S2001" s="3">
        <f t="shared" si="261"/>
        <v>-0.17587325964672779</v>
      </c>
      <c r="T2001" s="14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  <c r="AU2001" s="14"/>
      <c r="AV2001" s="14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</row>
    <row r="2002" spans="1:59" s="5" customForma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 s="14"/>
      <c r="N2002" s="3">
        <v>1996</v>
      </c>
      <c r="O2002" s="3" t="str">
        <f t="shared" si="262"/>
        <v>NA</v>
      </c>
      <c r="P2002" s="3" t="e">
        <f t="shared" si="258"/>
        <v>#VALUE!</v>
      </c>
      <c r="Q2002" s="3" t="e">
        <f t="shared" si="259"/>
        <v>#VALUE!</v>
      </c>
      <c r="R2002" s="3">
        <f t="shared" si="260"/>
        <v>0.48556173015465171</v>
      </c>
      <c r="S2002" s="3">
        <f t="shared" si="261"/>
        <v>-0.84223143013582613</v>
      </c>
      <c r="T2002" s="14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  <c r="AU2002" s="14"/>
      <c r="AV2002" s="14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</row>
    <row r="2003" spans="1:59" s="5" customForma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 s="14"/>
      <c r="N2003" s="3">
        <v>1997</v>
      </c>
      <c r="O2003" s="3" t="str">
        <f t="shared" si="262"/>
        <v>NA</v>
      </c>
      <c r="P2003" s="3" t="e">
        <f t="shared" si="258"/>
        <v>#VALUE!</v>
      </c>
      <c r="Q2003" s="3" t="e">
        <f t="shared" si="259"/>
        <v>#VALUE!</v>
      </c>
      <c r="R2003" s="3">
        <f t="shared" si="260"/>
        <v>0.1533352832067322</v>
      </c>
      <c r="S2003" s="3">
        <f t="shared" si="261"/>
        <v>-0.95017834635868192</v>
      </c>
      <c r="T2003" s="14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  <c r="AU2003" s="14"/>
      <c r="AV2003" s="14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</row>
    <row r="2004" spans="1:59" s="5" customForma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 s="14"/>
      <c r="N2004" s="3">
        <v>1998</v>
      </c>
      <c r="O2004" s="3" t="str">
        <f t="shared" si="262"/>
        <v>NA</v>
      </c>
      <c r="P2004" s="3" t="e">
        <f t="shared" si="258"/>
        <v>#VALUE!</v>
      </c>
      <c r="Q2004" s="3" t="e">
        <f t="shared" si="259"/>
        <v>#VALUE!</v>
      </c>
      <c r="R2004" s="3">
        <f t="shared" si="260"/>
        <v>6.1257422745431001E-17</v>
      </c>
      <c r="S2004" s="3">
        <f t="shared" si="261"/>
        <v>-0.39130434782608692</v>
      </c>
      <c r="T2004" s="14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  <c r="AU2004" s="14"/>
      <c r="AV2004" s="14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</row>
    <row r="2005" spans="1:59" s="5" customForma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 s="14"/>
      <c r="N2005" s="3">
        <v>1999</v>
      </c>
      <c r="O2005" s="3" t="str">
        <f t="shared" si="262"/>
        <v>NA</v>
      </c>
      <c r="P2005" s="3" t="e">
        <f t="shared" si="258"/>
        <v>#VALUE!</v>
      </c>
      <c r="Q2005" s="3" t="e">
        <f t="shared" si="259"/>
        <v>#VALUE!</v>
      </c>
      <c r="R2005" s="3">
        <f t="shared" si="260"/>
        <v>6.1257422745431001E-17</v>
      </c>
      <c r="S2005" s="3">
        <f t="shared" si="261"/>
        <v>0.73913043478260865</v>
      </c>
      <c r="T2005" s="14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  <c r="AU2005" s="14"/>
      <c r="AV2005" s="14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</row>
    <row r="2006" spans="1:59" s="5" customForma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 s="14"/>
      <c r="N2006" s="3">
        <v>2000</v>
      </c>
      <c r="O2006" s="3" t="str">
        <f t="shared" si="262"/>
        <v>NA</v>
      </c>
      <c r="P2006" s="3" t="e">
        <f t="shared" si="258"/>
        <v>#VALUE!</v>
      </c>
      <c r="Q2006" s="3" t="e">
        <f t="shared" si="259"/>
        <v>#VALUE!</v>
      </c>
      <c r="R2006" s="3">
        <f t="shared" si="260"/>
        <v>0.25555880534455361</v>
      </c>
      <c r="S2006" s="3">
        <f t="shared" si="261"/>
        <v>0.91696391059780336</v>
      </c>
      <c r="T2006" s="14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  <c r="AU2006" s="14"/>
      <c r="AV2006" s="14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</row>
    <row r="2007" spans="1:59" s="5" customForma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 s="14"/>
      <c r="N2007" s="3">
        <v>2001</v>
      </c>
      <c r="O2007" s="3" t="str">
        <f t="shared" si="262"/>
        <v>NA</v>
      </c>
      <c r="P2007" s="3" t="e">
        <f t="shared" si="258"/>
        <v>#VALUE!</v>
      </c>
      <c r="Q2007" s="3" t="e">
        <f t="shared" si="259"/>
        <v>#VALUE!</v>
      </c>
      <c r="R2007" s="3">
        <f t="shared" si="260"/>
        <v>0.58778525229247314</v>
      </c>
      <c r="S2007" s="3">
        <f t="shared" si="261"/>
        <v>0.80901699437494745</v>
      </c>
      <c r="T2007" s="14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  <c r="AU2007" s="14"/>
      <c r="AV2007" s="14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</row>
    <row r="2008" spans="1:59" s="5" customForma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 s="14"/>
      <c r="N2008" s="3">
        <v>2002</v>
      </c>
      <c r="O2008" s="3" t="str">
        <f t="shared" si="262"/>
        <v>NA</v>
      </c>
      <c r="P2008" s="3" t="e">
        <f t="shared" si="258"/>
        <v>#VALUE!</v>
      </c>
      <c r="Q2008" s="3" t="e">
        <f t="shared" si="259"/>
        <v>#VALUE!</v>
      </c>
      <c r="R2008" s="3">
        <f t="shared" si="260"/>
        <v>-7.6667641603365977E-2</v>
      </c>
      <c r="S2008" s="3">
        <f t="shared" si="261"/>
        <v>-0.10552395578803653</v>
      </c>
      <c r="T2008" s="14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  <c r="AU2008" s="14"/>
      <c r="AV2008" s="14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</row>
    <row r="2009" spans="1:59" s="5" customForma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 s="14"/>
      <c r="N2009" s="3">
        <v>2003</v>
      </c>
      <c r="O2009" s="3" t="str">
        <f t="shared" si="262"/>
        <v>NA</v>
      </c>
      <c r="P2009" s="3" t="e">
        <f t="shared" si="258"/>
        <v>#VALUE!</v>
      </c>
      <c r="Q2009" s="3" t="e">
        <f t="shared" si="259"/>
        <v>#VALUE!</v>
      </c>
      <c r="R2009" s="3">
        <f t="shared" si="260"/>
        <v>-0.6351684606406488</v>
      </c>
      <c r="S2009" s="3">
        <f t="shared" si="261"/>
        <v>-0.74379960307059967</v>
      </c>
      <c r="T2009" s="14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  <c r="AU2009" s="14"/>
      <c r="AV2009" s="14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</row>
    <row r="2010" spans="1:59" s="5" customForma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 s="14"/>
      <c r="N2010" s="3">
        <v>2004</v>
      </c>
      <c r="O2010" s="3" t="str">
        <f t="shared" si="262"/>
        <v>NA</v>
      </c>
      <c r="P2010" s="3" t="e">
        <f t="shared" si="258"/>
        <v>#VALUE!</v>
      </c>
      <c r="Q2010" s="3" t="e">
        <f t="shared" si="259"/>
        <v>#VALUE!</v>
      </c>
      <c r="R2010" s="3">
        <f t="shared" si="260"/>
        <v>-0.84049569681607683</v>
      </c>
      <c r="S2010" s="3">
        <f t="shared" si="261"/>
        <v>-0.46119090741842572</v>
      </c>
      <c r="T2010" s="14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  <c r="AU2010" s="14"/>
      <c r="AV2010" s="14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</row>
    <row r="2011" spans="1:59" s="5" customForma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 s="14"/>
      <c r="N2011" s="3">
        <v>2005</v>
      </c>
      <c r="O2011" s="3" t="str">
        <f t="shared" si="262"/>
        <v>NA</v>
      </c>
      <c r="P2011" s="3" t="e">
        <f t="shared" si="258"/>
        <v>#VALUE!</v>
      </c>
      <c r="Q2011" s="3" t="e">
        <f t="shared" si="259"/>
        <v>#VALUE!</v>
      </c>
      <c r="R2011" s="3">
        <f t="shared" si="260"/>
        <v>-0.45485311648898641</v>
      </c>
      <c r="S2011" s="3">
        <f t="shared" si="261"/>
        <v>-0.14779073644019231</v>
      </c>
      <c r="T2011" s="14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</row>
    <row r="2012" spans="1:59" s="5" customForma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 s="14"/>
      <c r="N2012" s="3">
        <v>2006</v>
      </c>
      <c r="O2012" s="3" t="str">
        <f t="shared" si="262"/>
        <v>NA</v>
      </c>
      <c r="P2012" s="3" t="e">
        <f t="shared" si="258"/>
        <v>#VALUE!</v>
      </c>
      <c r="Q2012" s="3" t="e">
        <f t="shared" si="259"/>
        <v>#VALUE!</v>
      </c>
      <c r="R2012" s="3">
        <f t="shared" si="260"/>
        <v>0.62025424975770882</v>
      </c>
      <c r="S2012" s="3">
        <f t="shared" si="261"/>
        <v>0.20153282241844395</v>
      </c>
      <c r="T2012" s="14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  <c r="AU2012" s="14"/>
      <c r="AV2012" s="14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</row>
    <row r="2013" spans="1:59" s="5" customForma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 s="14"/>
      <c r="N2013" s="3">
        <v>2007</v>
      </c>
      <c r="O2013" s="3" t="str">
        <f t="shared" si="262"/>
        <v>NA</v>
      </c>
      <c r="P2013" s="3" t="e">
        <f t="shared" si="258"/>
        <v>#VALUE!</v>
      </c>
      <c r="Q2013" s="3" t="e">
        <f t="shared" si="259"/>
        <v>#VALUE!</v>
      </c>
      <c r="R2013" s="3">
        <f t="shared" si="260"/>
        <v>0.95105651629515364</v>
      </c>
      <c r="S2013" s="3">
        <f t="shared" si="261"/>
        <v>6.7177607472814649E-2</v>
      </c>
      <c r="T2013" s="14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  <c r="AU2013" s="14"/>
      <c r="AV2013" s="14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</row>
    <row r="2014" spans="1:59" s="5" customForma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 s="14"/>
      <c r="N2014" s="3">
        <v>2008</v>
      </c>
      <c r="O2014" s="3" t="str">
        <f t="shared" si="262"/>
        <v>NA</v>
      </c>
      <c r="P2014" s="3" t="e">
        <f t="shared" si="258"/>
        <v>#VALUE!</v>
      </c>
      <c r="Q2014" s="3" t="e">
        <f t="shared" si="259"/>
        <v>#VALUE!</v>
      </c>
      <c r="R2014" s="3">
        <f t="shared" si="260"/>
        <v>0.95105651629515353</v>
      </c>
      <c r="S2014" s="3">
        <f t="shared" si="261"/>
        <v>-0.2821459513858216</v>
      </c>
      <c r="T2014" s="14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  <c r="AU2014" s="14"/>
      <c r="AV2014" s="14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</row>
    <row r="2015" spans="1:59" s="5" customForma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 s="14"/>
      <c r="N2015" s="3">
        <v>2009</v>
      </c>
      <c r="O2015" s="3" t="str">
        <f t="shared" si="262"/>
        <v>NA</v>
      </c>
      <c r="P2015" s="3" t="e">
        <f t="shared" si="258"/>
        <v>#VALUE!</v>
      </c>
      <c r="Q2015" s="3" t="e">
        <f t="shared" si="259"/>
        <v>#VALUE!</v>
      </c>
      <c r="R2015" s="3">
        <f t="shared" si="260"/>
        <v>-4.1350283317180658E-2</v>
      </c>
      <c r="S2015" s="3">
        <f t="shared" si="261"/>
        <v>1.3435521494562841E-2</v>
      </c>
      <c r="T2015" s="14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  <c r="AU2015" s="14"/>
      <c r="AV2015" s="14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</row>
    <row r="2016" spans="1:59" s="5" customForma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 s="14"/>
      <c r="N2016" s="3">
        <v>2010</v>
      </c>
      <c r="O2016" s="3" t="str">
        <f t="shared" si="262"/>
        <v>NA</v>
      </c>
      <c r="P2016" s="3" t="e">
        <f t="shared" si="258"/>
        <v>#VALUE!</v>
      </c>
      <c r="Q2016" s="3" t="e">
        <f t="shared" si="259"/>
        <v>#VALUE!</v>
      </c>
      <c r="R2016" s="3">
        <f t="shared" si="260"/>
        <v>-0.91946771072970324</v>
      </c>
      <c r="S2016" s="3">
        <f t="shared" si="261"/>
        <v>0.35249525524451253</v>
      </c>
      <c r="T2016" s="14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  <c r="AU2016" s="14"/>
      <c r="AV2016" s="14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</row>
    <row r="2017" spans="1:59" s="5" customForma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 s="14"/>
      <c r="N2017" s="3">
        <v>2011</v>
      </c>
      <c r="O2017" s="3" t="str">
        <f t="shared" si="262"/>
        <v>NA</v>
      </c>
      <c r="P2017" s="3" t="e">
        <f t="shared" si="258"/>
        <v>#VALUE!</v>
      </c>
      <c r="Q2017" s="3" t="e">
        <f t="shared" si="259"/>
        <v>#VALUE!</v>
      </c>
      <c r="R2017" s="3">
        <f t="shared" si="260"/>
        <v>-0.7141404745542751</v>
      </c>
      <c r="S2017" s="3">
        <f t="shared" si="261"/>
        <v>0.63510395089668648</v>
      </c>
      <c r="T2017" s="14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  <c r="AU2017" s="14"/>
      <c r="AV2017" s="14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</row>
    <row r="2018" spans="1:59" s="5" customForma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 s="14"/>
      <c r="N2018" s="3">
        <v>2012</v>
      </c>
      <c r="O2018" s="3" t="str">
        <f t="shared" si="262"/>
        <v>NA</v>
      </c>
      <c r="P2018" s="3" t="e">
        <f t="shared" si="258"/>
        <v>#VALUE!</v>
      </c>
      <c r="Q2018" s="3" t="e">
        <f t="shared" si="259"/>
        <v>#VALUE!</v>
      </c>
      <c r="R2018" s="3">
        <f t="shared" si="260"/>
        <v>-0.3322264469479197</v>
      </c>
      <c r="S2018" s="3">
        <f t="shared" si="261"/>
        <v>0.45727047508149199</v>
      </c>
      <c r="T2018" s="14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  <c r="AU2018" s="14"/>
      <c r="AV2018" s="14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</row>
    <row r="2019" spans="1:59" s="5" customForma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 s="14"/>
      <c r="N2019" s="3">
        <v>2013</v>
      </c>
      <c r="O2019" s="3" t="str">
        <f t="shared" si="262"/>
        <v>NA</v>
      </c>
      <c r="P2019" s="3" t="e">
        <f t="shared" si="258"/>
        <v>#VALUE!</v>
      </c>
      <c r="Q2019" s="3" t="e">
        <f t="shared" si="259"/>
        <v>#VALUE!</v>
      </c>
      <c r="R2019" s="3">
        <f t="shared" si="260"/>
        <v>0.33222644694791958</v>
      </c>
      <c r="S2019" s="3">
        <f t="shared" si="261"/>
        <v>-0.4572704750814921</v>
      </c>
      <c r="T2019" s="14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  <c r="AU2019" s="14"/>
      <c r="AV2019" s="14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</row>
    <row r="2020" spans="1:59" s="5" customFormat="1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 s="14"/>
      <c r="N2020" s="3">
        <v>2014</v>
      </c>
      <c r="O2020" s="3" t="str">
        <f t="shared" si="262"/>
        <v>NA</v>
      </c>
      <c r="P2020" s="3" t="e">
        <f t="shared" si="258"/>
        <v>#VALUE!</v>
      </c>
      <c r="Q2020" s="3" t="e">
        <f t="shared" si="259"/>
        <v>#VALUE!</v>
      </c>
      <c r="R2020" s="3">
        <f t="shared" si="260"/>
        <v>0.38333820801683033</v>
      </c>
      <c r="S2020" s="3">
        <f t="shared" si="261"/>
        <v>-0.87544586589670481</v>
      </c>
      <c r="T2020" s="14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  <c r="AU2020" s="14"/>
      <c r="AV2020" s="14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</row>
  </sheetData>
  <sheetProtection algorithmName="SHA-512" hashValue="Z88IhmtDiwXvpWl8RU9JnhjhdVR0awhmcheg1GyjlmWiOuWb/pJX56wNhryzklt2Lx1VAeJ1uW11Dgi90M9HgQ==" saltValue="/aDErC2MuYrGkFjb/1Kw4w==" spinCount="100000" sheet="1" objects="1" scenarios="1"/>
  <mergeCells count="9">
    <mergeCell ref="T2:AC3"/>
    <mergeCell ref="L2:M3"/>
    <mergeCell ref="A7:C7"/>
    <mergeCell ref="F5:G5"/>
    <mergeCell ref="E6:L6"/>
    <mergeCell ref="M5:M6"/>
    <mergeCell ref="D2:F2"/>
    <mergeCell ref="D4:D5"/>
    <mergeCell ref="H2:K3"/>
  </mergeCells>
  <phoneticPr fontId="22" type="noConversion"/>
  <pageMargins left="0.7" right="0.7" top="0.75" bottom="0.75" header="0.3" footer="0.3"/>
  <pageSetup orientation="portrait" r:id="rId1"/>
  <ignoredErrors>
    <ignoredError sqref="B68 B69:B7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</xdr:col>
                    <xdr:colOff>104775</xdr:colOff>
                    <xdr:row>1</xdr:row>
                    <xdr:rowOff>523875</xdr:rowOff>
                  </from>
                  <to>
                    <xdr:col>2</xdr:col>
                    <xdr:colOff>838200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1</xdr:col>
                    <xdr:colOff>152400</xdr:colOff>
                    <xdr:row>2</xdr:row>
                    <xdr:rowOff>0</xdr:rowOff>
                  </from>
                  <to>
                    <xdr:col>1</xdr:col>
                    <xdr:colOff>885825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12</xdr:col>
                    <xdr:colOff>9525</xdr:colOff>
                    <xdr:row>0</xdr:row>
                    <xdr:rowOff>47625</xdr:rowOff>
                  </from>
                  <to>
                    <xdr:col>12</xdr:col>
                    <xdr:colOff>609600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12</xdr:col>
                    <xdr:colOff>409575</xdr:colOff>
                    <xdr:row>3</xdr:row>
                    <xdr:rowOff>238125</xdr:rowOff>
                  </from>
                  <to>
                    <xdr:col>12</xdr:col>
                    <xdr:colOff>619125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6</xdr:col>
                    <xdr:colOff>57150</xdr:colOff>
                    <xdr:row>1</xdr:row>
                    <xdr:rowOff>228600</xdr:rowOff>
                  </from>
                  <to>
                    <xdr:col>6</xdr:col>
                    <xdr:colOff>514350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7</xdr:col>
                    <xdr:colOff>66675</xdr:colOff>
                    <xdr:row>1</xdr:row>
                    <xdr:rowOff>0</xdr:rowOff>
                  </from>
                  <to>
                    <xdr:col>7</xdr:col>
                    <xdr:colOff>371475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95211-4E2F-44F4-83FF-F4949E77C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D7C2CA-6245-45C1-B4D2-99674BD339B9}">
  <ds:schemaRefs>
    <ds:schemaRef ds:uri="http://schemas.microsoft.com/office/2006/documentManagement/types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3b9814d-d007-41a8-a302-92fbcf9eef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F11C64-1A50-4B63-A505-5473F030B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EvenPetalFlowers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2020-06-03T14:17:18Z</dcterms:created>
  <dcterms:modified xsi:type="dcterms:W3CDTF">2021-04-09T21:22:56Z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